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CBA366F6-01D3-4747-87F8-7C5910261B6E}" xr6:coauthVersionLast="47" xr6:coauthVersionMax="47" xr10:uidLastSave="{00000000-0000-0000-0000-000000000000}"/>
  <bookViews>
    <workbookView xWindow="-120" yWindow="-120" windowWidth="29040" windowHeight="1572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9" i="12" l="1"/>
  <c r="L169" i="12"/>
  <c r="K169" i="12"/>
  <c r="E169" i="12"/>
  <c r="D169" i="12"/>
  <c r="J169" i="12"/>
  <c r="S168" i="12"/>
  <c r="M168" i="12"/>
  <c r="L168" i="12"/>
  <c r="K168" i="12"/>
  <c r="S167" i="12"/>
  <c r="P167" i="12"/>
  <c r="G167" i="12"/>
  <c r="F167" i="12"/>
  <c r="E167" i="12"/>
  <c r="D167" i="12"/>
  <c r="K167" i="12"/>
  <c r="S166" i="12"/>
  <c r="Q166" i="12"/>
  <c r="P166" i="12"/>
  <c r="O166" i="12"/>
  <c r="N166" i="12"/>
  <c r="G166" i="12"/>
  <c r="E166" i="12"/>
  <c r="D166" i="12"/>
  <c r="C166" i="12"/>
  <c r="L166" i="12"/>
  <c r="S165" i="12"/>
  <c r="Q165" i="12"/>
  <c r="O165" i="12"/>
  <c r="I165" i="12"/>
  <c r="G165" i="12"/>
  <c r="F165" i="12"/>
  <c r="N165" i="12"/>
  <c r="S164" i="12"/>
  <c r="P164" i="12"/>
  <c r="I164" i="12"/>
  <c r="G164" i="12"/>
  <c r="O164" i="12"/>
  <c r="S163" i="12"/>
  <c r="P163" i="12"/>
  <c r="S162" i="12"/>
  <c r="Q162" i="12"/>
  <c r="S169" i="11"/>
  <c r="Q169" i="11"/>
  <c r="O169" i="11"/>
  <c r="N169" i="11"/>
  <c r="M169" i="11"/>
  <c r="I169" i="11"/>
  <c r="F169" i="11"/>
  <c r="E169" i="11"/>
  <c r="D169" i="11"/>
  <c r="J169" i="11"/>
  <c r="S168" i="11"/>
  <c r="G168" i="11"/>
  <c r="K168" i="11"/>
  <c r="S167" i="11"/>
  <c r="Q167" i="11"/>
  <c r="P167" i="11"/>
  <c r="O167" i="11"/>
  <c r="K167" i="11"/>
  <c r="I167" i="11"/>
  <c r="G167" i="11"/>
  <c r="F167" i="11"/>
  <c r="L167" i="11"/>
  <c r="S166" i="11"/>
  <c r="M166" i="11"/>
  <c r="S165" i="11"/>
  <c r="Q165" i="11"/>
  <c r="M165" i="11"/>
  <c r="K165" i="11"/>
  <c r="I165" i="11"/>
  <c r="D165" i="11"/>
  <c r="N165" i="11"/>
  <c r="S164" i="11"/>
  <c r="L164" i="11"/>
  <c r="E164" i="11"/>
  <c r="C164" i="11"/>
  <c r="O164" i="11"/>
  <c r="S163" i="11"/>
  <c r="O163" i="11"/>
  <c r="M163" i="11"/>
  <c r="L163" i="11"/>
  <c r="K163" i="11"/>
  <c r="F163" i="11"/>
  <c r="D163" i="11"/>
  <c r="C163" i="11"/>
  <c r="P163" i="11"/>
  <c r="S162" i="11"/>
  <c r="P162" i="11"/>
  <c r="N162" i="11"/>
  <c r="M162" i="11"/>
  <c r="L162" i="11"/>
  <c r="G162" i="11"/>
  <c r="E162" i="11"/>
  <c r="D162" i="11"/>
  <c r="C162" i="11"/>
  <c r="Q162" i="11"/>
  <c r="S169" i="10"/>
  <c r="O169" i="10"/>
  <c r="N169" i="10"/>
  <c r="M169" i="10"/>
  <c r="L169" i="10"/>
  <c r="F169" i="10"/>
  <c r="E169" i="10"/>
  <c r="D169" i="10"/>
  <c r="C169" i="10"/>
  <c r="J169" i="10"/>
  <c r="S168" i="10"/>
  <c r="P168" i="10"/>
  <c r="O168" i="10"/>
  <c r="N168" i="10"/>
  <c r="M168" i="10"/>
  <c r="L168" i="10"/>
  <c r="G168" i="10"/>
  <c r="F168" i="10"/>
  <c r="E168" i="10"/>
  <c r="D168" i="10"/>
  <c r="C168" i="10"/>
  <c r="K168" i="10"/>
  <c r="S167" i="10"/>
  <c r="Q167" i="10"/>
  <c r="P167" i="10"/>
  <c r="O167" i="10"/>
  <c r="N167" i="10"/>
  <c r="M167" i="10"/>
  <c r="I167" i="10"/>
  <c r="G167" i="10"/>
  <c r="F167" i="10"/>
  <c r="E167" i="10"/>
  <c r="D167" i="10"/>
  <c r="C167" i="10"/>
  <c r="L167" i="10"/>
  <c r="S166" i="10"/>
  <c r="P166" i="10"/>
  <c r="O166" i="10"/>
  <c r="G166" i="10"/>
  <c r="F166" i="10"/>
  <c r="M166" i="10"/>
  <c r="S165" i="10"/>
  <c r="Q165" i="10"/>
  <c r="P165" i="10"/>
  <c r="I165" i="10"/>
  <c r="G165" i="10"/>
  <c r="N165" i="10"/>
  <c r="S164" i="10"/>
  <c r="Q164" i="10"/>
  <c r="I164" i="10"/>
  <c r="O164" i="10"/>
  <c r="S163" i="10"/>
  <c r="P163" i="10"/>
  <c r="S162" i="10"/>
  <c r="N162" i="10"/>
  <c r="M162" i="10"/>
  <c r="L162" i="10"/>
  <c r="K162" i="10"/>
  <c r="E162" i="10"/>
  <c r="D162" i="10"/>
  <c r="C162" i="10"/>
  <c r="Q162" i="10"/>
  <c r="S169" i="9"/>
  <c r="O169" i="9"/>
  <c r="N169" i="9"/>
  <c r="M169" i="9"/>
  <c r="K169" i="9"/>
  <c r="F169" i="9"/>
  <c r="E169" i="9"/>
  <c r="D169" i="9"/>
  <c r="J169" i="9"/>
  <c r="S168" i="9"/>
  <c r="P168" i="9"/>
  <c r="O168" i="9"/>
  <c r="N168" i="9"/>
  <c r="L168" i="9"/>
  <c r="G168" i="9"/>
  <c r="F168" i="9"/>
  <c r="E168" i="9"/>
  <c r="C168" i="9"/>
  <c r="K168" i="9"/>
  <c r="S167" i="9"/>
  <c r="Q167" i="9"/>
  <c r="P167" i="9"/>
  <c r="O167" i="9"/>
  <c r="M167" i="9"/>
  <c r="I167" i="9"/>
  <c r="G167" i="9"/>
  <c r="F167" i="9"/>
  <c r="D167" i="9"/>
  <c r="C167" i="9"/>
  <c r="L167" i="9"/>
  <c r="S166" i="9"/>
  <c r="Q166" i="9"/>
  <c r="P166" i="9"/>
  <c r="N166" i="9"/>
  <c r="I166" i="9"/>
  <c r="G166" i="9"/>
  <c r="E166" i="9"/>
  <c r="M166" i="9"/>
  <c r="S165" i="9"/>
  <c r="O165" i="9"/>
  <c r="F165" i="9"/>
  <c r="N165" i="9"/>
  <c r="S164" i="9"/>
  <c r="P164" i="9"/>
  <c r="G164" i="9"/>
  <c r="O164" i="9"/>
  <c r="S163" i="9"/>
  <c r="Q163" i="9"/>
  <c r="P163" i="9"/>
  <c r="M163" i="9"/>
  <c r="L163" i="9"/>
  <c r="K163" i="9"/>
  <c r="I163" i="9"/>
  <c r="G163" i="9"/>
  <c r="D163" i="9"/>
  <c r="C163" i="9"/>
  <c r="O163" i="9"/>
  <c r="S162" i="9"/>
  <c r="Q162" i="9"/>
  <c r="S169" i="8"/>
  <c r="O169" i="8"/>
  <c r="N169" i="8"/>
  <c r="M169" i="8"/>
  <c r="L169" i="8"/>
  <c r="K169" i="8"/>
  <c r="F169" i="8"/>
  <c r="E169" i="8"/>
  <c r="D169" i="8"/>
  <c r="C169" i="8"/>
  <c r="J169" i="8"/>
  <c r="S168" i="8"/>
  <c r="P168" i="8"/>
  <c r="O168" i="8"/>
  <c r="N168" i="8"/>
  <c r="M168" i="8"/>
  <c r="L168" i="8"/>
  <c r="G168" i="8"/>
  <c r="F168" i="8"/>
  <c r="E168" i="8"/>
  <c r="D168" i="8"/>
  <c r="C168" i="8"/>
  <c r="K168" i="8"/>
  <c r="S167" i="8"/>
  <c r="Q167" i="8"/>
  <c r="P167" i="8"/>
  <c r="O167" i="8"/>
  <c r="N167" i="8"/>
  <c r="M167" i="8"/>
  <c r="I167" i="8"/>
  <c r="G167" i="8"/>
  <c r="F167" i="8"/>
  <c r="E167" i="8"/>
  <c r="D167" i="8"/>
  <c r="C167" i="8"/>
  <c r="L167" i="8"/>
  <c r="S166" i="8"/>
  <c r="M166" i="8"/>
  <c r="S165" i="8"/>
  <c r="N165" i="8"/>
  <c r="S164" i="8"/>
  <c r="L164" i="8"/>
  <c r="C164" i="8"/>
  <c r="O164" i="8"/>
  <c r="S163" i="8"/>
  <c r="M163" i="8"/>
  <c r="D163" i="8"/>
  <c r="C163" i="8"/>
  <c r="P163" i="8"/>
  <c r="S162" i="8"/>
  <c r="N162" i="8"/>
  <c r="M162" i="8"/>
  <c r="L162" i="8"/>
  <c r="K162" i="8"/>
  <c r="E162" i="8"/>
  <c r="D162" i="8"/>
  <c r="C162" i="8"/>
  <c r="Q162" i="8"/>
  <c r="S169" i="7"/>
  <c r="O169" i="7"/>
  <c r="M169" i="7"/>
  <c r="L169" i="7"/>
  <c r="K169" i="7"/>
  <c r="G169" i="7"/>
  <c r="F169" i="7"/>
  <c r="D169" i="7"/>
  <c r="C169" i="7"/>
  <c r="J169" i="7"/>
  <c r="S168" i="7"/>
  <c r="Q168" i="7"/>
  <c r="P168" i="7"/>
  <c r="N168" i="7"/>
  <c r="M168" i="7"/>
  <c r="L168" i="7"/>
  <c r="I168" i="7"/>
  <c r="G168" i="7"/>
  <c r="E168" i="7"/>
  <c r="D168" i="7"/>
  <c r="C168" i="7"/>
  <c r="K168" i="7"/>
  <c r="S167" i="7"/>
  <c r="Q167" i="7"/>
  <c r="O167" i="7"/>
  <c r="N167" i="7"/>
  <c r="M167" i="7"/>
  <c r="I167" i="7"/>
  <c r="F167" i="7"/>
  <c r="E167" i="7"/>
  <c r="D167" i="7"/>
  <c r="L167" i="7"/>
  <c r="S166" i="7"/>
  <c r="O166" i="7"/>
  <c r="F166" i="7"/>
  <c r="E166" i="7"/>
  <c r="M166" i="7"/>
  <c r="S165" i="7"/>
  <c r="Q165" i="7"/>
  <c r="P165" i="7"/>
  <c r="O165" i="7"/>
  <c r="L165" i="7"/>
  <c r="K165" i="7"/>
  <c r="I165" i="7"/>
  <c r="G165" i="7"/>
  <c r="F165" i="7"/>
  <c r="C165" i="7"/>
  <c r="N165" i="7"/>
  <c r="S164" i="7"/>
  <c r="Q164" i="7"/>
  <c r="I164" i="7"/>
  <c r="O164" i="7"/>
  <c r="S163" i="7"/>
  <c r="P163" i="7"/>
  <c r="S162" i="7"/>
  <c r="K162" i="7"/>
  <c r="Q162" i="7"/>
  <c r="S161" i="12"/>
  <c r="I161" i="12"/>
  <c r="S160" i="12"/>
  <c r="S159" i="12"/>
  <c r="S158" i="12"/>
  <c r="S161" i="11"/>
  <c r="F161" i="11"/>
  <c r="D161" i="11"/>
  <c r="S160" i="11"/>
  <c r="L160" i="11"/>
  <c r="C160" i="11"/>
  <c r="S159" i="11"/>
  <c r="S158" i="11"/>
  <c r="S161" i="10"/>
  <c r="S160" i="10"/>
  <c r="P160" i="10"/>
  <c r="N160" i="10"/>
  <c r="G160" i="10"/>
  <c r="E160" i="10"/>
  <c r="S159" i="10"/>
  <c r="O159" i="10"/>
  <c r="F159" i="10"/>
  <c r="S158" i="10"/>
  <c r="S161" i="9"/>
  <c r="M161" i="9"/>
  <c r="D161" i="9"/>
  <c r="S160" i="9"/>
  <c r="O160" i="9"/>
  <c r="L160" i="9"/>
  <c r="F160" i="9"/>
  <c r="E160" i="9"/>
  <c r="C160" i="9"/>
  <c r="S159" i="9"/>
  <c r="S158" i="9"/>
  <c r="S161" i="8"/>
  <c r="O161" i="8"/>
  <c r="N161" i="8"/>
  <c r="M161" i="8"/>
  <c r="K161" i="8"/>
  <c r="F161" i="8"/>
  <c r="E161" i="8"/>
  <c r="D161" i="8"/>
  <c r="S160" i="8"/>
  <c r="O160" i="8"/>
  <c r="F160" i="8"/>
  <c r="S159" i="8"/>
  <c r="P159" i="8"/>
  <c r="M159" i="8"/>
  <c r="G159" i="8"/>
  <c r="F159" i="8"/>
  <c r="D159" i="8"/>
  <c r="S158" i="8"/>
  <c r="Q158" i="8"/>
  <c r="N158" i="8"/>
  <c r="I158" i="8"/>
  <c r="E158" i="8"/>
  <c r="S161" i="7"/>
  <c r="O161" i="7"/>
  <c r="N161" i="7"/>
  <c r="K161" i="7"/>
  <c r="G161" i="7"/>
  <c r="F161" i="7"/>
  <c r="E161" i="7"/>
  <c r="D161" i="7"/>
  <c r="C161" i="7"/>
  <c r="S160" i="7"/>
  <c r="P160" i="7"/>
  <c r="N160" i="7"/>
  <c r="G160" i="7"/>
  <c r="E160" i="7"/>
  <c r="S159" i="7"/>
  <c r="O159" i="7"/>
  <c r="M159" i="7"/>
  <c r="F159" i="7"/>
  <c r="D159" i="7"/>
  <c r="S158" i="7"/>
  <c r="S157" i="12"/>
  <c r="S156" i="12"/>
  <c r="P156" i="12"/>
  <c r="G156" i="12"/>
  <c r="S155" i="12"/>
  <c r="O155" i="12"/>
  <c r="F155" i="12"/>
  <c r="S154" i="12"/>
  <c r="S153" i="12"/>
  <c r="S152" i="12"/>
  <c r="S157" i="11"/>
  <c r="K157" i="11"/>
  <c r="S156" i="11"/>
  <c r="S155" i="11"/>
  <c r="Q155" i="11"/>
  <c r="I155" i="11"/>
  <c r="S154" i="11"/>
  <c r="P154" i="11"/>
  <c r="G154" i="11"/>
  <c r="S153" i="11"/>
  <c r="S152" i="11"/>
  <c r="S157" i="10"/>
  <c r="S156" i="10"/>
  <c r="L156" i="10"/>
  <c r="S155" i="10"/>
  <c r="S154" i="10"/>
  <c r="S153" i="10"/>
  <c r="S152" i="10"/>
  <c r="S157" i="9"/>
  <c r="O157" i="9"/>
  <c r="F157" i="9"/>
  <c r="S156" i="9"/>
  <c r="N156" i="9"/>
  <c r="E156" i="9"/>
  <c r="S155" i="9"/>
  <c r="M155" i="9"/>
  <c r="D155" i="9"/>
  <c r="S154" i="9"/>
  <c r="S153" i="9"/>
  <c r="K153" i="9"/>
  <c r="S152" i="9"/>
  <c r="S157" i="8"/>
  <c r="F157" i="8"/>
  <c r="S156" i="8"/>
  <c r="P156" i="8"/>
  <c r="G156" i="8"/>
  <c r="S155" i="8"/>
  <c r="O155" i="8"/>
  <c r="F155" i="8"/>
  <c r="S154" i="8"/>
  <c r="S153" i="8"/>
  <c r="S152" i="8"/>
  <c r="S157" i="7"/>
  <c r="K157" i="7"/>
  <c r="S156" i="7"/>
  <c r="S155" i="7"/>
  <c r="Q155" i="7"/>
  <c r="N155" i="7"/>
  <c r="I155" i="7"/>
  <c r="S154" i="7"/>
  <c r="E154" i="7"/>
  <c r="S153" i="7"/>
  <c r="O153" i="7"/>
  <c r="F153" i="7"/>
  <c r="S152" i="7"/>
  <c r="S151" i="12"/>
  <c r="S150" i="12"/>
  <c r="P150" i="12"/>
  <c r="G150" i="12"/>
  <c r="S149" i="12"/>
  <c r="O149" i="12"/>
  <c r="F149" i="12"/>
  <c r="S148" i="12"/>
  <c r="S147" i="12"/>
  <c r="S146" i="12"/>
  <c r="L146" i="12"/>
  <c r="C146" i="12"/>
  <c r="S151" i="11"/>
  <c r="K151" i="11"/>
  <c r="S150" i="11"/>
  <c r="S149" i="11"/>
  <c r="S148" i="11"/>
  <c r="S147" i="11"/>
  <c r="S146" i="11"/>
  <c r="S151" i="10"/>
  <c r="M151" i="10"/>
  <c r="D151" i="10"/>
  <c r="S150" i="10"/>
  <c r="L150" i="10"/>
  <c r="C150" i="10"/>
  <c r="S149" i="10"/>
  <c r="K149" i="10"/>
  <c r="S148" i="10"/>
  <c r="S147" i="10"/>
  <c r="S146" i="10"/>
  <c r="P146" i="10"/>
  <c r="G146" i="10"/>
  <c r="S151" i="9"/>
  <c r="O151" i="9"/>
  <c r="F151" i="9"/>
  <c r="S150" i="9"/>
  <c r="N150" i="9"/>
  <c r="E150" i="9"/>
  <c r="S149" i="9"/>
  <c r="M149" i="9"/>
  <c r="D149" i="9"/>
  <c r="S148" i="9"/>
  <c r="S147" i="9"/>
  <c r="S146" i="9"/>
  <c r="S151" i="8"/>
  <c r="S150" i="8"/>
  <c r="P150" i="8"/>
  <c r="G150" i="8"/>
  <c r="S149" i="8"/>
  <c r="O149" i="8"/>
  <c r="F149" i="8"/>
  <c r="S148" i="8"/>
  <c r="N148" i="8"/>
  <c r="E148" i="8"/>
  <c r="S147" i="8"/>
  <c r="S146" i="8"/>
  <c r="C146" i="8"/>
  <c r="S151" i="7"/>
  <c r="S150" i="7"/>
  <c r="S149" i="7"/>
  <c r="Q149" i="7"/>
  <c r="I149" i="7"/>
  <c r="S148" i="7"/>
  <c r="S147" i="7"/>
  <c r="O147" i="7"/>
  <c r="F147" i="7"/>
  <c r="S146" i="7"/>
  <c r="S145" i="12"/>
  <c r="S144" i="12"/>
  <c r="S143" i="12"/>
  <c r="S145" i="11"/>
  <c r="S144" i="11"/>
  <c r="S143" i="11"/>
  <c r="S145" i="10"/>
  <c r="S144" i="10"/>
  <c r="S143" i="10"/>
  <c r="S145" i="9"/>
  <c r="S144" i="9"/>
  <c r="S143" i="9"/>
  <c r="S145" i="8"/>
  <c r="Q145" i="8"/>
  <c r="I145" i="8"/>
  <c r="S144" i="8"/>
  <c r="S143" i="8"/>
  <c r="S145" i="7"/>
  <c r="S144" i="7"/>
  <c r="S143" i="7"/>
  <c r="S142" i="11"/>
  <c r="S142" i="10"/>
  <c r="S142" i="9"/>
  <c r="S142" i="8"/>
  <c r="S142" i="12"/>
  <c r="O142" i="7"/>
  <c r="S142" i="7"/>
  <c r="M166" i="12" l="1"/>
  <c r="C167" i="12"/>
  <c r="O167" i="12"/>
  <c r="F168" i="12"/>
  <c r="C169" i="12"/>
  <c r="N168" i="12"/>
  <c r="O168" i="12"/>
  <c r="I163" i="12"/>
  <c r="Q164" i="12"/>
  <c r="P165" i="12"/>
  <c r="F166" i="12"/>
  <c r="L167" i="12"/>
  <c r="C168" i="12"/>
  <c r="M169" i="12"/>
  <c r="Q163" i="12"/>
  <c r="M167" i="12"/>
  <c r="D168" i="12"/>
  <c r="N169" i="12"/>
  <c r="D161" i="12"/>
  <c r="M161" i="12"/>
  <c r="I166" i="12"/>
  <c r="N167" i="12"/>
  <c r="E168" i="12"/>
  <c r="K162" i="12"/>
  <c r="J163" i="12"/>
  <c r="C162" i="12"/>
  <c r="K163" i="12"/>
  <c r="J164" i="12"/>
  <c r="L162" i="12"/>
  <c r="D162" i="12"/>
  <c r="L163" i="12"/>
  <c r="K164" i="12"/>
  <c r="J165" i="12"/>
  <c r="E162" i="12"/>
  <c r="N162" i="12"/>
  <c r="D163" i="12"/>
  <c r="M163" i="12"/>
  <c r="C164" i="12"/>
  <c r="L164" i="12"/>
  <c r="K165" i="12"/>
  <c r="J166" i="12"/>
  <c r="I167" i="12"/>
  <c r="Q167" i="12"/>
  <c r="G168" i="12"/>
  <c r="P168" i="12"/>
  <c r="F169" i="12"/>
  <c r="O169" i="12"/>
  <c r="J162" i="12"/>
  <c r="F162" i="12"/>
  <c r="O162" i="12"/>
  <c r="E163" i="12"/>
  <c r="N163" i="12"/>
  <c r="D164" i="12"/>
  <c r="M164" i="12"/>
  <c r="C165" i="12"/>
  <c r="L165" i="12"/>
  <c r="K166" i="12"/>
  <c r="J167" i="12"/>
  <c r="I168" i="12"/>
  <c r="Q168" i="12"/>
  <c r="G169" i="12"/>
  <c r="P169" i="12"/>
  <c r="M162" i="12"/>
  <c r="G162" i="12"/>
  <c r="P162" i="12"/>
  <c r="F163" i="12"/>
  <c r="O163" i="12"/>
  <c r="E164" i="12"/>
  <c r="N164" i="12"/>
  <c r="D165" i="12"/>
  <c r="M165" i="12"/>
  <c r="J168" i="12"/>
  <c r="I169" i="12"/>
  <c r="Q169" i="12"/>
  <c r="C163" i="12"/>
  <c r="I162" i="12"/>
  <c r="G163" i="12"/>
  <c r="F164" i="12"/>
  <c r="E165" i="12"/>
  <c r="F159" i="12"/>
  <c r="O159" i="12"/>
  <c r="E161" i="12"/>
  <c r="N161" i="12"/>
  <c r="F161" i="12"/>
  <c r="O161" i="12"/>
  <c r="J162" i="11"/>
  <c r="I163" i="11"/>
  <c r="Q163" i="11"/>
  <c r="G164" i="11"/>
  <c r="P164" i="11"/>
  <c r="F165" i="11"/>
  <c r="O165" i="11"/>
  <c r="E166" i="11"/>
  <c r="N166" i="11"/>
  <c r="D167" i="11"/>
  <c r="M167" i="11"/>
  <c r="C168" i="11"/>
  <c r="L168" i="11"/>
  <c r="K169" i="11"/>
  <c r="K162" i="11"/>
  <c r="J163" i="11"/>
  <c r="I164" i="11"/>
  <c r="Q164" i="11"/>
  <c r="G165" i="11"/>
  <c r="P165" i="11"/>
  <c r="F166" i="11"/>
  <c r="O166" i="11"/>
  <c r="E167" i="11"/>
  <c r="N167" i="11"/>
  <c r="D168" i="11"/>
  <c r="M168" i="11"/>
  <c r="C169" i="11"/>
  <c r="L169" i="11"/>
  <c r="J164" i="11"/>
  <c r="G166" i="11"/>
  <c r="P166" i="11"/>
  <c r="E168" i="11"/>
  <c r="N168" i="11"/>
  <c r="K164" i="11"/>
  <c r="J165" i="11"/>
  <c r="I166" i="11"/>
  <c r="Q166" i="11"/>
  <c r="F168" i="11"/>
  <c r="O168" i="11"/>
  <c r="J166" i="11"/>
  <c r="P168" i="11"/>
  <c r="F162" i="11"/>
  <c r="O162" i="11"/>
  <c r="E163" i="11"/>
  <c r="N163" i="11"/>
  <c r="D164" i="11"/>
  <c r="M164" i="11"/>
  <c r="C165" i="11"/>
  <c r="L165" i="11"/>
  <c r="K166" i="11"/>
  <c r="J167" i="11"/>
  <c r="I168" i="11"/>
  <c r="Q168" i="11"/>
  <c r="G169" i="11"/>
  <c r="P169" i="11"/>
  <c r="N164" i="11"/>
  <c r="C166" i="11"/>
  <c r="L166" i="11"/>
  <c r="J168" i="11"/>
  <c r="I162" i="11"/>
  <c r="G163" i="11"/>
  <c r="F164" i="11"/>
  <c r="E165" i="11"/>
  <c r="D166" i="11"/>
  <c r="C167" i="11"/>
  <c r="F155" i="11"/>
  <c r="O155" i="11"/>
  <c r="K161" i="11"/>
  <c r="I161" i="11"/>
  <c r="J162" i="10"/>
  <c r="I163" i="10"/>
  <c r="Q163" i="10"/>
  <c r="G164" i="10"/>
  <c r="P164" i="10"/>
  <c r="F165" i="10"/>
  <c r="O165" i="10"/>
  <c r="E166" i="10"/>
  <c r="N166" i="10"/>
  <c r="K169" i="10"/>
  <c r="J163" i="10"/>
  <c r="K163" i="10"/>
  <c r="J164" i="10"/>
  <c r="C163" i="10"/>
  <c r="L163" i="10"/>
  <c r="K164" i="10"/>
  <c r="J165" i="10"/>
  <c r="I166" i="10"/>
  <c r="Q166" i="10"/>
  <c r="D163" i="10"/>
  <c r="M163" i="10"/>
  <c r="C164" i="10"/>
  <c r="L164" i="10"/>
  <c r="K165" i="10"/>
  <c r="J166" i="10"/>
  <c r="F162" i="10"/>
  <c r="O162" i="10"/>
  <c r="E163" i="10"/>
  <c r="N163" i="10"/>
  <c r="D164" i="10"/>
  <c r="M164" i="10"/>
  <c r="C165" i="10"/>
  <c r="L165" i="10"/>
  <c r="K166" i="10"/>
  <c r="J167" i="10"/>
  <c r="I168" i="10"/>
  <c r="Q168" i="10"/>
  <c r="G169" i="10"/>
  <c r="P169" i="10"/>
  <c r="G162" i="10"/>
  <c r="P162" i="10"/>
  <c r="F163" i="10"/>
  <c r="O163" i="10"/>
  <c r="E164" i="10"/>
  <c r="N164" i="10"/>
  <c r="D165" i="10"/>
  <c r="M165" i="10"/>
  <c r="C166" i="10"/>
  <c r="L166" i="10"/>
  <c r="K167" i="10"/>
  <c r="J168" i="10"/>
  <c r="I169" i="10"/>
  <c r="Q169" i="10"/>
  <c r="I162" i="10"/>
  <c r="G163" i="10"/>
  <c r="F164" i="10"/>
  <c r="E165" i="10"/>
  <c r="D166" i="10"/>
  <c r="K161" i="10"/>
  <c r="D161" i="10"/>
  <c r="F161" i="10"/>
  <c r="O161" i="10"/>
  <c r="J162" i="9"/>
  <c r="K162" i="9"/>
  <c r="J163" i="9"/>
  <c r="I164" i="9"/>
  <c r="Q164" i="9"/>
  <c r="G165" i="9"/>
  <c r="P165" i="9"/>
  <c r="F166" i="9"/>
  <c r="O166" i="9"/>
  <c r="E167" i="9"/>
  <c r="N167" i="9"/>
  <c r="D168" i="9"/>
  <c r="M168" i="9"/>
  <c r="C169" i="9"/>
  <c r="L169" i="9"/>
  <c r="C162" i="9"/>
  <c r="L162" i="9"/>
  <c r="J164" i="9"/>
  <c r="I165" i="9"/>
  <c r="Q165" i="9"/>
  <c r="D162" i="9"/>
  <c r="M162" i="9"/>
  <c r="K164" i="9"/>
  <c r="J165" i="9"/>
  <c r="E162" i="9"/>
  <c r="N162" i="9"/>
  <c r="C164" i="9"/>
  <c r="L164" i="9"/>
  <c r="K165" i="9"/>
  <c r="J166" i="9"/>
  <c r="F162" i="9"/>
  <c r="O162" i="9"/>
  <c r="E163" i="9"/>
  <c r="N163" i="9"/>
  <c r="D164" i="9"/>
  <c r="M164" i="9"/>
  <c r="C165" i="9"/>
  <c r="L165" i="9"/>
  <c r="K166" i="9"/>
  <c r="J167" i="9"/>
  <c r="I168" i="9"/>
  <c r="Q168" i="9"/>
  <c r="G169" i="9"/>
  <c r="P169" i="9"/>
  <c r="G162" i="9"/>
  <c r="P162" i="9"/>
  <c r="F163" i="9"/>
  <c r="E164" i="9"/>
  <c r="N164" i="9"/>
  <c r="D165" i="9"/>
  <c r="M165" i="9"/>
  <c r="C166" i="9"/>
  <c r="L166" i="9"/>
  <c r="K167" i="9"/>
  <c r="J168" i="9"/>
  <c r="I169" i="9"/>
  <c r="Q169" i="9"/>
  <c r="I162" i="9"/>
  <c r="F164" i="9"/>
  <c r="E165" i="9"/>
  <c r="D166" i="9"/>
  <c r="K161" i="9"/>
  <c r="C161" i="9"/>
  <c r="E161" i="9"/>
  <c r="N161" i="9"/>
  <c r="F155" i="9"/>
  <c r="I159" i="9"/>
  <c r="F161" i="9"/>
  <c r="O161" i="9"/>
  <c r="J162" i="8"/>
  <c r="I163" i="8"/>
  <c r="Q163" i="8"/>
  <c r="G164" i="8"/>
  <c r="P164" i="8"/>
  <c r="F165" i="8"/>
  <c r="O165" i="8"/>
  <c r="E166" i="8"/>
  <c r="N166" i="8"/>
  <c r="J163" i="8"/>
  <c r="I164" i="8"/>
  <c r="Q164" i="8"/>
  <c r="G165" i="8"/>
  <c r="P165" i="8"/>
  <c r="F166" i="8"/>
  <c r="O166" i="8"/>
  <c r="K163" i="8"/>
  <c r="J164" i="8"/>
  <c r="I165" i="8"/>
  <c r="Q165" i="8"/>
  <c r="G166" i="8"/>
  <c r="P166" i="8"/>
  <c r="L163" i="8"/>
  <c r="K164" i="8"/>
  <c r="J165" i="8"/>
  <c r="I166" i="8"/>
  <c r="Q166" i="8"/>
  <c r="K165" i="8"/>
  <c r="J166" i="8"/>
  <c r="F162" i="8"/>
  <c r="O162" i="8"/>
  <c r="E163" i="8"/>
  <c r="N163" i="8"/>
  <c r="D164" i="8"/>
  <c r="M164" i="8"/>
  <c r="C165" i="8"/>
  <c r="L165" i="8"/>
  <c r="K166" i="8"/>
  <c r="J167" i="8"/>
  <c r="I168" i="8"/>
  <c r="Q168" i="8"/>
  <c r="G169" i="8"/>
  <c r="P169" i="8"/>
  <c r="G162" i="8"/>
  <c r="P162" i="8"/>
  <c r="F163" i="8"/>
  <c r="O163" i="8"/>
  <c r="E164" i="8"/>
  <c r="N164" i="8"/>
  <c r="D165" i="8"/>
  <c r="M165" i="8"/>
  <c r="C166" i="8"/>
  <c r="L166" i="8"/>
  <c r="K167" i="8"/>
  <c r="J168" i="8"/>
  <c r="I169" i="8"/>
  <c r="Q169" i="8"/>
  <c r="I162" i="8"/>
  <c r="G163" i="8"/>
  <c r="F164" i="8"/>
  <c r="E165" i="8"/>
  <c r="D166" i="8"/>
  <c r="E160" i="8"/>
  <c r="N160" i="8"/>
  <c r="G160" i="8"/>
  <c r="P160" i="8"/>
  <c r="J162" i="7"/>
  <c r="I163" i="7"/>
  <c r="Q163" i="7"/>
  <c r="G164" i="7"/>
  <c r="P164" i="7"/>
  <c r="N166" i="7"/>
  <c r="J163" i="7"/>
  <c r="C162" i="7"/>
  <c r="L162" i="7"/>
  <c r="K163" i="7"/>
  <c r="J164" i="7"/>
  <c r="G166" i="7"/>
  <c r="P166" i="7"/>
  <c r="D162" i="7"/>
  <c r="M162" i="7"/>
  <c r="C163" i="7"/>
  <c r="L163" i="7"/>
  <c r="K164" i="7"/>
  <c r="J165" i="7"/>
  <c r="I166" i="7"/>
  <c r="Q166" i="7"/>
  <c r="G167" i="7"/>
  <c r="P167" i="7"/>
  <c r="F168" i="7"/>
  <c r="O168" i="7"/>
  <c r="E169" i="7"/>
  <c r="N169" i="7"/>
  <c r="E162" i="7"/>
  <c r="N162" i="7"/>
  <c r="D163" i="7"/>
  <c r="M163" i="7"/>
  <c r="C164" i="7"/>
  <c r="L164" i="7"/>
  <c r="J166" i="7"/>
  <c r="F162" i="7"/>
  <c r="O162" i="7"/>
  <c r="E163" i="7"/>
  <c r="N163" i="7"/>
  <c r="D164" i="7"/>
  <c r="M164" i="7"/>
  <c r="K166" i="7"/>
  <c r="J167" i="7"/>
  <c r="P169" i="7"/>
  <c r="G162" i="7"/>
  <c r="P162" i="7"/>
  <c r="F163" i="7"/>
  <c r="O163" i="7"/>
  <c r="E164" i="7"/>
  <c r="N164" i="7"/>
  <c r="D165" i="7"/>
  <c r="M165" i="7"/>
  <c r="C166" i="7"/>
  <c r="L166" i="7"/>
  <c r="K167" i="7"/>
  <c r="J168" i="7"/>
  <c r="I169" i="7"/>
  <c r="Q169" i="7"/>
  <c r="I162" i="7"/>
  <c r="G163" i="7"/>
  <c r="F164" i="7"/>
  <c r="E165" i="7"/>
  <c r="D166" i="7"/>
  <c r="C167" i="7"/>
  <c r="G153" i="7"/>
  <c r="P153" i="7"/>
  <c r="G159" i="7"/>
  <c r="P159" i="7"/>
  <c r="I160" i="7"/>
  <c r="Q160" i="7"/>
  <c r="C160" i="7"/>
  <c r="L160" i="7"/>
  <c r="D160" i="7"/>
  <c r="M160" i="7"/>
  <c r="C160" i="8"/>
  <c r="L160" i="8"/>
  <c r="G160" i="9"/>
  <c r="P160" i="9"/>
  <c r="C160" i="10"/>
  <c r="L160" i="10"/>
  <c r="G160" i="11"/>
  <c r="P160" i="11"/>
  <c r="F160" i="7"/>
  <c r="O160" i="7"/>
  <c r="D160" i="10"/>
  <c r="M160" i="10"/>
  <c r="E155" i="11"/>
  <c r="N155" i="11"/>
  <c r="E157" i="12"/>
  <c r="N157" i="12"/>
  <c r="C159" i="9"/>
  <c r="L159" i="9"/>
  <c r="K160" i="9"/>
  <c r="G159" i="10"/>
  <c r="P159" i="10"/>
  <c r="C159" i="11"/>
  <c r="L159" i="11"/>
  <c r="N160" i="9"/>
  <c r="F160" i="11"/>
  <c r="O160" i="11"/>
  <c r="O158" i="10"/>
  <c r="G152" i="7"/>
  <c r="P152" i="7"/>
  <c r="D155" i="7"/>
  <c r="M155" i="7"/>
  <c r="C156" i="7"/>
  <c r="L156" i="7"/>
  <c r="C152" i="9"/>
  <c r="L152" i="9"/>
  <c r="G156" i="9"/>
  <c r="P156" i="9"/>
  <c r="D155" i="11"/>
  <c r="M155" i="11"/>
  <c r="C156" i="11"/>
  <c r="G154" i="12"/>
  <c r="P154" i="12"/>
  <c r="E158" i="7"/>
  <c r="N158" i="7"/>
  <c r="G158" i="8"/>
  <c r="P158" i="8"/>
  <c r="G158" i="10"/>
  <c r="P158" i="10"/>
  <c r="G158" i="12"/>
  <c r="I158" i="12"/>
  <c r="Q158" i="12"/>
  <c r="G159" i="12"/>
  <c r="P159" i="12"/>
  <c r="F157" i="12"/>
  <c r="O157" i="12"/>
  <c r="G158" i="7"/>
  <c r="P158" i="7"/>
  <c r="I159" i="7"/>
  <c r="Q159" i="7"/>
  <c r="J158" i="8"/>
  <c r="I159" i="8"/>
  <c r="E158" i="9"/>
  <c r="N158" i="9"/>
  <c r="D159" i="9"/>
  <c r="M159" i="9"/>
  <c r="E158" i="11"/>
  <c r="N158" i="11"/>
  <c r="I158" i="7"/>
  <c r="Q158" i="7"/>
  <c r="D160" i="11"/>
  <c r="M160" i="11"/>
  <c r="E160" i="11"/>
  <c r="N160" i="11"/>
  <c r="G158" i="9"/>
  <c r="G158" i="11"/>
  <c r="P158" i="11"/>
  <c r="I158" i="9"/>
  <c r="I158" i="11"/>
  <c r="K144" i="9"/>
  <c r="D155" i="8"/>
  <c r="M155" i="8"/>
  <c r="Q159" i="9"/>
  <c r="E159" i="7"/>
  <c r="N159" i="7"/>
  <c r="I153" i="7"/>
  <c r="M157" i="7"/>
  <c r="Q153" i="7"/>
  <c r="D157" i="7"/>
  <c r="I155" i="8"/>
  <c r="Q155" i="8"/>
  <c r="F159" i="9"/>
  <c r="O159" i="9"/>
  <c r="P159" i="9"/>
  <c r="D159" i="10"/>
  <c r="M159" i="10"/>
  <c r="E159" i="10"/>
  <c r="N159" i="10"/>
  <c r="D155" i="10"/>
  <c r="M155" i="10"/>
  <c r="I153" i="11"/>
  <c r="Q153" i="11"/>
  <c r="I155" i="12"/>
  <c r="Q155" i="12"/>
  <c r="I159" i="10"/>
  <c r="Q159" i="10"/>
  <c r="D159" i="11"/>
  <c r="M159" i="11"/>
  <c r="I159" i="12"/>
  <c r="Q159" i="12"/>
  <c r="E159" i="9"/>
  <c r="N159" i="9"/>
  <c r="K159" i="12"/>
  <c r="C159" i="10"/>
  <c r="L159" i="10"/>
  <c r="Q158" i="11"/>
  <c r="F154" i="7"/>
  <c r="C157" i="7"/>
  <c r="L157" i="7"/>
  <c r="G155" i="8"/>
  <c r="P155" i="8"/>
  <c r="G153" i="11"/>
  <c r="P153" i="11"/>
  <c r="L157" i="11"/>
  <c r="F160" i="12"/>
  <c r="K153" i="7"/>
  <c r="E148" i="12"/>
  <c r="N148" i="12"/>
  <c r="C155" i="11"/>
  <c r="C161" i="10"/>
  <c r="E153" i="7"/>
  <c r="N153" i="7"/>
  <c r="E155" i="8"/>
  <c r="N155" i="8"/>
  <c r="E157" i="9"/>
  <c r="N157" i="9"/>
  <c r="E155" i="12"/>
  <c r="I149" i="11"/>
  <c r="Q149" i="11"/>
  <c r="M160" i="9"/>
  <c r="C161" i="11"/>
  <c r="K159" i="10"/>
  <c r="O159" i="11"/>
  <c r="M161" i="11"/>
  <c r="C155" i="8"/>
  <c r="L155" i="8"/>
  <c r="C157" i="9"/>
  <c r="L157" i="9"/>
  <c r="G159" i="11"/>
  <c r="P159" i="11"/>
  <c r="E161" i="11"/>
  <c r="N161" i="11"/>
  <c r="D151" i="11"/>
  <c r="D157" i="9"/>
  <c r="I159" i="11"/>
  <c r="Q159" i="11"/>
  <c r="O161" i="11"/>
  <c r="D155" i="12"/>
  <c r="M155" i="12"/>
  <c r="K159" i="9"/>
  <c r="F154" i="11"/>
  <c r="O154" i="11"/>
  <c r="G155" i="12"/>
  <c r="F156" i="12"/>
  <c r="O156" i="12"/>
  <c r="L159" i="8"/>
  <c r="J161" i="10"/>
  <c r="G153" i="10"/>
  <c r="P153" i="10"/>
  <c r="E155" i="10"/>
  <c r="N155" i="10"/>
  <c r="G155" i="11"/>
  <c r="P155" i="11"/>
  <c r="D160" i="9"/>
  <c r="E159" i="11"/>
  <c r="N159" i="11"/>
  <c r="M158" i="10"/>
  <c r="F142" i="7"/>
  <c r="C145" i="9"/>
  <c r="L145" i="9"/>
  <c r="K157" i="9"/>
  <c r="F155" i="10"/>
  <c r="O155" i="10"/>
  <c r="I161" i="10"/>
  <c r="F159" i="11"/>
  <c r="Q161" i="12"/>
  <c r="M158" i="8"/>
  <c r="L159" i="7"/>
  <c r="G159" i="9"/>
  <c r="J159" i="11"/>
  <c r="K159" i="11"/>
  <c r="K160" i="11"/>
  <c r="J161" i="8"/>
  <c r="J160" i="9"/>
  <c r="J159" i="10"/>
  <c r="K160" i="10"/>
  <c r="M158" i="12"/>
  <c r="K160" i="12"/>
  <c r="O159" i="8"/>
  <c r="M158" i="9"/>
  <c r="L161" i="10"/>
  <c r="J161" i="7"/>
  <c r="M161" i="7"/>
  <c r="C159" i="8"/>
  <c r="Q159" i="8"/>
  <c r="F158" i="10"/>
  <c r="M161" i="10"/>
  <c r="K160" i="7"/>
  <c r="J161" i="11"/>
  <c r="J161" i="12"/>
  <c r="K160" i="8"/>
  <c r="M157" i="9"/>
  <c r="M158" i="7"/>
  <c r="J161" i="9"/>
  <c r="M158" i="11"/>
  <c r="L159" i="12"/>
  <c r="L158" i="12"/>
  <c r="E158" i="12"/>
  <c r="N158" i="12"/>
  <c r="D159" i="12"/>
  <c r="M159" i="12"/>
  <c r="C160" i="12"/>
  <c r="L160" i="12"/>
  <c r="K161" i="12"/>
  <c r="J160" i="12"/>
  <c r="F158" i="12"/>
  <c r="O158" i="12"/>
  <c r="E159" i="12"/>
  <c r="N159" i="12"/>
  <c r="D160" i="12"/>
  <c r="M160" i="12"/>
  <c r="C161" i="12"/>
  <c r="L161" i="12"/>
  <c r="P158" i="12"/>
  <c r="E160" i="12"/>
  <c r="N160" i="12"/>
  <c r="O160" i="12"/>
  <c r="G160" i="12"/>
  <c r="P160" i="12"/>
  <c r="J158" i="12"/>
  <c r="K158" i="12"/>
  <c r="J159" i="12"/>
  <c r="I160" i="12"/>
  <c r="Q160" i="12"/>
  <c r="G161" i="12"/>
  <c r="P161" i="12"/>
  <c r="C158" i="12"/>
  <c r="D158" i="12"/>
  <c r="C159" i="12"/>
  <c r="I153" i="12"/>
  <c r="E156" i="12"/>
  <c r="N156" i="12"/>
  <c r="D157" i="12"/>
  <c r="M157" i="12"/>
  <c r="K157" i="12"/>
  <c r="G153" i="12"/>
  <c r="P153" i="12"/>
  <c r="C157" i="12"/>
  <c r="L157" i="12"/>
  <c r="F158" i="11"/>
  <c r="O158" i="11"/>
  <c r="L161" i="11"/>
  <c r="J158" i="11"/>
  <c r="K158" i="11"/>
  <c r="I160" i="11"/>
  <c r="Q160" i="11"/>
  <c r="G161" i="11"/>
  <c r="P161" i="11"/>
  <c r="C158" i="11"/>
  <c r="L158" i="11"/>
  <c r="J160" i="11"/>
  <c r="Q161" i="11"/>
  <c r="D158" i="11"/>
  <c r="L156" i="11"/>
  <c r="I154" i="11"/>
  <c r="E158" i="10"/>
  <c r="N158" i="10"/>
  <c r="I158" i="10"/>
  <c r="Q158" i="10"/>
  <c r="F160" i="10"/>
  <c r="O160" i="10"/>
  <c r="E161" i="10"/>
  <c r="N161" i="10"/>
  <c r="J158" i="10"/>
  <c r="K158" i="10"/>
  <c r="I160" i="10"/>
  <c r="Q160" i="10"/>
  <c r="G161" i="10"/>
  <c r="P161" i="10"/>
  <c r="C158" i="10"/>
  <c r="L158" i="10"/>
  <c r="J160" i="10"/>
  <c r="Q161" i="10"/>
  <c r="D158" i="10"/>
  <c r="C155" i="10"/>
  <c r="L155" i="10"/>
  <c r="C157" i="10"/>
  <c r="L157" i="10"/>
  <c r="E157" i="10"/>
  <c r="N157" i="10"/>
  <c r="I153" i="10"/>
  <c r="Q153" i="10"/>
  <c r="D157" i="10"/>
  <c r="M157" i="10"/>
  <c r="M149" i="10"/>
  <c r="K153" i="10"/>
  <c r="I155" i="10"/>
  <c r="Q155" i="10"/>
  <c r="G156" i="10"/>
  <c r="P156" i="10"/>
  <c r="F157" i="10"/>
  <c r="O157" i="10"/>
  <c r="F158" i="9"/>
  <c r="O158" i="9"/>
  <c r="L161" i="9"/>
  <c r="P158" i="9"/>
  <c r="Q158" i="9"/>
  <c r="J158" i="9"/>
  <c r="K158" i="9"/>
  <c r="J159" i="9"/>
  <c r="I160" i="9"/>
  <c r="Q160" i="9"/>
  <c r="G161" i="9"/>
  <c r="P161" i="9"/>
  <c r="C158" i="9"/>
  <c r="L158" i="9"/>
  <c r="I161" i="9"/>
  <c r="Q161" i="9"/>
  <c r="D158" i="9"/>
  <c r="O155" i="9"/>
  <c r="G155" i="9"/>
  <c r="P155" i="9"/>
  <c r="I155" i="9"/>
  <c r="Q155" i="9"/>
  <c r="F158" i="8"/>
  <c r="O158" i="8"/>
  <c r="E159" i="8"/>
  <c r="N159" i="8"/>
  <c r="D160" i="8"/>
  <c r="M160" i="8"/>
  <c r="C161" i="8"/>
  <c r="L161" i="8"/>
  <c r="K158" i="8"/>
  <c r="J159" i="8"/>
  <c r="I160" i="8"/>
  <c r="Q160" i="8"/>
  <c r="G161" i="8"/>
  <c r="P161" i="8"/>
  <c r="C158" i="8"/>
  <c r="L158" i="8"/>
  <c r="K159" i="8"/>
  <c r="J160" i="8"/>
  <c r="I161" i="8"/>
  <c r="Q161" i="8"/>
  <c r="D158" i="8"/>
  <c r="Q149" i="8"/>
  <c r="P152" i="8"/>
  <c r="O153" i="8"/>
  <c r="C156" i="8"/>
  <c r="D156" i="8"/>
  <c r="M156" i="8"/>
  <c r="C157" i="8"/>
  <c r="L157" i="8"/>
  <c r="G152" i="8"/>
  <c r="F153" i="8"/>
  <c r="E154" i="8"/>
  <c r="N154" i="8"/>
  <c r="L156" i="8"/>
  <c r="K157" i="8"/>
  <c r="I153" i="8"/>
  <c r="Q153" i="8"/>
  <c r="G154" i="8"/>
  <c r="P154" i="8"/>
  <c r="E156" i="8"/>
  <c r="N156" i="8"/>
  <c r="D157" i="8"/>
  <c r="M157" i="8"/>
  <c r="F156" i="8"/>
  <c r="O156" i="8"/>
  <c r="E157" i="8"/>
  <c r="O157" i="8"/>
  <c r="F158" i="7"/>
  <c r="O158" i="7"/>
  <c r="L161" i="7"/>
  <c r="J158" i="7"/>
  <c r="K158" i="7"/>
  <c r="J159" i="7"/>
  <c r="P161" i="7"/>
  <c r="C158" i="7"/>
  <c r="L158" i="7"/>
  <c r="K159" i="7"/>
  <c r="J160" i="7"/>
  <c r="I161" i="7"/>
  <c r="Q161" i="7"/>
  <c r="D158" i="7"/>
  <c r="C159" i="7"/>
  <c r="I147" i="7"/>
  <c r="Q147" i="7"/>
  <c r="D153" i="7"/>
  <c r="M153" i="7"/>
  <c r="F157" i="7"/>
  <c r="O157" i="7"/>
  <c r="C153" i="7"/>
  <c r="G157" i="7"/>
  <c r="F149" i="7"/>
  <c r="O149" i="7"/>
  <c r="F151" i="8"/>
  <c r="C156" i="12"/>
  <c r="Q154" i="11"/>
  <c r="F157" i="11"/>
  <c r="G155" i="10"/>
  <c r="P155" i="10"/>
  <c r="F147" i="10"/>
  <c r="O147" i="10"/>
  <c r="K151" i="10"/>
  <c r="F149" i="11"/>
  <c r="L156" i="12"/>
  <c r="N155" i="12"/>
  <c r="N157" i="11"/>
  <c r="D143" i="10"/>
  <c r="M143" i="10"/>
  <c r="O157" i="11"/>
  <c r="O149" i="1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<sst xmlns="http://schemas.openxmlformats.org/spreadsheetml/2006/main" count="2236" uniqueCount="37">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</sst>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162.26666666666668</c:v>
              </c:pt>
              <c:pt idx="52">
                <c:v>163.96774193548387</c:v>
              </c:pt>
              <c:pt idx="53">
                <c:v>147.36666666666667</c:v>
              </c:pt>
              <c:pt idx="54">
                <c:v>177.90322580645162</c:v>
              </c:pt>
              <c:pt idx="55">
                <c:v>181.35483870967738</c:v>
              </c:pt>
              <c:pt idx="56">
                <c:v>178.56666666666663</c:v>
              </c:pt>
              <c:pt idx="57">
                <c:v>184.25806451612902</c:v>
              </c:pt>
              <c:pt idx="58">
                <c:v>205.76666666666668</c:v>
              </c:pt>
              <c:pt idx="59">
                <c:v>214.03225806451613</c:v>
              </c:pt>
              <c:pt idx="60">
                <c:v>184.80388603057304</c:v>
              </c:pt>
              <c:pt idx="61">
                <c:v>184.80388603057304</c:v>
              </c:pt>
              <c:pt idx="62">
                <c:v>180.80388603057304</c:v>
              </c:pt>
              <c:pt idx="63">
                <c:v>175.80388603057304</c:v>
              </c:pt>
              <c:pt idx="64">
                <c:v>180.80388603057304</c:v>
              </c:pt>
              <c:pt idx="65">
                <c:v>185.80388603057304</c:v>
              </c:pt>
              <c:pt idx="66">
                <c:v>185.80388603057304</c:v>
              </c:pt>
              <c:pt idx="67">
                <c:v>185.80388603057304</c:v>
              </c:pt>
              <c:pt idx="68">
                <c:v>175.80388603057304</c:v>
              </c:pt>
              <c:pt idx="69">
                <c:v>175.80388603057304</c:v>
              </c:pt>
              <c:pt idx="70">
                <c:v>185.80388603057304</c:v>
              </c:pt>
              <c:pt idx="71">
                <c:v>185.80388603057304</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65</c:v>
              </c:pt>
              <c:pt idx="54">
                <c:v>75</c:v>
              </c:pt>
              <c:pt idx="55">
                <c:v>70</c:v>
              </c:pt>
              <c:pt idx="56">
                <c:v>70</c:v>
              </c:pt>
              <c:pt idx="57">
                <c:v>70</c:v>
              </c:pt>
              <c:pt idx="58">
                <c:v>70</c:v>
              </c:pt>
              <c:pt idx="59">
                <c:v>70</c:v>
              </c:pt>
              <c:pt idx="60">
                <c:v>80</c:v>
              </c:pt>
              <c:pt idx="61">
                <c:v>90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261.00029883699375</c:v>
              </c:pt>
              <c:pt idx="54">
                <c:v>251.3719161660535</c:v>
              </c:pt>
              <c:pt idx="55">
                <c:v>251.5939524909723</c:v>
              </c:pt>
              <c:pt idx="56">
                <c:v>266.17035349973912</c:v>
              </c:pt>
              <c:pt idx="57">
                <c:v>359.59983086992895</c:v>
              </c:pt>
              <c:pt idx="58">
                <c:v>460.52586450297827</c:v>
              </c:pt>
              <c:pt idx="59">
                <c:v>565.00481968685745</c:v>
              </c:pt>
              <c:pt idx="60">
                <c:v>691.89059010491428</c:v>
              </c:pt>
              <c:pt idx="61">
                <c:v>572.76467072053947</c:v>
              </c:pt>
              <c:pt idx="62">
                <c:v>486.99737102292772</c:v>
              </c:pt>
              <c:pt idx="63">
                <c:v>400.66441124522731</c:v>
              </c:pt>
              <c:pt idx="64">
                <c:v>312.6442158783704</c:v>
              </c:pt>
              <c:pt idx="65">
                <c:v>254.79356641570709</c:v>
              </c:pt>
              <c:pt idx="66">
                <c:v>250.81476206021074</c:v>
              </c:pt>
              <c:pt idx="67">
                <c:v>250.44981890979315</c:v>
              </c:pt>
              <c:pt idx="68">
                <c:v>267.18226112498741</c:v>
              </c:pt>
              <c:pt idx="69">
                <c:v>357.04517732806846</c:v>
              </c:pt>
              <c:pt idx="70">
                <c:v>512.09130171159279</c:v>
              </c:pt>
              <c:pt idx="71">
                <c:v>565.07655453437735</c:v>
              </c:pt>
              <c:pt idx="72">
                <c:v>687.74864056757633</c:v>
              </c:pt>
              <c:pt idx="73">
                <c:v>568.71399588478005</c:v>
              </c:pt>
              <c:pt idx="74">
                <c:v>486.95683115432024</c:v>
              </c:pt>
              <c:pt idx="75">
                <c:v>400.64414131092354</c:v>
              </c:pt>
              <c:pt idx="76">
                <c:v>312.62732426645061</c:v>
              </c:pt>
              <c:pt idx="77">
                <c:v>254.78005312617125</c:v>
              </c:pt>
              <c:pt idx="78">
                <c:v>250.79955960948297</c:v>
              </c:pt>
              <c:pt idx="79">
                <c:v>250.43630562025729</c:v>
              </c:pt>
              <c:pt idx="80">
                <c:v>267.15861286829966</c:v>
              </c:pt>
              <c:pt idx="81">
                <c:v>357.01646158780477</c:v>
              </c:pt>
              <c:pt idx="82">
                <c:v>512.04551574426898</c:v>
              </c:pt>
              <c:pt idx="83">
                <c:v>565.08609754762813</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64.790200068240281</c:v>
              </c:pt>
              <c:pt idx="54">
                <c:v>65.362778429837192</c:v>
              </c:pt>
              <c:pt idx="55">
                <c:v>65.509934297648797</c:v>
              </c:pt>
              <c:pt idx="56">
                <c:v>66.921791720243405</c:v>
              </c:pt>
              <c:pt idx="57">
                <c:v>69.455102438383449</c:v>
              </c:pt>
              <c:pt idx="58">
                <c:v>74.421199523347269</c:v>
              </c:pt>
              <c:pt idx="59">
                <c:v>86.54844762017315</c:v>
              </c:pt>
              <c:pt idx="60">
                <c:v>99.224881698631108</c:v>
              </c:pt>
              <c:pt idx="61">
                <c:v>92.200756947023066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108</c:v>
              </c:pt>
              <c:pt idx="25">
                <c:v>112</c:v>
              </c:pt>
              <c:pt idx="26">
                <c:v>94</c:v>
              </c:pt>
              <c:pt idx="27">
                <c:v>194</c:v>
              </c:pt>
              <c:pt idx="28">
                <c:v>132</c:v>
              </c:pt>
              <c:pt idx="29">
                <c:v>170</c:v>
              </c:pt>
              <c:pt idx="30">
                <c:v>154</c:v>
              </c:pt>
              <c:pt idx="31">
                <c:v>176</c:v>
              </c:pt>
              <c:pt idx="32">
                <c:v>150</c:v>
              </c:pt>
              <c:pt idx="33">
                <c:v>120</c:v>
              </c:pt>
              <c:pt idx="34">
                <c:v>103</c:v>
              </c:pt>
              <c:pt idx="35">
                <c:v>96</c:v>
              </c:pt>
              <c:pt idx="36">
                <c:v>105</c:v>
              </c:pt>
              <c:pt idx="37">
                <c:v>107</c:v>
              </c:pt>
              <c:pt idx="38">
                <c:v>136</c:v>
              </c:pt>
              <c:pt idx="39">
                <c:v>141</c:v>
              </c:pt>
              <c:pt idx="40">
                <c:v>188</c:v>
              </c:pt>
              <c:pt idx="41">
                <c:v>182</c:v>
              </c:pt>
              <c:pt idx="42">
                <c:v>152</c:v>
              </c:pt>
              <c:pt idx="43">
                <c:v>190</c:v>
              </c:pt>
              <c:pt idx="44">
                <c:v>198</c:v>
              </c:pt>
              <c:pt idx="45">
                <c:v>156</c:v>
              </c:pt>
              <c:pt idx="46">
                <c:v>132</c:v>
              </c:pt>
              <c:pt idx="47">
                <c:v>216</c:v>
              </c:pt>
              <c:pt idx="48">
                <c:v>117.50845493225808</c:v>
              </c:pt>
              <c:pt idx="49">
                <c:v>171.18351484482758</c:v>
              </c:pt>
              <c:pt idx="50">
                <c:v>180</c:v>
              </c:pt>
              <c:pt idx="51">
                <c:v>180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8470</c:v>
              </c:pt>
              <c:pt idx="34">
                <c:v>8598</c:v>
              </c:pt>
              <c:pt idx="35">
                <c:v>6839</c:v>
              </c:pt>
              <c:pt idx="36">
                <c:v>6354</c:v>
              </c:pt>
              <c:pt idx="37">
                <c:v>5648</c:v>
              </c:pt>
              <c:pt idx="38">
                <c:v>4953</c:v>
              </c:pt>
              <c:pt idx="39">
                <c:v>5620</c:v>
              </c:pt>
              <c:pt idx="40">
                <c:v>5243</c:v>
              </c:pt>
              <c:pt idx="41">
                <c:v>4561</c:v>
              </c:pt>
              <c:pt idx="42">
                <c:v>7759</c:v>
              </c:pt>
              <c:pt idx="43">
                <c:v>8490</c:v>
              </c:pt>
              <c:pt idx="44">
                <c:v>8469</c:v>
              </c:pt>
              <c:pt idx="45">
                <c:v>9070</c:v>
              </c:pt>
              <c:pt idx="46">
                <c:v>9747</c:v>
              </c:pt>
              <c:pt idx="47">
                <c:v>7736</c:v>
              </c:pt>
              <c:pt idx="48">
                <c:v>6402.3</c:v>
              </c:pt>
              <c:pt idx="49">
                <c:v>4488.25</c:v>
              </c:pt>
              <c:pt idx="50">
                <c:v>4268.2905294781967</c:v>
              </c:pt>
              <c:pt idx="51">
                <c:v>4544.5797783892122</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360</c:v>
              </c:pt>
              <c:pt idx="25">
                <c:v>362</c:v>
              </c:pt>
              <c:pt idx="26">
                <c:v>375</c:v>
              </c:pt>
              <c:pt idx="27">
                <c:v>352</c:v>
              </c:pt>
              <c:pt idx="28">
                <c:v>378</c:v>
              </c:pt>
              <c:pt idx="29">
                <c:v>387</c:v>
              </c:pt>
              <c:pt idx="30">
                <c:v>385</c:v>
              </c:pt>
              <c:pt idx="31">
                <c:v>386</c:v>
              </c:pt>
              <c:pt idx="32">
                <c:v>400</c:v>
              </c:pt>
              <c:pt idx="33">
                <c:v>399</c:v>
              </c:pt>
              <c:pt idx="34">
                <c:v>401</c:v>
              </c:pt>
              <c:pt idx="35">
                <c:v>361</c:v>
              </c:pt>
              <c:pt idx="36">
                <c:v>384</c:v>
              </c:pt>
              <c:pt idx="37">
                <c:v>395</c:v>
              </c:pt>
              <c:pt idx="38">
                <c:v>392</c:v>
              </c:pt>
              <c:pt idx="39">
                <c:v>401</c:v>
              </c:pt>
              <c:pt idx="40">
                <c:v>408</c:v>
              </c:pt>
              <c:pt idx="41">
                <c:v>414</c:v>
              </c:pt>
              <c:pt idx="42">
                <c:v>416</c:v>
              </c:pt>
              <c:pt idx="43">
                <c:v>416</c:v>
              </c:pt>
              <c:pt idx="44">
                <c:v>428</c:v>
              </c:pt>
              <c:pt idx="45">
                <c:v>425</c:v>
              </c:pt>
              <c:pt idx="46">
                <c:v>430</c:v>
              </c:pt>
              <c:pt idx="47">
                <c:v>427</c:v>
              </c:pt>
              <c:pt idx="48">
                <c:v>362.91375271999999</c:v>
              </c:pt>
              <c:pt idx="49">
                <c:v>393.85041544000001</c:v>
              </c:pt>
              <c:pt idx="50">
                <c:v>428.25245481543988</c:v>
              </c:pt>
              <c:pt idx="51">
                <c:v>429.75174434127246</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73</c:v>
              </c:pt>
              <c:pt idx="42">
                <c:v>83</c:v>
              </c:pt>
              <c:pt idx="43">
                <c:v>78</c:v>
              </c:pt>
              <c:pt idx="44">
                <c:v>72</c:v>
              </c:pt>
              <c:pt idx="45">
                <c:v>72</c:v>
              </c:pt>
              <c:pt idx="46">
                <c:v>69</c:v>
              </c:pt>
              <c:pt idx="47">
                <c:v>74</c:v>
              </c:pt>
              <c:pt idx="48">
                <c:v>74.586247280000009</c:v>
              </c:pt>
              <c:pt idx="49">
                <c:v>70.149584560000008</c:v>
              </c:pt>
              <c:pt idx="50">
                <c:v>68.598623482915443</c:v>
              </c:pt>
              <c:pt idx="51">
                <c:v>70.053312037617658</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48</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31</c:v>
              </c:pt>
              <c:pt idx="42">
                <c:v>29</c:v>
              </c:pt>
              <c:pt idx="43">
                <c:v>43</c:v>
              </c:pt>
              <c:pt idx="44">
                <c:v>28</c:v>
              </c:pt>
              <c:pt idx="45">
                <c:v>31</c:v>
              </c:pt>
              <c:pt idx="46">
                <c:v>39</c:v>
              </c:pt>
              <c:pt idx="47">
                <c:v>35</c:v>
              </c:pt>
              <c:pt idx="48">
                <c:v>37</c:v>
              </c:pt>
              <c:pt idx="49">
                <c:v>42</c:v>
              </c:pt>
              <c:pt idx="50">
                <c:v>39.5</c:v>
              </c:pt>
              <c:pt idx="51">
                <c:v>20</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-351</c:v>
              </c:pt>
              <c:pt idx="28">
                <c:v>-319</c:v>
              </c:pt>
              <c:pt idx="29">
                <c:v>-323</c:v>
              </c:pt>
              <c:pt idx="30">
                <c:v>-338</c:v>
              </c:pt>
              <c:pt idx="31">
                <c:v>-345</c:v>
              </c:pt>
              <c:pt idx="32">
                <c:v>-301</c:v>
              </c:pt>
              <c:pt idx="33">
                <c:v>-267</c:v>
              </c:pt>
              <c:pt idx="34">
                <c:v>-331</c:v>
              </c:pt>
              <c:pt idx="35">
                <c:v>-264</c:v>
              </c:pt>
              <c:pt idx="36">
                <c:v>-261</c:v>
              </c:pt>
              <c:pt idx="37">
                <c:v>-417</c:v>
              </c:pt>
              <c:pt idx="38">
                <c:v>-360</c:v>
              </c:pt>
              <c:pt idx="39">
                <c:v>-376</c:v>
              </c:pt>
              <c:pt idx="40">
                <c:v>-359</c:v>
              </c:pt>
              <c:pt idx="41">
                <c:v>-341</c:v>
              </c:pt>
              <c:pt idx="42">
                <c:v>-379</c:v>
              </c:pt>
              <c:pt idx="43">
                <c:v>-410</c:v>
              </c:pt>
              <c:pt idx="44">
                <c:v>-344</c:v>
              </c:pt>
              <c:pt idx="45">
                <c:v>-391</c:v>
              </c:pt>
              <c:pt idx="46">
                <c:v>-324</c:v>
              </c:pt>
              <c:pt idx="47">
                <c:v>-352</c:v>
              </c:pt>
              <c:pt idx="48">
                <c:v>-376.43958979988702</c:v>
              </c:pt>
              <c:pt idx="49">
                <c:v>-345.31337247233853</c:v>
              </c:pt>
              <c:pt idx="50">
                <c:v>-414.51838042055357</c:v>
              </c:pt>
              <c:pt idx="51">
                <c:v>-369.57971847225315</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42.309432380000004</c:v>
              </c:pt>
              <c:pt idx="42">
                <c:v>38.804052741935493</c:v>
              </c:pt>
              <c:pt idx="43">
                <c:v>39.403152896774202</c:v>
              </c:pt>
              <c:pt idx="44">
                <c:v>43.88681960000001</c:v>
              </c:pt>
              <c:pt idx="45">
                <c:v>103.6922643548387</c:v>
              </c:pt>
              <c:pt idx="46">
                <c:v>145.80279680000001</c:v>
              </c:pt>
              <c:pt idx="47">
                <c:v>202.70901451612906</c:v>
              </c:pt>
              <c:pt idx="48">
                <c:v>282.25930119354848</c:v>
              </c:pt>
              <c:pt idx="49">
                <c:v>199.49479275862069</c:v>
              </c:pt>
              <c:pt idx="50">
                <c:v>166.55057358064516</c:v>
              </c:pt>
              <c:pt idx="51">
                <c:v>115.0067171</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pt idx="48">
                <c:v>33.829350241264208</c:v>
              </c:pt>
              <c:pt idx="49">
                <c:v>27.840932677745833</c:v>
              </c:pt>
              <c:pt idx="50">
                <c:v>17.601588664862955</c:v>
              </c:pt>
              <c:pt idx="51">
                <c:v>18.200036785582256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pt idx="42">
                <c:v>24.091241050463765</c:v>
              </c:pt>
              <c:pt idx="43">
                <c:v>24.091241050463765</c:v>
              </c:pt>
              <c:pt idx="44">
                <c:v>24.807067671298213</c:v>
              </c:pt>
              <c:pt idx="45">
                <c:v>26.238720912967096</c:v>
              </c:pt>
              <c:pt idx="46">
                <c:v>27.670374154635983</c:v>
              </c:pt>
              <c:pt idx="47">
                <c:v>29.817854017139311</c:v>
              </c:pt>
              <c:pt idx="48">
                <c:v>32.965333879642635</c:v>
              </c:pt>
              <c:pt idx="49">
                <c:v>31.533680637973749</c:v>
              </c:pt>
              <c:pt idx="50">
                <c:v>26.954547533801538</c:v>
              </c:pt>
              <c:pt idx="51">
                <c:v>22.659587808794882</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4</c:v>
              </c:pt>
              <c:pt idx="42">
                <c:v>4</c:v>
              </c:pt>
              <c:pt idx="43">
                <c:v>4</c:v>
              </c:pt>
              <c:pt idx="44">
                <c:v>4</c:v>
              </c:pt>
              <c:pt idx="45">
                <c:v>2</c:v>
              </c:pt>
              <c:pt idx="46">
                <c:v>3</c:v>
              </c:pt>
              <c:pt idx="47">
                <c:v>2</c:v>
              </c:pt>
              <c:pt idx="48">
                <c:v>2.6666666666666665</c:v>
              </c:pt>
              <c:pt idx="49">
                <c:v>3</c:v>
              </c:pt>
              <c:pt idx="50">
                <c:v>5.333333333333333</c:v>
              </c:pt>
              <c:pt idx="51">
                <c:v>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2_bbl'!$A$110:$A$161</c:f>
              <c:numCache>
                <c:formatCode>mmm\-yyyy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Lit>
              <c:formatCode>_(* #,##0_);_(* \(#,##0\);_(* "-"??_);_(@_)</c:formatCode>
              <c:ptCount val="5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8937</c:v>
              </c:pt>
              <c:pt idx="27">
                <c:v>9099</c:v>
              </c:pt>
              <c:pt idx="28">
                <c:v>12226</c:v>
              </c:pt>
              <c:pt idx="29">
                <c:v>16245</c:v>
              </c:pt>
              <c:pt idx="30">
                <c:v>19365</c:v>
              </c:pt>
              <c:pt idx="31">
                <c:v>21365</c:v>
              </c:pt>
              <c:pt idx="32">
                <c:v>24303</c:v>
              </c:pt>
              <c:pt idx="33">
                <c:v>25129</c:v>
              </c:pt>
              <c:pt idx="34">
                <c:v>26132</c:v>
              </c:pt>
              <c:pt idx="35">
                <c:v>23115</c:v>
              </c:pt>
              <c:pt idx="36">
                <c:v>19960</c:v>
              </c:pt>
              <c:pt idx="37">
                <c:v>14748</c:v>
              </c:pt>
              <c:pt idx="38">
                <c:v>11963</c:v>
              </c:pt>
              <c:pt idx="39">
                <c:v>13252</c:v>
              </c:pt>
              <c:pt idx="40">
                <c:v>17317</c:v>
              </c:pt>
              <c:pt idx="41">
                <c:v>20244</c:v>
              </c:pt>
              <c:pt idx="42">
                <c:v>23019</c:v>
              </c:pt>
              <c:pt idx="43">
                <c:v>26016</c:v>
              </c:pt>
              <c:pt idx="44">
                <c:v>28026</c:v>
              </c:pt>
              <c:pt idx="45">
                <c:v>27108</c:v>
              </c:pt>
              <c:pt idx="46">
                <c:v>25404</c:v>
              </c:pt>
              <c:pt idx="47">
                <c:v>21948</c:v>
              </c:pt>
              <c:pt idx="48">
                <c:v>14703.150000000001</c:v>
              </c:pt>
              <c:pt idx="49">
                <c:v>12023.250000000002</c:v>
              </c:pt>
              <c:pt idx="50">
                <c:v>10163.230300878524</c:v>
              </c:pt>
              <c:pt idx="51">
                <c:v>11819.990438077635</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1279</c:v>
              </c:pt>
              <c:pt idx="25">
                <c:v>1205</c:v>
              </c:pt>
              <c:pt idx="26">
                <c:v>1219</c:v>
              </c:pt>
              <c:pt idx="27">
                <c:v>1198</c:v>
              </c:pt>
              <c:pt idx="28">
                <c:v>1215</c:v>
              </c:pt>
              <c:pt idx="29">
                <c:v>1330</c:v>
              </c:pt>
              <c:pt idx="30">
                <c:v>1155</c:v>
              </c:pt>
              <c:pt idx="31">
                <c:v>1250</c:v>
              </c:pt>
              <c:pt idx="32">
                <c:v>1123</c:v>
              </c:pt>
              <c:pt idx="33">
                <c:v>1291</c:v>
              </c:pt>
              <c:pt idx="34">
                <c:v>1187</c:v>
              </c:pt>
              <c:pt idx="35">
                <c:v>1336</c:v>
              </c:pt>
              <c:pt idx="36">
                <c:v>1324</c:v>
              </c:pt>
              <c:pt idx="37">
                <c:v>1409</c:v>
              </c:pt>
              <c:pt idx="38">
                <c:v>1510</c:v>
              </c:pt>
              <c:pt idx="39">
                <c:v>1284</c:v>
              </c:pt>
              <c:pt idx="40">
                <c:v>1263</c:v>
              </c:pt>
              <c:pt idx="41">
                <c:v>1275</c:v>
              </c:pt>
              <c:pt idx="42">
                <c:v>1363</c:v>
              </c:pt>
              <c:pt idx="43">
                <c:v>1241</c:v>
              </c:pt>
              <c:pt idx="44">
                <c:v>1374</c:v>
              </c:pt>
              <c:pt idx="45">
                <c:v>1502</c:v>
              </c:pt>
              <c:pt idx="46">
                <c:v>1651</c:v>
              </c:pt>
              <c:pt idx="47">
                <c:v>1605</c:v>
              </c:pt>
              <c:pt idx="48">
                <c:v>1527.1874597483868</c:v>
              </c:pt>
              <c:pt idx="49">
                <c:v>1662.5147150931034</c:v>
              </c:pt>
              <c:pt idx="50">
                <c:v>1550</c:v>
              </c:pt>
              <c:pt idx="51">
                <c:v>1450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23613</c:v>
              </c:pt>
              <c:pt idx="25">
                <c:v>20617</c:v>
              </c:pt>
              <c:pt idx="26">
                <c:v>20905</c:v>
              </c:pt>
              <c:pt idx="27">
                <c:v>25269</c:v>
              </c:pt>
              <c:pt idx="28">
                <c:v>29580</c:v>
              </c:pt>
              <c:pt idx="29">
                <c:v>29209</c:v>
              </c:pt>
              <c:pt idx="30">
                <c:v>34426</c:v>
              </c:pt>
              <c:pt idx="31">
                <c:v>40378</c:v>
              </c:pt>
              <c:pt idx="32">
                <c:v>45163</c:v>
              </c:pt>
              <c:pt idx="33">
                <c:v>47730</c:v>
              </c:pt>
              <c:pt idx="34">
                <c:v>48024</c:v>
              </c:pt>
              <c:pt idx="35">
                <c:v>42813</c:v>
              </c:pt>
              <c:pt idx="36">
                <c:v>39104</c:v>
              </c:pt>
              <c:pt idx="37">
                <c:v>37476</c:v>
              </c:pt>
              <c:pt idx="38">
                <c:v>36654</c:v>
              </c:pt>
              <c:pt idx="39">
                <c:v>39219</c:v>
              </c:pt>
              <c:pt idx="40">
                <c:v>44938</c:v>
              </c:pt>
              <c:pt idx="41">
                <c:v>49992</c:v>
              </c:pt>
              <c:pt idx="42">
                <c:v>51581</c:v>
              </c:pt>
              <c:pt idx="43">
                <c:v>56264</c:v>
              </c:pt>
              <c:pt idx="44">
                <c:v>59886</c:v>
              </c:pt>
              <c:pt idx="45">
                <c:v>55855</c:v>
              </c:pt>
              <c:pt idx="46">
                <c:v>49191</c:v>
              </c:pt>
              <c:pt idx="47">
                <c:v>44797</c:v>
              </c:pt>
              <c:pt idx="48">
                <c:v>34648.5</c:v>
              </c:pt>
              <c:pt idx="49">
                <c:v>30059</c:v>
              </c:pt>
              <c:pt idx="50">
                <c:v>29649.263770185218</c:v>
              </c:pt>
              <c:pt idx="51">
                <c:v>32416.201942617899</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1755</c:v>
                </c:pt>
                <c:pt idx="25">
                  <c:v>1765</c:v>
                </c:pt>
                <c:pt idx="26">
                  <c:v>1843</c:v>
                </c:pt>
                <c:pt idx="27">
                  <c:v>1844</c:v>
                </c:pt>
                <c:pt idx="28">
                  <c:v>1856</c:v>
                </c:pt>
                <c:pt idx="29">
                  <c:v>1869</c:v>
                </c:pt>
                <c:pt idx="30">
                  <c:v>1910</c:v>
                </c:pt>
                <c:pt idx="31">
                  <c:v>1923</c:v>
                </c:pt>
                <c:pt idx="32">
                  <c:v>1977</c:v>
                </c:pt>
                <c:pt idx="33">
                  <c:v>1958</c:v>
                </c:pt>
                <c:pt idx="34">
                  <c:v>1929</c:v>
                </c:pt>
                <c:pt idx="35">
                  <c:v>1818</c:v>
                </c:pt>
                <c:pt idx="36">
                  <c:v>1867</c:v>
                </c:pt>
                <c:pt idx="37">
                  <c:v>1871</c:v>
                </c:pt>
                <c:pt idx="38">
                  <c:v>1930</c:v>
                </c:pt>
                <c:pt idx="39">
                  <c:v>1956</c:v>
                </c:pt>
                <c:pt idx="40">
                  <c:v>1979</c:v>
                </c:pt>
                <c:pt idx="41">
                  <c:v>2054</c:v>
                </c:pt>
                <c:pt idx="42">
                  <c:v>2019</c:v>
                </c:pt>
                <c:pt idx="43">
                  <c:v>2045</c:v>
                </c:pt>
                <c:pt idx="44">
                  <c:v>2081</c:v>
                </c:pt>
                <c:pt idx="45">
                  <c:v>2088</c:v>
                </c:pt>
                <c:pt idx="46">
                  <c:v>2119</c:v>
                </c:pt>
                <c:pt idx="47">
                  <c:v>2085</c:v>
                </c:pt>
                <c:pt idx="48">
                  <c:v>1964.505175776</c:v>
                </c:pt>
                <c:pt idx="49">
                  <c:v>2061.3653743064287</c:v>
                </c:pt>
                <c:pt idx="50">
                  <c:v>2134.9994362245898</c:v>
                </c:pt>
                <c:pt idx="51">
                  <c:v>2142.3582649610944</c:v>
                </c:pt>
                <c:pt idx="52">
                  <c:v>2147.5502877737686</c:v>
                </c:pt>
                <c:pt idx="53">
                  <c:v>2153.8890582133154</c:v>
                </c:pt>
                <c:pt idx="54">
                  <c:v>2158.8140636278608</c:v>
                </c:pt>
                <c:pt idx="55">
                  <c:v>2162.7588677155918</c:v>
                </c:pt>
                <c:pt idx="56">
                  <c:v>2164.8541599529945</c:v>
                </c:pt>
                <c:pt idx="57">
                  <c:v>2179.7373170735436</c:v>
                </c:pt>
                <c:pt idx="58">
                  <c:v>2194.9313254266044</c:v>
                </c:pt>
                <c:pt idx="59">
                  <c:v>2205.5675642765791</c:v>
                </c:pt>
                <c:pt idx="60">
                  <c:v>2204.4439528197095</c:v>
                </c:pt>
                <c:pt idx="61">
                  <c:v>2221.5935826801401</c:v>
                </c:pt>
                <c:pt idx="62">
                  <c:v>2229.0246421515044</c:v>
                </c:pt>
                <c:pt idx="63">
                  <c:v>2231.6444885676651</c:v>
                </c:pt>
                <c:pt idx="64">
                  <c:v>2240.6092601471919</c:v>
                </c:pt>
                <c:pt idx="65">
                  <c:v>2251.5028228927904</c:v>
                </c:pt>
                <c:pt idx="66">
                  <c:v>2260.3504077321891</c:v>
                </c:pt>
                <c:pt idx="67">
                  <c:v>2262.7318681894199</c:v>
                </c:pt>
                <c:pt idx="68">
                  <c:v>2269.0636140713359</c:v>
                </c:pt>
                <c:pt idx="69">
                  <c:v>2264.1270497767568</c:v>
                </c:pt>
                <c:pt idx="70">
                  <c:v>2278.3338559077224</c:v>
                </c:pt>
                <c:pt idx="71">
                  <c:v>2299.3989478867197</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271</c:v>
                </c:pt>
                <c:pt idx="25">
                  <c:v>272</c:v>
                </c:pt>
                <c:pt idx="26">
                  <c:v>274</c:v>
                </c:pt>
                <c:pt idx="27">
                  <c:v>299</c:v>
                </c:pt>
                <c:pt idx="28">
                  <c:v>288</c:v>
                </c:pt>
                <c:pt idx="29">
                  <c:v>297</c:v>
                </c:pt>
                <c:pt idx="30">
                  <c:v>293</c:v>
                </c:pt>
                <c:pt idx="31">
                  <c:v>295</c:v>
                </c:pt>
                <c:pt idx="32">
                  <c:v>283</c:v>
                </c:pt>
                <c:pt idx="33">
                  <c:v>274</c:v>
                </c:pt>
                <c:pt idx="34">
                  <c:v>287</c:v>
                </c:pt>
                <c:pt idx="35">
                  <c:v>261</c:v>
                </c:pt>
                <c:pt idx="36">
                  <c:v>265</c:v>
                </c:pt>
                <c:pt idx="37">
                  <c:v>270</c:v>
                </c:pt>
                <c:pt idx="38">
                  <c:v>279</c:v>
                </c:pt>
                <c:pt idx="39">
                  <c:v>286</c:v>
                </c:pt>
                <c:pt idx="40">
                  <c:v>288</c:v>
                </c:pt>
                <c:pt idx="41">
                  <c:v>284</c:v>
                </c:pt>
                <c:pt idx="42">
                  <c:v>289</c:v>
                </c:pt>
                <c:pt idx="43">
                  <c:v>288</c:v>
                </c:pt>
                <c:pt idx="44">
                  <c:v>275</c:v>
                </c:pt>
                <c:pt idx="45">
                  <c:v>273</c:v>
                </c:pt>
                <c:pt idx="46">
                  <c:v>262</c:v>
                </c:pt>
                <c:pt idx="47">
                  <c:v>283</c:v>
                </c:pt>
                <c:pt idx="48">
                  <c:v>268.29482422399997</c:v>
                </c:pt>
                <c:pt idx="49">
                  <c:v>254.68462569357146</c:v>
                </c:pt>
                <c:pt idx="50">
                  <c:v>273.19120931437902</c:v>
                </c:pt>
                <c:pt idx="51">
                  <c:v>283.749504333576</c:v>
                </c:pt>
                <c:pt idx="52">
                  <c:v>284.77724880751549</c:v>
                </c:pt>
                <c:pt idx="53">
                  <c:v>282.11574449201765</c:v>
                </c:pt>
                <c:pt idx="54">
                  <c:v>286.22336374730594</c:v>
                </c:pt>
                <c:pt idx="55">
                  <c:v>286.58197979849251</c:v>
                </c:pt>
                <c:pt idx="56">
                  <c:v>286.50379151005268</c:v>
                </c:pt>
                <c:pt idx="57">
                  <c:v>278.0034651976199</c:v>
                </c:pt>
                <c:pt idx="58">
                  <c:v>277.0011400962257</c:v>
                </c:pt>
                <c:pt idx="59">
                  <c:v>276.98452879074711</c:v>
                </c:pt>
                <c:pt idx="60">
                  <c:v>281.31939135678016</c:v>
                </c:pt>
                <c:pt idx="61">
                  <c:v>281.47180960303194</c:v>
                </c:pt>
                <c:pt idx="62">
                  <c:v>281.45690168699286</c:v>
                </c:pt>
                <c:pt idx="63">
                  <c:v>281.43437466135003</c:v>
                </c:pt>
                <c:pt idx="64">
                  <c:v>281.41979924467825</c:v>
                </c:pt>
                <c:pt idx="65">
                  <c:v>281.41518781711517</c:v>
                </c:pt>
                <c:pt idx="66">
                  <c:v>281.41588254295647</c:v>
                </c:pt>
                <c:pt idx="67">
                  <c:v>281.41904955898639</c:v>
                </c:pt>
                <c:pt idx="68">
                  <c:v>281.43328644501588</c:v>
                </c:pt>
                <c:pt idx="69">
                  <c:v>281.42778313672784</c:v>
                </c:pt>
                <c:pt idx="70">
                  <c:v>281.4236233438329</c:v>
                </c:pt>
                <c:pt idx="71">
                  <c:v>281.4220874413304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39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995</c:v>
              </c:pt>
              <c:pt idx="25">
                <c:v>1003</c:v>
              </c:pt>
              <c:pt idx="26">
                <c:v>1053</c:v>
              </c:pt>
              <c:pt idx="27">
                <c:v>1078</c:v>
              </c:pt>
              <c:pt idx="28">
                <c:v>1064</c:v>
              </c:pt>
              <c:pt idx="29">
                <c:v>1071</c:v>
              </c:pt>
              <c:pt idx="30">
                <c:v>1113</c:v>
              </c:pt>
              <c:pt idx="31">
                <c:v>1119</c:v>
              </c:pt>
              <c:pt idx="32">
                <c:v>1160</c:v>
              </c:pt>
              <c:pt idx="33">
                <c:v>1141</c:v>
              </c:pt>
              <c:pt idx="34">
                <c:v>1103</c:v>
              </c:pt>
              <c:pt idx="35">
                <c:v>1075</c:v>
              </c:pt>
              <c:pt idx="36">
                <c:v>1085</c:v>
              </c:pt>
              <c:pt idx="37">
                <c:v>1071</c:v>
              </c:pt>
              <c:pt idx="38">
                <c:v>1126</c:v>
              </c:pt>
              <c:pt idx="39">
                <c:v>1137</c:v>
              </c:pt>
              <c:pt idx="40">
                <c:v>1143</c:v>
              </c:pt>
              <c:pt idx="41">
                <c:v>1205</c:v>
              </c:pt>
              <c:pt idx="42">
                <c:v>1173</c:v>
              </c:pt>
              <c:pt idx="43">
                <c:v>1186</c:v>
              </c:pt>
              <c:pt idx="44">
                <c:v>1213</c:v>
              </c:pt>
              <c:pt idx="45">
                <c:v>1216</c:v>
              </c:pt>
              <c:pt idx="46">
                <c:v>1235</c:v>
              </c:pt>
              <c:pt idx="47">
                <c:v>1208</c:v>
              </c:pt>
              <c:pt idx="48">
                <c:v>1162.1055306742858</c:v>
              </c:pt>
              <c:pt idx="49">
                <c:v>1220.7888281706123</c:v>
              </c:pt>
              <c:pt idx="50">
                <c:v>1252.2828191509038</c:v>
              </c:pt>
              <c:pt idx="51">
                <c:v>1257.1026540022194</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146</c:v>
              </c:pt>
              <c:pt idx="25">
                <c:v>147</c:v>
              </c:pt>
              <c:pt idx="26">
                <c:v>148</c:v>
              </c:pt>
              <c:pt idx="27">
                <c:v>166</c:v>
              </c:pt>
              <c:pt idx="28">
                <c:v>158</c:v>
              </c:pt>
              <c:pt idx="29">
                <c:v>160</c:v>
              </c:pt>
              <c:pt idx="30">
                <c:v>161</c:v>
              </c:pt>
              <c:pt idx="31">
                <c:v>163</c:v>
              </c:pt>
              <c:pt idx="32">
                <c:v>158</c:v>
              </c:pt>
              <c:pt idx="33">
                <c:v>150</c:v>
              </c:pt>
              <c:pt idx="34">
                <c:v>157</c:v>
              </c:pt>
              <c:pt idx="35">
                <c:v>149</c:v>
              </c:pt>
              <c:pt idx="36">
                <c:v>146</c:v>
              </c:pt>
              <c:pt idx="37">
                <c:v>152</c:v>
              </c:pt>
              <c:pt idx="38">
                <c:v>153</c:v>
              </c:pt>
              <c:pt idx="39">
                <c:v>159</c:v>
              </c:pt>
              <c:pt idx="40">
                <c:v>163</c:v>
              </c:pt>
              <c:pt idx="41">
                <c:v>158</c:v>
              </c:pt>
              <c:pt idx="42">
                <c:v>155</c:v>
              </c:pt>
              <c:pt idx="43">
                <c:v>155</c:v>
              </c:pt>
              <c:pt idx="44">
                <c:v>151</c:v>
              </c:pt>
              <c:pt idx="45">
                <c:v>156</c:v>
              </c:pt>
              <c:pt idx="46">
                <c:v>146</c:v>
              </c:pt>
              <c:pt idx="47">
                <c:v>159</c:v>
              </c:pt>
              <c:pt idx="48">
                <c:v>145.39446932571425</c:v>
              </c:pt>
              <c:pt idx="49">
                <c:v>139.21117182938778</c:v>
              </c:pt>
              <c:pt idx="50">
                <c:v>152.84896638787174</c:v>
              </c:pt>
              <c:pt idx="51">
                <c:v>160.4189390718534</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205</c:v>
              </c:pt>
              <c:pt idx="26">
                <c:v>283</c:v>
              </c:pt>
              <c:pt idx="27">
                <c:v>303</c:v>
              </c:pt>
              <c:pt idx="28">
                <c:v>280</c:v>
              </c:pt>
              <c:pt idx="29">
                <c:v>297</c:v>
              </c:pt>
              <c:pt idx="30">
                <c:v>311</c:v>
              </c:pt>
              <c:pt idx="31">
                <c:v>310</c:v>
              </c:pt>
              <c:pt idx="32">
                <c:v>250</c:v>
              </c:pt>
              <c:pt idx="33">
                <c:v>212</c:v>
              </c:pt>
              <c:pt idx="34">
                <c:v>236</c:v>
              </c:pt>
              <c:pt idx="35">
                <c:v>166</c:v>
              </c:pt>
              <c:pt idx="36">
                <c:v>166</c:v>
              </c:pt>
              <c:pt idx="37">
                <c:v>333</c:v>
              </c:pt>
              <c:pt idx="38">
                <c:v>360</c:v>
              </c:pt>
              <c:pt idx="39">
                <c:v>343</c:v>
              </c:pt>
              <c:pt idx="40">
                <c:v>323</c:v>
              </c:pt>
              <c:pt idx="41">
                <c:v>321</c:v>
              </c:pt>
              <c:pt idx="42">
                <c:v>359</c:v>
              </c:pt>
              <c:pt idx="43">
                <c:v>346</c:v>
              </c:pt>
              <c:pt idx="44">
                <c:v>323</c:v>
              </c:pt>
              <c:pt idx="45">
                <c:v>333</c:v>
              </c:pt>
              <c:pt idx="46">
                <c:v>306</c:v>
              </c:pt>
              <c:pt idx="47">
                <c:v>303</c:v>
              </c:pt>
              <c:pt idx="48">
                <c:v>279.32219880928596</c:v>
              </c:pt>
              <c:pt idx="49">
                <c:v>355.33531265990291</c:v>
              </c:pt>
              <c:pt idx="50">
                <c:v>364.31758339193044</c:v>
              </c:pt>
              <c:pt idx="51">
                <c:v>340.04301267368334</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157.53209798415114</c:v>
              </c:pt>
              <c:pt idx="40">
                <c:v>159.23317325296833</c:v>
              </c:pt>
              <c:pt idx="41">
                <c:v>143.62852087466212</c:v>
              </c:pt>
              <c:pt idx="42">
                <c:v>174.95635936214191</c:v>
              </c:pt>
              <c:pt idx="43">
                <c:v>176.62027002716184</c:v>
              </c:pt>
              <c:pt idx="44">
                <c:v>173.83209798415109</c:v>
              </c:pt>
              <c:pt idx="45">
                <c:v>179.52349583361348</c:v>
              </c:pt>
              <c:pt idx="46">
                <c:v>201.76666666666668</c:v>
              </c:pt>
              <c:pt idx="47">
                <c:v>210.03225806451613</c:v>
              </c:pt>
              <c:pt idx="48">
                <c:v>180.58142133662037</c:v>
              </c:pt>
              <c:pt idx="49">
                <c:v>180.58142133662037</c:v>
              </c:pt>
              <c:pt idx="50">
                <c:v>175.58142133662037</c:v>
              </c:pt>
              <c:pt idx="51">
                <c:v>170.58142133662037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65</c:v>
              </c:pt>
              <c:pt idx="42">
                <c:v>75</c:v>
              </c:pt>
              <c:pt idx="43">
                <c:v>70</c:v>
              </c:pt>
              <c:pt idx="44">
                <c:v>70</c:v>
              </c:pt>
              <c:pt idx="45">
                <c:v>70</c:v>
              </c:pt>
              <c:pt idx="46">
                <c:v>70</c:v>
              </c:pt>
              <c:pt idx="47">
                <c:v>70</c:v>
              </c:pt>
              <c:pt idx="48">
                <c:v>80</c:v>
              </c:pt>
              <c:pt idx="49">
                <c:v>90</c:v>
              </c:pt>
              <c:pt idx="50">
                <c:v>100</c:v>
              </c:pt>
              <c:pt idx="51">
                <c:v>105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pt idx="42">
                <c:v>25.24003902411798</c:v>
              </c:pt>
              <c:pt idx="43">
                <c:v>24.852256910327096</c:v>
              </c:pt>
              <c:pt idx="44">
                <c:v>27.178949593072417</c:v>
              </c:pt>
              <c:pt idx="45">
                <c:v>28.342295934445076</c:v>
              </c:pt>
              <c:pt idx="46">
                <c:v>32.082802769644893</c:v>
              </c:pt>
              <c:pt idx="47">
                <c:v>37.797448719115437</c:v>
              </c:pt>
              <c:pt idx="48">
                <c:v>42.7011478145917</c:v>
              </c:pt>
              <c:pt idx="49">
                <c:v>35.53350099640155</c:v>
              </c:pt>
              <c:pt idx="50">
                <c:v>31.176800797121246</c:v>
              </c:pt>
              <c:pt idx="51">
                <c:v>26.463400398560619</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pt idx="48">
                <c:v>4.7191241438349323</c:v>
              </c:pt>
              <c:pt idx="49">
                <c:v>3.4824091354590969</c:v>
              </c:pt>
              <c:pt idx="50">
                <c:v>2.5398016163935075</c:v>
              </c:pt>
              <c:pt idx="51">
                <c:v>2.604886473654445</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5.3674383659832987</c:v>
              </c:pt>
              <c:pt idx="42">
                <c:v>5.0770342389341714</c:v>
              </c:pt>
              <c:pt idx="43">
                <c:v>5.0770342389341714</c:v>
              </c:pt>
              <c:pt idx="44">
                <c:v>5.3674383659832987</c:v>
              </c:pt>
              <c:pt idx="45">
                <c:v>5.657842493032426</c:v>
              </c:pt>
              <c:pt idx="46">
                <c:v>7.40026725532719</c:v>
              </c:pt>
              <c:pt idx="47">
                <c:v>9.7235002717202104</c:v>
              </c:pt>
              <c:pt idx="48">
                <c:v>15.245163737352858</c:v>
              </c:pt>
              <c:pt idx="49">
                <c:v>13.142692017621957</c:v>
              </c:pt>
              <c:pt idx="50">
                <c:v>10.52905487417981</c:v>
              </c:pt>
              <c:pt idx="51">
                <c:v>9.657842493032426</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185</c:v>
              </c:pt>
              <c:pt idx="30">
                <c:v>186</c:v>
              </c:pt>
              <c:pt idx="31">
                <c:v>189</c:v>
              </c:pt>
              <c:pt idx="32">
                <c:v>187</c:v>
              </c:pt>
              <c:pt idx="33">
                <c:v>190</c:v>
              </c:pt>
              <c:pt idx="34">
                <c:v>191</c:v>
              </c:pt>
              <c:pt idx="35">
                <c:v>159</c:v>
              </c:pt>
              <c:pt idx="36">
                <c:v>166</c:v>
              </c:pt>
              <c:pt idx="37">
                <c:v>175</c:v>
              </c:pt>
              <c:pt idx="38">
                <c:v>182</c:v>
              </c:pt>
              <c:pt idx="39">
                <c:v>187</c:v>
              </c:pt>
              <c:pt idx="40">
                <c:v>189</c:v>
              </c:pt>
              <c:pt idx="41">
                <c:v>193</c:v>
              </c:pt>
              <c:pt idx="42">
                <c:v>189</c:v>
              </c:pt>
              <c:pt idx="43">
                <c:v>195</c:v>
              </c:pt>
              <c:pt idx="44">
                <c:v>194</c:v>
              </c:pt>
              <c:pt idx="45">
                <c:v>198</c:v>
              </c:pt>
              <c:pt idx="46">
                <c:v>202</c:v>
              </c:pt>
              <c:pt idx="47">
                <c:v>201</c:v>
              </c:pt>
              <c:pt idx="48">
                <c:v>187.45489794098276</c:v>
              </c:pt>
              <c:pt idx="49">
                <c:v>191.49969755852248</c:v>
              </c:pt>
              <c:pt idx="50">
                <c:v>203.91752709547785</c:v>
              </c:pt>
              <c:pt idx="51">
                <c:v>203.94727006198195</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8</c:v>
              </c:pt>
              <c:pt idx="42">
                <c:v>8</c:v>
              </c:pt>
              <c:pt idx="43">
                <c:v>9</c:v>
              </c:pt>
              <c:pt idx="44">
                <c:v>8</c:v>
              </c:pt>
              <c:pt idx="45">
                <c:v>8</c:v>
              </c:pt>
              <c:pt idx="46">
                <c:v>8</c:v>
              </c:pt>
              <c:pt idx="47">
                <c:v>7</c:v>
              </c:pt>
              <c:pt idx="48">
                <c:v>7.4881816640000016</c:v>
              </c:pt>
              <c:pt idx="49">
                <c:v>7.2952290478571431</c:v>
              </c:pt>
              <c:pt idx="50">
                <c:v>7.477720027265307</c:v>
              </c:pt>
              <c:pt idx="51">
                <c:v>7.597320719731778</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17</c:v>
              </c:pt>
              <c:pt idx="25">
                <c:v>18</c:v>
              </c:pt>
              <c:pt idx="26">
                <c:v>12</c:v>
              </c:pt>
              <c:pt idx="27">
                <c:v>9</c:v>
              </c:pt>
              <c:pt idx="28">
                <c:v>8</c:v>
              </c:pt>
              <c:pt idx="29">
                <c:v>9</c:v>
              </c:pt>
              <c:pt idx="30">
                <c:v>10</c:v>
              </c:pt>
              <c:pt idx="31">
                <c:v>9</c:v>
              </c:pt>
              <c:pt idx="32">
                <c:v>10</c:v>
              </c:pt>
              <c:pt idx="33">
                <c:v>10</c:v>
              </c:pt>
              <c:pt idx="34">
                <c:v>17</c:v>
              </c:pt>
              <c:pt idx="35">
                <c:v>30</c:v>
              </c:pt>
              <c:pt idx="36">
                <c:v>31</c:v>
              </c:pt>
              <c:pt idx="37">
                <c:v>32</c:v>
              </c:pt>
              <c:pt idx="38">
                <c:v>26</c:v>
              </c:pt>
              <c:pt idx="39">
                <c:v>16</c:v>
              </c:pt>
              <c:pt idx="40">
                <c:v>11</c:v>
              </c:pt>
              <c:pt idx="41">
                <c:v>9</c:v>
              </c:pt>
              <c:pt idx="42">
                <c:v>9</c:v>
              </c:pt>
              <c:pt idx="43">
                <c:v>6</c:v>
              </c:pt>
              <c:pt idx="44">
                <c:v>9</c:v>
              </c:pt>
              <c:pt idx="45">
                <c:v>13</c:v>
              </c:pt>
              <c:pt idx="46">
                <c:v>14</c:v>
              </c:pt>
              <c:pt idx="47">
                <c:v>16</c:v>
              </c:pt>
              <c:pt idx="48">
                <c:v>15.113281665698281</c:v>
              </c:pt>
              <c:pt idx="49">
                <c:v>14.899478160279287</c:v>
              </c:pt>
              <c:pt idx="50">
                <c:v>14</c:v>
              </c:pt>
              <c:pt idx="51">
                <c:v>12.5</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-156</c:v>
              </c:pt>
              <c:pt idx="37">
                <c:v>-151</c:v>
              </c:pt>
              <c:pt idx="38">
                <c:v>-161</c:v>
              </c:pt>
              <c:pt idx="39">
                <c:v>-162</c:v>
              </c:pt>
              <c:pt idx="40">
                <c:v>-164</c:v>
              </c:pt>
              <c:pt idx="41">
                <c:v>-171</c:v>
              </c:pt>
              <c:pt idx="42">
                <c:v>-168</c:v>
              </c:pt>
              <c:pt idx="43">
                <c:v>-171</c:v>
              </c:pt>
              <c:pt idx="44">
                <c:v>-171</c:v>
              </c:pt>
              <c:pt idx="45">
                <c:v>-176</c:v>
              </c:pt>
              <c:pt idx="46">
                <c:v>-183</c:v>
              </c:pt>
              <c:pt idx="47">
                <c:v>-181</c:v>
              </c:pt>
              <c:pt idx="48">
                <c:v>-163.76713279689594</c:v>
              </c:pt>
              <c:pt idx="49">
                <c:v>-167.68370004645993</c:v>
              </c:pt>
              <c:pt idx="50">
                <c:v>-166.09956715355887</c:v>
              </c:pt>
              <c:pt idx="51">
                <c:v>-167.70227710501703</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22.232508199999998</c:v>
              </c:pt>
              <c:pt idx="42">
                <c:v>20.926496077419355</c:v>
              </c:pt>
              <c:pt idx="43">
                <c:v>20.955273548387098</c:v>
              </c:pt>
              <c:pt idx="44">
                <c:v>22.198391000000001</c:v>
              </c:pt>
              <c:pt idx="45">
                <c:v>28.976891677419353</c:v>
              </c:pt>
              <c:pt idx="46">
                <c:v>31.983920000000001</c:v>
              </c:pt>
              <c:pt idx="47">
                <c:v>39.371020709677417</c:v>
              </c:pt>
              <c:pt idx="48">
                <c:v>45.189538387096775</c:v>
              </c:pt>
              <c:pt idx="49">
                <c:v>40.042736758620691</c:v>
              </c:pt>
              <c:pt idx="50">
                <c:v>35.831106451612911</c:v>
              </c:pt>
              <c:pt idx="51">
                <c:v>30.886483400000003</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pt idx="48">
                <c:v>1.1282663378269266</c:v>
              </c:pt>
              <c:pt idx="49">
                <c:v>0.89179011765746929</c:v>
              </c:pt>
              <c:pt idx="50">
                <c:v>0.64724762101749056</c:v>
              </c:pt>
              <c:pt idx="51">
                <c:v>0.66161849168925446</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pt idx="48">
                <c:v>5.4713759706510166</c:v>
              </c:pt>
              <c:pt idx="49">
                <c:v>5.0299083672161995</c:v>
              </c:pt>
              <c:pt idx="50">
                <c:v>4.5884407637813824</c:v>
              </c:pt>
              <c:pt idx="51">
                <c:v>3.7055055569117492</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2461</c:v>
              </c:pt>
              <c:pt idx="25">
                <c:v>2136</c:v>
              </c:pt>
              <c:pt idx="26">
                <c:v>1885</c:v>
              </c:pt>
              <c:pt idx="27">
                <c:v>2064</c:v>
              </c:pt>
              <c:pt idx="28">
                <c:v>2188</c:v>
              </c:pt>
              <c:pt idx="29">
                <c:v>2181</c:v>
              </c:pt>
              <c:pt idx="30">
                <c:v>2448</c:v>
              </c:pt>
              <c:pt idx="31">
                <c:v>2726</c:v>
              </c:pt>
              <c:pt idx="32">
                <c:v>2912</c:v>
              </c:pt>
              <c:pt idx="33">
                <c:v>2943</c:v>
              </c:pt>
              <c:pt idx="34">
                <c:v>2791</c:v>
              </c:pt>
              <c:pt idx="35">
                <c:v>2395</c:v>
              </c:pt>
              <c:pt idx="36">
                <c:v>2041</c:v>
              </c:pt>
              <c:pt idx="37">
                <c:v>1927</c:v>
              </c:pt>
              <c:pt idx="38">
                <c:v>1826</c:v>
              </c:pt>
              <c:pt idx="39">
                <c:v>1963</c:v>
              </c:pt>
              <c:pt idx="40">
                <c:v>2279</c:v>
              </c:pt>
              <c:pt idx="41">
                <c:v>2673</c:v>
              </c:pt>
              <c:pt idx="42">
                <c:v>2880</c:v>
              </c:pt>
              <c:pt idx="43">
                <c:v>3053</c:v>
              </c:pt>
              <c:pt idx="44">
                <c:v>3139</c:v>
              </c:pt>
              <c:pt idx="45">
                <c:v>3186</c:v>
              </c:pt>
              <c:pt idx="46">
                <c:v>3160</c:v>
              </c:pt>
              <c:pt idx="47">
                <c:v>3082</c:v>
              </c:pt>
              <c:pt idx="48">
                <c:v>2681.2218140897271</c:v>
              </c:pt>
              <c:pt idx="49">
                <c:v>2495.8980184963452</c:v>
              </c:pt>
              <c:pt idx="50">
                <c:v>2598.0640975410588</c:v>
              </c:pt>
              <c:pt idx="51">
                <c:v>3028.33350784196</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8</c:v>
              </c:pt>
              <c:pt idx="31">
                <c:v>8</c:v>
              </c:pt>
              <c:pt idx="32">
                <c:v>8</c:v>
              </c:pt>
              <c:pt idx="33">
                <c:v>8</c:v>
              </c:pt>
              <c:pt idx="34">
                <c:v>8</c:v>
              </c:pt>
              <c:pt idx="35">
                <c:v>8</c:v>
              </c:pt>
              <c:pt idx="36">
                <c:v>8</c:v>
              </c:pt>
              <c:pt idx="37">
                <c:v>8</c:v>
              </c:pt>
              <c:pt idx="38">
                <c:v>7</c:v>
              </c:pt>
              <c:pt idx="39">
                <c:v>7</c:v>
              </c:pt>
              <c:pt idx="40">
                <c:v>8</c:v>
              </c:pt>
              <c:pt idx="41">
                <c:v>8</c:v>
              </c:pt>
              <c:pt idx="42">
                <c:v>8</c:v>
              </c:pt>
              <c:pt idx="43">
                <c:v>8</c:v>
              </c:pt>
              <c:pt idx="44">
                <c:v>7</c:v>
              </c:pt>
              <c:pt idx="45">
                <c:v>7</c:v>
              </c:pt>
              <c:pt idx="46">
                <c:v>7</c:v>
              </c:pt>
              <c:pt idx="47">
                <c:v>7</c:v>
              </c:pt>
              <c:pt idx="48">
                <c:v>6.8502644407315287</c:v>
              </c:pt>
              <c:pt idx="49">
                <c:v>6.6993788515795671</c:v>
              </c:pt>
              <c:pt idx="50">
                <c:v>6.6781624554037649</c:v>
              </c:pt>
              <c:pt idx="51">
                <c:v>6.6349196147727207</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34</c:v>
              </c:pt>
              <c:pt idx="42">
                <c:v>32</c:v>
              </c:pt>
              <c:pt idx="43">
                <c:v>31</c:v>
              </c:pt>
              <c:pt idx="44">
                <c:v>31</c:v>
              </c:pt>
              <c:pt idx="45">
                <c:v>26</c:v>
              </c:pt>
              <c:pt idx="46">
                <c:v>26</c:v>
              </c:pt>
              <c:pt idx="47">
                <c:v>28</c:v>
              </c:pt>
              <c:pt idx="48">
                <c:v>26.456655954285715</c:v>
              </c:pt>
              <c:pt idx="49">
                <c:v>24.755694542040821</c:v>
              </c:pt>
              <c:pt idx="50">
                <c:v>29.285484599999997</c:v>
              </c:pt>
              <c:pt idx="51">
                <c:v>29.925864999999995</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26</c:v>
              </c:pt>
              <c:pt idx="25">
                <c:v>29</c:v>
              </c:pt>
              <c:pt idx="26">
                <c:v>31</c:v>
              </c:pt>
              <c:pt idx="27">
                <c:v>25</c:v>
              </c:pt>
              <c:pt idx="28">
                <c:v>19</c:v>
              </c:pt>
              <c:pt idx="29">
                <c:v>26</c:v>
              </c:pt>
              <c:pt idx="30">
                <c:v>29</c:v>
              </c:pt>
              <c:pt idx="31">
                <c:v>26</c:v>
              </c:pt>
              <c:pt idx="32">
                <c:v>24</c:v>
              </c:pt>
              <c:pt idx="33">
                <c:v>26</c:v>
              </c:pt>
              <c:pt idx="34">
                <c:v>32</c:v>
              </c:pt>
              <c:pt idx="35">
                <c:v>36</c:v>
              </c:pt>
              <c:pt idx="36">
                <c:v>43</c:v>
              </c:pt>
              <c:pt idx="37">
                <c:v>40</c:v>
              </c:pt>
              <c:pt idx="38">
                <c:v>37</c:v>
              </c:pt>
              <c:pt idx="39">
                <c:v>28</c:v>
              </c:pt>
              <c:pt idx="40">
                <c:v>27</c:v>
              </c:pt>
              <c:pt idx="41">
                <c:v>23</c:v>
              </c:pt>
              <c:pt idx="42">
                <c:v>23</c:v>
              </c:pt>
              <c:pt idx="43">
                <c:v>25</c:v>
              </c:pt>
              <c:pt idx="44">
                <c:v>29</c:v>
              </c:pt>
              <c:pt idx="45">
                <c:v>30</c:v>
              </c:pt>
              <c:pt idx="46">
                <c:v>28</c:v>
              </c:pt>
              <c:pt idx="47">
                <c:v>37</c:v>
              </c:pt>
              <c:pt idx="48">
                <c:v>34.886718334301719</c:v>
              </c:pt>
              <c:pt idx="49">
                <c:v>30.350521839720713</c:v>
              </c:pt>
              <c:pt idx="50">
                <c:v>31</c:v>
              </c:pt>
              <c:pt idx="51">
                <c:v>28.5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168</c:v>
              </c:pt>
              <c:pt idx="25">
                <c:v>188</c:v>
              </c:pt>
              <c:pt idx="26">
                <c:v>130</c:v>
              </c:pt>
              <c:pt idx="27">
                <c:v>93</c:v>
              </c:pt>
              <c:pt idx="28">
                <c:v>74</c:v>
              </c:pt>
              <c:pt idx="29">
                <c:v>76</c:v>
              </c:pt>
              <c:pt idx="30">
                <c:v>86</c:v>
              </c:pt>
              <c:pt idx="31">
                <c:v>86</c:v>
              </c:pt>
              <c:pt idx="32">
                <c:v>91</c:v>
              </c:pt>
              <c:pt idx="33">
                <c:v>119</c:v>
              </c:pt>
              <c:pt idx="34">
                <c:v>133</c:v>
              </c:pt>
              <c:pt idx="35">
                <c:v>139</c:v>
              </c:pt>
              <c:pt idx="36">
                <c:v>164</c:v>
              </c:pt>
              <c:pt idx="37">
                <c:v>175</c:v>
              </c:pt>
              <c:pt idx="38">
                <c:v>138</c:v>
              </c:pt>
              <c:pt idx="39">
                <c:v>80</c:v>
              </c:pt>
              <c:pt idx="40">
                <c:v>66</c:v>
              </c:pt>
              <c:pt idx="41">
                <c:v>71</c:v>
              </c:pt>
              <c:pt idx="42">
                <c:v>70</c:v>
              </c:pt>
              <c:pt idx="43">
                <c:v>82</c:v>
              </c:pt>
              <c:pt idx="44">
                <c:v>85</c:v>
              </c:pt>
              <c:pt idx="45">
                <c:v>95</c:v>
              </c:pt>
              <c:pt idx="46">
                <c:v>123</c:v>
              </c:pt>
              <c:pt idx="47">
                <c:v>146</c:v>
              </c:pt>
              <c:pt idx="48">
                <c:v>133.25</c:v>
              </c:pt>
              <c:pt idx="49">
                <c:v>136.5</c:v>
              </c:pt>
              <c:pt idx="50">
                <c:v>114</c:v>
              </c:pt>
              <c:pt idx="51">
                <c:v>71</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23</c:v>
              </c:pt>
              <c:pt idx="37">
                <c:v>11</c:v>
              </c:pt>
              <c:pt idx="38">
                <c:v>14</c:v>
              </c:pt>
              <c:pt idx="39">
                <c:v>15</c:v>
              </c:pt>
              <c:pt idx="40">
                <c:v>21</c:v>
              </c:pt>
              <c:pt idx="41">
                <c:v>10</c:v>
              </c:pt>
              <c:pt idx="42">
                <c:v>14</c:v>
              </c:pt>
              <c:pt idx="43">
                <c:v>19</c:v>
              </c:pt>
              <c:pt idx="44">
                <c:v>14</c:v>
              </c:pt>
              <c:pt idx="45">
                <c:v>20</c:v>
              </c:pt>
              <c:pt idx="46">
                <c:v>25</c:v>
              </c:pt>
              <c:pt idx="47">
                <c:v>19</c:v>
              </c:pt>
              <c:pt idx="48">
                <c:v>21.566382191162361</c:v>
              </c:pt>
              <c:pt idx="49">
                <c:v>9.8096012786984446</c:v>
              </c:pt>
              <c:pt idx="50">
                <c:v>13.744718496898845</c:v>
              </c:pt>
              <c:pt idx="51">
                <c:v>14.705085718440808</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26.915511329032256</c:v>
              </c:pt>
              <c:pt idx="44">
                <c:v>27.89770584</c:v>
              </c:pt>
              <c:pt idx="45">
                <c:v>31.158799161290325</c:v>
              </c:pt>
              <c:pt idx="46">
                <c:v>35.1958068</c:v>
              </c:pt>
              <c:pt idx="47">
                <c:v>43.60072490322581</c:v>
              </c:pt>
              <c:pt idx="48">
                <c:v>48.287916774193548</c:v>
              </c:pt>
              <c:pt idx="49">
                <c:v>45.306510000000003</c:v>
              </c:pt>
              <c:pt idx="50">
                <c:v>39.146303225806449</c:v>
              </c:pt>
              <c:pt idx="51">
                <c:v>35.548653600000002</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pt idx="48">
                <c:v>4.9659871713537882</c:v>
              </c:pt>
              <c:pt idx="49">
                <c:v>4.2652462820755668</c:v>
              </c:pt>
              <c:pt idx="50">
                <c:v>3.196294708799492</c:v>
              </c:pt>
              <c:pt idx="51">
                <c:v>3.2586502172405964</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pt idx="42">
                <c:v>10.227449592673356</c:v>
              </c:pt>
              <c:pt idx="43">
                <c:v>10.227449592673356</c:v>
              </c:pt>
              <c:pt idx="44">
                <c:v>10.485920399572771</c:v>
              </c:pt>
              <c:pt idx="45">
                <c:v>11.002862013371601</c:v>
              </c:pt>
              <c:pt idx="46">
                <c:v>11.261332820271017</c:v>
              </c:pt>
              <c:pt idx="47">
                <c:v>13.99191668228271</c:v>
              </c:pt>
              <c:pt idx="48">
                <c:v>14.846040889265172</c:v>
              </c:pt>
              <c:pt idx="49">
                <c:v>13.036745240969264</c:v>
              </c:pt>
              <c:pt idx="50">
                <c:v>11.261332820271017</c:v>
              </c:pt>
              <c:pt idx="51">
                <c:v>10.744391206472187</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34</c:v>
              </c:pt>
              <c:pt idx="27">
                <c:v>25</c:v>
              </c:pt>
              <c:pt idx="28">
                <c:v>21</c:v>
              </c:pt>
              <c:pt idx="29">
                <c:v>22</c:v>
              </c:pt>
              <c:pt idx="30">
                <c:v>38</c:v>
              </c:pt>
              <c:pt idx="31">
                <c:v>30</c:v>
              </c:pt>
              <c:pt idx="32">
                <c:v>20</c:v>
              </c:pt>
              <c:pt idx="33">
                <c:v>25</c:v>
              </c:pt>
              <c:pt idx="34">
                <c:v>36</c:v>
              </c:pt>
              <c:pt idx="35">
                <c:v>36</c:v>
              </c:pt>
              <c:pt idx="36">
                <c:v>24</c:v>
              </c:pt>
              <c:pt idx="37">
                <c:v>33</c:v>
              </c:pt>
              <c:pt idx="38">
                <c:v>45</c:v>
              </c:pt>
              <c:pt idx="39">
                <c:v>33</c:v>
              </c:pt>
              <c:pt idx="40">
                <c:v>23</c:v>
              </c:pt>
              <c:pt idx="41">
                <c:v>40</c:v>
              </c:pt>
              <c:pt idx="42">
                <c:v>27</c:v>
              </c:pt>
              <c:pt idx="43">
                <c:v>35</c:v>
              </c:pt>
              <c:pt idx="44">
                <c:v>31</c:v>
              </c:pt>
              <c:pt idx="45">
                <c:v>36</c:v>
              </c:pt>
              <c:pt idx="46">
                <c:v>20</c:v>
              </c:pt>
              <c:pt idx="47">
                <c:v>42</c:v>
              </c:pt>
              <c:pt idx="48">
                <c:v>28.387588077419352</c:v>
              </c:pt>
              <c:pt idx="49">
                <c:v>29.10317108965517</c:v>
              </c:pt>
              <c:pt idx="50">
                <c:v>39.5</c:v>
              </c:pt>
              <c:pt idx="51">
                <c:v>29</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1287</c:v>
              </c:pt>
              <c:pt idx="31">
                <c:v>1652</c:v>
              </c:pt>
              <c:pt idx="32">
                <c:v>1958</c:v>
              </c:pt>
              <c:pt idx="33">
                <c:v>2452</c:v>
              </c:pt>
              <c:pt idx="34">
                <c:v>2127</c:v>
              </c:pt>
              <c:pt idx="35">
                <c:v>1480</c:v>
              </c:pt>
              <c:pt idx="36">
                <c:v>1153</c:v>
              </c:pt>
              <c:pt idx="37">
                <c:v>789</c:v>
              </c:pt>
              <c:pt idx="38">
                <c:v>416</c:v>
              </c:pt>
              <c:pt idx="39">
                <c:v>680</c:v>
              </c:pt>
              <c:pt idx="40">
                <c:v>1270</c:v>
              </c:pt>
              <c:pt idx="41">
                <c:v>1675</c:v>
              </c:pt>
              <c:pt idx="42">
                <c:v>2062</c:v>
              </c:pt>
              <c:pt idx="43">
                <c:v>2436</c:v>
              </c:pt>
              <c:pt idx="44">
                <c:v>2646</c:v>
              </c:pt>
              <c:pt idx="45">
                <c:v>2794</c:v>
              </c:pt>
              <c:pt idx="46">
                <c:v>2715</c:v>
              </c:pt>
              <c:pt idx="47">
                <c:v>2172</c:v>
              </c:pt>
              <c:pt idx="48">
                <c:v>1898.7781859102729</c:v>
              </c:pt>
              <c:pt idx="49">
                <c:v>1392.1019815036548</c:v>
              </c:pt>
              <c:pt idx="50">
                <c:v>933.56131362503515</c:v>
              </c:pt>
              <c:pt idx="51">
                <c:v>1076.5374236214409</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U.S._gal'!$I$110:$I$206</c:f>
              <c:numCache>
                <c:formatCode>_(* #,##0_);_(* \(#,##0\);_(* "-"??_);_(@_)</c:formatCode>
                <c:ptCount val="97"/>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1834.518</c:v>
                </c:pt>
                <c:pt idx="25">
                  <c:v>1589.952</c:v>
                </c:pt>
                <c:pt idx="26">
                  <c:v>1761.606</c:v>
                </c:pt>
                <c:pt idx="27">
                  <c:v>1789.2</c:v>
                </c:pt>
                <c:pt idx="28">
                  <c:v>1787.646</c:v>
                </c:pt>
                <c:pt idx="29">
                  <c:v>1922.76</c:v>
                </c:pt>
                <c:pt idx="30">
                  <c:v>1760.3040000000001</c:v>
                </c:pt>
                <c:pt idx="31">
                  <c:v>1902.222</c:v>
                </c:pt>
                <c:pt idx="32">
                  <c:v>1636.74</c:v>
                </c:pt>
                <c:pt idx="33">
                  <c:v>1874.88</c:v>
                </c:pt>
                <c:pt idx="34">
                  <c:v>1674.54</c:v>
                </c:pt>
                <c:pt idx="35">
                  <c:v>1915.242</c:v>
                </c:pt>
                <c:pt idx="36">
                  <c:v>1897.0139999999999</c:v>
                </c:pt>
                <c:pt idx="37">
                  <c:v>1825.152</c:v>
                </c:pt>
                <c:pt idx="38">
                  <c:v>2208.192</c:v>
                </c:pt>
                <c:pt idx="39">
                  <c:v>1845.9</c:v>
                </c:pt>
                <c:pt idx="40">
                  <c:v>1926.96</c:v>
                </c:pt>
                <c:pt idx="41">
                  <c:v>1891.26</c:v>
                </c:pt>
                <c:pt idx="42">
                  <c:v>2012.8920000000001</c:v>
                </c:pt>
                <c:pt idx="43">
                  <c:v>1913.94</c:v>
                </c:pt>
                <c:pt idx="44">
                  <c:v>2024.82</c:v>
                </c:pt>
                <c:pt idx="45">
                  <c:v>2208.192</c:v>
                </c:pt>
                <c:pt idx="46">
                  <c:v>2275.56</c:v>
                </c:pt>
                <c:pt idx="47">
                  <c:v>2428.23</c:v>
                </c:pt>
                <c:pt idx="48">
                  <c:v>2181.8267205910001</c:v>
                </c:pt>
                <c:pt idx="49">
                  <c:v>2272.5461064516007</c:v>
                </c:pt>
                <c:pt idx="50">
                  <c:v>2310.8330000000001</c:v>
                </c:pt>
                <c:pt idx="51">
                  <c:v>2096.64</c:v>
                </c:pt>
                <c:pt idx="52">
                  <c:v>2170.8679999999999</c:v>
                </c:pt>
                <c:pt idx="53">
                  <c:v>2123.94</c:v>
                </c:pt>
                <c:pt idx="54">
                  <c:v>2197.5590000000002</c:v>
                </c:pt>
                <c:pt idx="55">
                  <c:v>2183.6709999999998</c:v>
                </c:pt>
                <c:pt idx="56">
                  <c:v>2079.21</c:v>
                </c:pt>
                <c:pt idx="57">
                  <c:v>2232.7130000000002</c:v>
                </c:pt>
                <c:pt idx="58">
                  <c:v>2118.48</c:v>
                </c:pt>
                <c:pt idx="59">
                  <c:v>2248.12</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U.S._gal'!$M$110:$M$206</c:f>
              <c:numCache>
                <c:formatCode>_(* #,##0_);_(* \(#,##0\);_(* "-"??_);_(@_)</c:formatCode>
                <c:ptCount val="97"/>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204.45600000000002</c:v>
                </c:pt>
                <c:pt idx="40">
                  <c:v>213.48600000000002</c:v>
                </c:pt>
                <c:pt idx="41">
                  <c:v>185.68200000000002</c:v>
                </c:pt>
                <c:pt idx="42">
                  <c:v>231.63</c:v>
                </c:pt>
                <c:pt idx="43">
                  <c:v>236.12399999999997</c:v>
                </c:pt>
                <c:pt idx="44">
                  <c:v>224.99399999999994</c:v>
                </c:pt>
                <c:pt idx="45">
                  <c:v>239.904</c:v>
                </c:pt>
                <c:pt idx="46">
                  <c:v>259.26600000000002</c:v>
                </c:pt>
                <c:pt idx="47">
                  <c:v>278.67</c:v>
                </c:pt>
                <c:pt idx="48">
                  <c:v>240.6146596118061</c:v>
                </c:pt>
                <c:pt idx="49">
                  <c:v>225.09113318523796</c:v>
                </c:pt>
                <c:pt idx="50">
                  <c:v>235.40665961180611</c:v>
                </c:pt>
                <c:pt idx="51">
                  <c:v>221.51289639852203</c:v>
                </c:pt>
                <c:pt idx="52">
                  <c:v>235.40665961180611</c:v>
                </c:pt>
                <c:pt idx="53">
                  <c:v>234.11289639852203</c:v>
                </c:pt>
                <c:pt idx="54">
                  <c:v>241.9166596118061</c:v>
                </c:pt>
                <c:pt idx="55">
                  <c:v>241.9166596118061</c:v>
                </c:pt>
                <c:pt idx="56">
                  <c:v>221.51289639852203</c:v>
                </c:pt>
                <c:pt idx="57">
                  <c:v>228.89665961180609</c:v>
                </c:pt>
                <c:pt idx="58">
                  <c:v>234.11289639852203</c:v>
                </c:pt>
                <c:pt idx="59">
                  <c:v>241.9166596118061</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U.S._gal'!$N$110:$N$206</c:f>
              <c:numCache>
                <c:formatCode>_(* #,##0_);_(* \(#,##0\);_(* "-"??_);_(@_)</c:formatCode>
                <c:ptCount val="97"/>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81.900000000000006</c:v>
                </c:pt>
                <c:pt idx="42">
                  <c:v>97.65</c:v>
                </c:pt>
                <c:pt idx="43">
                  <c:v>91.14</c:v>
                </c:pt>
                <c:pt idx="44">
                  <c:v>88.2</c:v>
                </c:pt>
                <c:pt idx="45">
                  <c:v>91.14</c:v>
                </c:pt>
                <c:pt idx="46">
                  <c:v>88.2</c:v>
                </c:pt>
                <c:pt idx="47">
                  <c:v>91.14</c:v>
                </c:pt>
                <c:pt idx="48">
                  <c:v>104.16</c:v>
                </c:pt>
                <c:pt idx="49">
                  <c:v>109.62</c:v>
                </c:pt>
                <c:pt idx="50">
                  <c:v>130.19999999999999</c:v>
                </c:pt>
                <c:pt idx="51">
                  <c:v>132.30000000000001</c:v>
                </c:pt>
                <c:pt idx="52">
                  <c:v>136.71</c:v>
                </c:pt>
                <c:pt idx="53">
                  <c:v>132.30000000000001</c:v>
                </c:pt>
                <c:pt idx="54">
                  <c:v>143.22</c:v>
                </c:pt>
                <c:pt idx="55">
                  <c:v>143.22</c:v>
                </c:pt>
                <c:pt idx="56">
                  <c:v>138.6</c:v>
                </c:pt>
                <c:pt idx="57">
                  <c:v>143.22</c:v>
                </c:pt>
                <c:pt idx="58">
                  <c:v>138.6</c:v>
                </c:pt>
                <c:pt idx="59">
                  <c:v>143.22</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U.S._gal'!$J$110:$J$206</c:f>
              <c:numCache>
                <c:formatCode>_(* #,##0_);_(* \(#,##0\);_(* "-"??_);_(@_)</c:formatCode>
                <c:ptCount val="97"/>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328.8603765346121</c:v>
                </c:pt>
                <c:pt idx="42">
                  <c:v>327.28623484820167</c:v>
                </c:pt>
                <c:pt idx="43">
                  <c:v>327.57532614324595</c:v>
                </c:pt>
                <c:pt idx="44">
                  <c:v>335.3746454096713</c:v>
                </c:pt>
                <c:pt idx="45">
                  <c:v>468.19897979264749</c:v>
                </c:pt>
                <c:pt idx="46">
                  <c:v>580.26258927375272</c:v>
                </c:pt>
                <c:pt idx="47">
                  <c:v>735.6362752322882</c:v>
                </c:pt>
                <c:pt idx="48">
                  <c:v>900.84154831659839</c:v>
                </c:pt>
                <c:pt idx="49">
                  <c:v>697.62736893761723</c:v>
                </c:pt>
                <c:pt idx="50">
                  <c:v>634.07057707185186</c:v>
                </c:pt>
                <c:pt idx="51">
                  <c:v>504.83715816898638</c:v>
                </c:pt>
                <c:pt idx="52">
                  <c:v>407.06276907363826</c:v>
                </c:pt>
                <c:pt idx="53">
                  <c:v>321.03989368379092</c:v>
                </c:pt>
                <c:pt idx="54">
                  <c:v>326.56082020239438</c:v>
                </c:pt>
                <c:pt idx="55">
                  <c:v>326.08566422055071</c:v>
                </c:pt>
                <c:pt idx="56">
                  <c:v>336.64964901748408</c:v>
                </c:pt>
                <c:pt idx="57">
                  <c:v>464.87282088114512</c:v>
                </c:pt>
                <c:pt idx="58">
                  <c:v>645.23504015660683</c:v>
                </c:pt>
                <c:pt idx="59">
                  <c:v>735.7296740037591</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U.S._gal'!$K$110:$K$206</c:f>
              <c:numCache>
                <c:formatCode>_(* #,##0_);_(* \(#,##0\);_(* "-"??_);_(@_)</c:formatCode>
                <c:ptCount val="97"/>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pt idx="48">
                  <c:v>74.13926007769561</c:v>
                </c:pt>
                <c:pt idx="49">
                  <c:v>55.766878144121392</c:v>
                </c:pt>
                <c:pt idx="50">
                  <c:v>38.888641172086672</c:v>
                </c:pt>
                <c:pt idx="51">
                  <c:v>38.818964353252859</c:v>
                </c:pt>
                <c:pt idx="52">
                  <c:v>38.888641172086672</c:v>
                </c:pt>
                <c:pt idx="53">
                  <c:v>39.13626093920643</c:v>
                </c:pt>
                <c:pt idx="54">
                  <c:v>39.21522608347437</c:v>
                </c:pt>
                <c:pt idx="55">
                  <c:v>80.096982213554043</c:v>
                </c:pt>
                <c:pt idx="56">
                  <c:v>129.04034265971495</c:v>
                </c:pt>
                <c:pt idx="57">
                  <c:v>211.96695134762282</c:v>
                </c:pt>
                <c:pt idx="58">
                  <c:v>178.87531965073185</c:v>
                </c:pt>
                <c:pt idx="59">
                  <c:v>125.67359206292896</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U.S._gal'!$L$110:$L$206</c:f>
              <c:numCache>
                <c:formatCode>_(* #,##0_);_(* \(#,##0\);_(* "-"??_);_(@_)</c:formatCode>
                <c:ptCount val="97"/>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81.635652085982741</c:v>
                </c:pt>
                <c:pt idx="42">
                  <c:v>85.102337515648017</c:v>
                </c:pt>
                <c:pt idx="43">
                  <c:v>85.293934455538732</c:v>
                </c:pt>
                <c:pt idx="44">
                  <c:v>84.321457567506684</c:v>
                </c:pt>
                <c:pt idx="45">
                  <c:v>90.43054337477524</c:v>
                </c:pt>
                <c:pt idx="46">
                  <c:v>93.770711399417564</c:v>
                </c:pt>
                <c:pt idx="47">
                  <c:v>112.68607880146543</c:v>
                </c:pt>
                <c:pt idx="48">
                  <c:v>129.19079597161772</c:v>
                </c:pt>
                <c:pt idx="49">
                  <c:v>112.30052196147409</c:v>
                </c:pt>
                <c:pt idx="50">
                  <c:v>100.8448199853667</c:v>
                </c:pt>
                <c:pt idx="51">
                  <c:v>86.9763825706424</c:v>
                </c:pt>
                <c:pt idx="52">
                  <c:v>88.969363219105432</c:v>
                </c:pt>
                <c:pt idx="53">
                  <c:v>86.675652085982762</c:v>
                </c:pt>
                <c:pt idx="54">
                  <c:v>90.310337515648044</c:v>
                </c:pt>
                <c:pt idx="55">
                  <c:v>90.501934455538731</c:v>
                </c:pt>
                <c:pt idx="56">
                  <c:v>89.36145756750669</c:v>
                </c:pt>
                <c:pt idx="57">
                  <c:v>95.638543374775239</c:v>
                </c:pt>
                <c:pt idx="58">
                  <c:v>98.810711399417571</c:v>
                </c:pt>
                <c:pt idx="59">
                  <c:v>117.89407880146543</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U.S._gal'!$E$110:$E$206</c:f>
              <c:numCache>
                <c:formatCode>_(* #,##0_);_(* \(#,##0\);_(* "-"??_);_(@_)</c:formatCode>
                <c:ptCount val="97"/>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218.73599999999999</c:v>
                </c:pt>
                <c:pt idx="25">
                  <c:v>221.08799999999999</c:v>
                </c:pt>
                <c:pt idx="26">
                  <c:v>169.26</c:v>
                </c:pt>
                <c:pt idx="27">
                  <c:v>117.18</c:v>
                </c:pt>
                <c:pt idx="28">
                  <c:v>96.347999999999999</c:v>
                </c:pt>
                <c:pt idx="29">
                  <c:v>95.76</c:v>
                </c:pt>
                <c:pt idx="30">
                  <c:v>111.97199999999999</c:v>
                </c:pt>
                <c:pt idx="31">
                  <c:v>111.97199999999999</c:v>
                </c:pt>
                <c:pt idx="32">
                  <c:v>114.66</c:v>
                </c:pt>
                <c:pt idx="33">
                  <c:v>154.93799999999999</c:v>
                </c:pt>
                <c:pt idx="34">
                  <c:v>167.58</c:v>
                </c:pt>
                <c:pt idx="35">
                  <c:v>180.97800000000001</c:v>
                </c:pt>
                <c:pt idx="36">
                  <c:v>213.52799999999999</c:v>
                </c:pt>
                <c:pt idx="37">
                  <c:v>205.8</c:v>
                </c:pt>
                <c:pt idx="38">
                  <c:v>179.67599999999999</c:v>
                </c:pt>
                <c:pt idx="39">
                  <c:v>100.8</c:v>
                </c:pt>
                <c:pt idx="40">
                  <c:v>85.932000000000002</c:v>
                </c:pt>
                <c:pt idx="41">
                  <c:v>89.46</c:v>
                </c:pt>
                <c:pt idx="42">
                  <c:v>91.14</c:v>
                </c:pt>
                <c:pt idx="43">
                  <c:v>106.764</c:v>
                </c:pt>
                <c:pt idx="44">
                  <c:v>107.1</c:v>
                </c:pt>
                <c:pt idx="45">
                  <c:v>123.69</c:v>
                </c:pt>
                <c:pt idx="46">
                  <c:v>154.97999999999999</c:v>
                </c:pt>
                <c:pt idx="47">
                  <c:v>190.09200000000001</c:v>
                </c:pt>
                <c:pt idx="48">
                  <c:v>173.4915</c:v>
                </c:pt>
                <c:pt idx="49">
                  <c:v>166.25700000000001</c:v>
                </c:pt>
                <c:pt idx="50">
                  <c:v>148.428</c:v>
                </c:pt>
                <c:pt idx="51">
                  <c:v>89.46</c:v>
                </c:pt>
                <c:pt idx="52">
                  <c:v>80.724000000000004</c:v>
                </c:pt>
                <c:pt idx="53">
                  <c:v>73.709999999999994</c:v>
                </c:pt>
                <c:pt idx="54">
                  <c:v>88.536000000000001</c:v>
                </c:pt>
                <c:pt idx="55">
                  <c:v>95.046000000000006</c:v>
                </c:pt>
                <c:pt idx="56">
                  <c:v>104.58</c:v>
                </c:pt>
                <c:pt idx="57">
                  <c:v>117.18</c:v>
                </c:pt>
                <c:pt idx="58">
                  <c:v>146.16</c:v>
                </c:pt>
                <c:pt idx="59">
                  <c:v>175.119</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U.S._gal'!$A$110:$A$208</c:f>
              <c:numCache>
                <c:formatCode>mmm\-yyyy</c:formatCode>
                <c:ptCount val="99"/>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U.S._gal'!$S$110:$S$208</c:f>
              <c:numCache>
                <c:formatCode>_(* #,##0_);_(* \(#,##0\);_(* "-"??_);_(@_)</c:formatCode>
                <c:ptCount val="99"/>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2016.798</c:v>
                </c:pt>
                <c:pt idx="25">
                  <c:v>1584.828</c:v>
                </c:pt>
                <c:pt idx="26">
                  <c:v>1523.172</c:v>
                </c:pt>
                <c:pt idx="27">
                  <c:v>1688.9880000000001</c:v>
                </c:pt>
                <c:pt idx="28">
                  <c:v>2086.1819999999998</c:v>
                </c:pt>
                <c:pt idx="29">
                  <c:v>2273.3339999999998</c:v>
                </c:pt>
                <c:pt idx="30">
                  <c:v>2694.7620000000002</c:v>
                </c:pt>
                <c:pt idx="31">
                  <c:v>3059.1959999999999</c:v>
                </c:pt>
                <c:pt idx="32">
                  <c:v>3443.16</c:v>
                </c:pt>
                <c:pt idx="33">
                  <c:v>3642.4079999999999</c:v>
                </c:pt>
                <c:pt idx="34">
                  <c:v>3682.2240000000002</c:v>
                </c:pt>
                <c:pt idx="35">
                  <c:v>3218.9639999999999</c:v>
                </c:pt>
                <c:pt idx="36">
                  <c:v>2881.7040000000002</c:v>
                </c:pt>
                <c:pt idx="37">
                  <c:v>2544.6959999999999</c:v>
                </c:pt>
                <c:pt idx="38">
                  <c:v>2344.1039999999998</c:v>
                </c:pt>
                <c:pt idx="39">
                  <c:v>2550.828</c:v>
                </c:pt>
                <c:pt idx="40">
                  <c:v>2983.9740000000002</c:v>
                </c:pt>
                <c:pt idx="41">
                  <c:v>3324.09</c:v>
                </c:pt>
                <c:pt idx="42">
                  <c:v>3666.6419999999998</c:v>
                </c:pt>
                <c:pt idx="43">
                  <c:v>4042.8780000000002</c:v>
                </c:pt>
                <c:pt idx="44">
                  <c:v>4290.9719999999998</c:v>
                </c:pt>
                <c:pt idx="45">
                  <c:v>4116.5460000000003</c:v>
                </c:pt>
                <c:pt idx="46">
                  <c:v>3789.114</c:v>
                </c:pt>
                <c:pt idx="47">
                  <c:v>3348.87</c:v>
                </c:pt>
                <c:pt idx="48">
                  <c:v>2534.0259000000001</c:v>
                </c:pt>
                <c:pt idx="49">
                  <c:v>2119.2570000000001</c:v>
                </c:pt>
                <c:pt idx="50">
                  <c:v>1999.7212204917371</c:v>
                </c:pt>
                <c:pt idx="51">
                  <c:v>2221.1970098030224</c:v>
                </c:pt>
                <c:pt idx="52">
                  <c:v>2589.4384624318541</c:v>
                </c:pt>
                <c:pt idx="53">
                  <c:v>2915.7845138405728</c:v>
                </c:pt>
                <c:pt idx="54">
                  <c:v>3163.6472442830413</c:v>
                </c:pt>
                <c:pt idx="55">
                  <c:v>3502.8280277463778</c:v>
                </c:pt>
                <c:pt idx="56">
                  <c:v>3734.4890465898179</c:v>
                </c:pt>
                <c:pt idx="57">
                  <c:v>3752.1625451068726</c:v>
                </c:pt>
                <c:pt idx="58">
                  <c:v>3730.0274516656382</c:v>
                </c:pt>
                <c:pt idx="59">
                  <c:v>3531.3232768392968</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397"/>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U.S._gal'!$C$110:$C$206</c:f>
              <c:numCache>
                <c:formatCode>_(* #,##0_);_(* \(#,##0\);_(* "-"??_);_(@_)</c:formatCode>
                <c:ptCount val="97"/>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2285.0100000000002</c:v>
                </c:pt>
                <c:pt idx="25">
                  <c:v>2075.64</c:v>
                </c:pt>
                <c:pt idx="26">
                  <c:v>2399.5859999999998</c:v>
                </c:pt>
                <c:pt idx="27">
                  <c:v>2323.44</c:v>
                </c:pt>
                <c:pt idx="28">
                  <c:v>2416.5120000000002</c:v>
                </c:pt>
                <c:pt idx="29">
                  <c:v>2354.94</c:v>
                </c:pt>
                <c:pt idx="30">
                  <c:v>2486.8200000000002</c:v>
                </c:pt>
                <c:pt idx="31">
                  <c:v>2503.7460000000001</c:v>
                </c:pt>
                <c:pt idx="32">
                  <c:v>2491.02</c:v>
                </c:pt>
                <c:pt idx="33">
                  <c:v>2549.3159999999998</c:v>
                </c:pt>
                <c:pt idx="34">
                  <c:v>2430.54</c:v>
                </c:pt>
                <c:pt idx="35">
                  <c:v>2367.0360000000001</c:v>
                </c:pt>
                <c:pt idx="36">
                  <c:v>2430.8339999999998</c:v>
                </c:pt>
                <c:pt idx="37">
                  <c:v>2200.2959999999998</c:v>
                </c:pt>
                <c:pt idx="38">
                  <c:v>2512.86</c:v>
                </c:pt>
                <c:pt idx="39">
                  <c:v>2464.56</c:v>
                </c:pt>
                <c:pt idx="40">
                  <c:v>2576.6579999999999</c:v>
                </c:pt>
                <c:pt idx="41">
                  <c:v>2588.04</c:v>
                </c:pt>
                <c:pt idx="42">
                  <c:v>2628.7379999999998</c:v>
                </c:pt>
                <c:pt idx="43">
                  <c:v>2662.59</c:v>
                </c:pt>
                <c:pt idx="44">
                  <c:v>2622.06</c:v>
                </c:pt>
                <c:pt idx="45">
                  <c:v>2718.576</c:v>
                </c:pt>
                <c:pt idx="46">
                  <c:v>2669.94</c:v>
                </c:pt>
                <c:pt idx="47">
                  <c:v>2714.67</c:v>
                </c:pt>
                <c:pt idx="48">
                  <c:v>2557.7857388603516</c:v>
                </c:pt>
                <c:pt idx="49">
                  <c:v>2510.7430259052298</c:v>
                </c:pt>
                <c:pt idx="50">
                  <c:v>2779.7692659644158</c:v>
                </c:pt>
                <c:pt idx="51">
                  <c:v>2699.3714138509795</c:v>
                </c:pt>
                <c:pt idx="52">
                  <c:v>2796.1104746814467</c:v>
                </c:pt>
                <c:pt idx="53">
                  <c:v>2713.9002133487779</c:v>
                </c:pt>
                <c:pt idx="54">
                  <c:v>2810.7759108434752</c:v>
                </c:pt>
                <c:pt idx="55">
                  <c:v>2815.9120457657009</c:v>
                </c:pt>
                <c:pt idx="56">
                  <c:v>2727.7162415407734</c:v>
                </c:pt>
                <c:pt idx="57">
                  <c:v>2838.0179868297537</c:v>
                </c:pt>
                <c:pt idx="58">
                  <c:v>2765.6134700375219</c:v>
                </c:pt>
                <c:pt idx="59">
                  <c:v>2871.6489686881059</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f>'Total U.S._gal'!$A$110:$A$206</c:f>
              <c:numCache>
                <c:formatCode>mmm\-yyyy</c:formatCode>
                <c:ptCount val="9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numCache>
            </c:numRef>
          </c:cat>
          <c:val>
            <c:numRef>
              <c:f>'Total U.S._gal'!$D$110:$D$206</c:f>
              <c:numCache>
                <c:formatCode>_(* #,##0_);_(* \(#,##0\);_(* "-"??_);_(@_)</c:formatCode>
                <c:ptCount val="97"/>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352.84199999999998</c:v>
                </c:pt>
                <c:pt idx="25">
                  <c:v>319.87200000000001</c:v>
                </c:pt>
                <c:pt idx="26">
                  <c:v>356.74799999999999</c:v>
                </c:pt>
                <c:pt idx="27">
                  <c:v>376.74</c:v>
                </c:pt>
                <c:pt idx="28">
                  <c:v>374.976</c:v>
                </c:pt>
                <c:pt idx="29">
                  <c:v>374.22</c:v>
                </c:pt>
                <c:pt idx="30">
                  <c:v>381.48599999999999</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357.84</c:v>
                </c:pt>
                <c:pt idx="42">
                  <c:v>376.27800000000002</c:v>
                </c:pt>
                <c:pt idx="43">
                  <c:v>374.976</c:v>
                </c:pt>
                <c:pt idx="44">
                  <c:v>346.5</c:v>
                </c:pt>
                <c:pt idx="45">
                  <c:v>355.44600000000003</c:v>
                </c:pt>
                <c:pt idx="46">
                  <c:v>330.12</c:v>
                </c:pt>
                <c:pt idx="47">
                  <c:v>368.46600000000001</c:v>
                </c:pt>
                <c:pt idx="48">
                  <c:v>349.31986113964803</c:v>
                </c:pt>
                <c:pt idx="49">
                  <c:v>310.20587409477002</c:v>
                </c:pt>
                <c:pt idx="50">
                  <c:v>355.6949545273215</c:v>
                </c:pt>
                <c:pt idx="51">
                  <c:v>357.52437546030575</c:v>
                </c:pt>
                <c:pt idx="52">
                  <c:v>370.77997794738519</c:v>
                </c:pt>
                <c:pt idx="53">
                  <c:v>355.46583805994226</c:v>
                </c:pt>
                <c:pt idx="54">
                  <c:v>372.66281959899237</c:v>
                </c:pt>
                <c:pt idx="55">
                  <c:v>373.12973769763721</c:v>
                </c:pt>
                <c:pt idx="56">
                  <c:v>360.99477730266636</c:v>
                </c:pt>
                <c:pt idx="57">
                  <c:v>361.96051168730116</c:v>
                </c:pt>
                <c:pt idx="58">
                  <c:v>349.02143652124442</c:v>
                </c:pt>
                <c:pt idx="59">
                  <c:v>360.63385648555277</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in val="438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1_gal'!$C$98:$C$233</c:f>
              <c:numCache>
                <c:formatCode>_(* #,##0_);_(* \(#,##0\);_(* "-"??_);_(@_)</c:formatCode>
                <c:ptCount val="136"/>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294.83999999999997</c:v>
                </c:pt>
                <c:pt idx="54">
                  <c:v>303.36599999999999</c:v>
                </c:pt>
                <c:pt idx="55">
                  <c:v>312.48</c:v>
                </c:pt>
                <c:pt idx="56">
                  <c:v>301.14</c:v>
                </c:pt>
                <c:pt idx="57">
                  <c:v>315.084</c:v>
                </c:pt>
                <c:pt idx="58">
                  <c:v>308.7</c:v>
                </c:pt>
                <c:pt idx="59">
                  <c:v>315.084</c:v>
                </c:pt>
                <c:pt idx="60">
                  <c:v>319.22531046</c:v>
                </c:pt>
                <c:pt idx="61">
                  <c:v>302.70595212000001</c:v>
                </c:pt>
                <c:pt idx="62">
                  <c:v>317.51675146498849</c:v>
                </c:pt>
                <c:pt idx="63">
                  <c:v>308.60131294546846</c:v>
                </c:pt>
                <c:pt idx="64">
                  <c:v>320.19327640244046</c:v>
                </c:pt>
                <c:pt idx="65">
                  <c:v>311.14852412531638</c:v>
                </c:pt>
                <c:pt idx="66">
                  <c:v>322.78360243782453</c:v>
                </c:pt>
                <c:pt idx="67">
                  <c:v>324.06850336193816</c:v>
                </c:pt>
                <c:pt idx="68">
                  <c:v>314.83840025703012</c:v>
                </c:pt>
                <c:pt idx="69">
                  <c:v>316.60794435881166</c:v>
                </c:pt>
                <c:pt idx="70">
                  <c:v>314.48241442703056</c:v>
                </c:pt>
                <c:pt idx="71">
                  <c:v>328.93316711743228</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1_gal'!$D$98:$D$233</c:f>
              <c:numCache>
                <c:formatCode>_(* #,##0_);_(* \(#,##0\);_(* "-"??_);_(@_)</c:formatCode>
                <c:ptCount val="136"/>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13.86</c:v>
                </c:pt>
                <c:pt idx="54">
                  <c:v>14.321999999999999</c:v>
                </c:pt>
                <c:pt idx="55">
                  <c:v>19.53</c:v>
                </c:pt>
                <c:pt idx="56">
                  <c:v>16.38</c:v>
                </c:pt>
                <c:pt idx="57">
                  <c:v>14.321999999999999</c:v>
                </c:pt>
                <c:pt idx="58">
                  <c:v>16.38</c:v>
                </c:pt>
                <c:pt idx="59">
                  <c:v>19.53</c:v>
                </c:pt>
                <c:pt idx="60">
                  <c:v>18.708789539999998</c:v>
                </c:pt>
                <c:pt idx="61">
                  <c:v>16.16644788</c:v>
                </c:pt>
                <c:pt idx="62">
                  <c:v>19.504500090857146</c:v>
                </c:pt>
                <c:pt idx="63">
                  <c:v>19.850125055510205</c:v>
                </c:pt>
                <c:pt idx="64">
                  <c:v>20.407822914507289</c:v>
                </c:pt>
                <c:pt idx="65">
                  <c:v>19.694388452911287</c:v>
                </c:pt>
                <c:pt idx="66">
                  <c:v>20.735416190866665</c:v>
                </c:pt>
                <c:pt idx="67">
                  <c:v>20.657904575847613</c:v>
                </c:pt>
                <c:pt idx="68">
                  <c:v>20.015427105453579</c:v>
                </c:pt>
                <c:pt idx="69">
                  <c:v>19.936039329107086</c:v>
                </c:pt>
                <c:pt idx="70">
                  <c:v>19.282442128755697</c:v>
                </c:pt>
                <c:pt idx="71">
                  <c:v>19.91388697871713</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1409</c:v>
              </c:pt>
              <c:pt idx="25">
                <c:v>1352</c:v>
              </c:pt>
              <c:pt idx="26">
                <c:v>1353</c:v>
              </c:pt>
              <c:pt idx="27">
                <c:v>1420</c:v>
              </c:pt>
              <c:pt idx="28">
                <c:v>1373</c:v>
              </c:pt>
              <c:pt idx="29">
                <c:v>1526</c:v>
              </c:pt>
              <c:pt idx="30">
                <c:v>1352</c:v>
              </c:pt>
              <c:pt idx="31">
                <c:v>1461</c:v>
              </c:pt>
              <c:pt idx="32">
                <c:v>1299</c:v>
              </c:pt>
              <c:pt idx="33">
                <c:v>1440</c:v>
              </c:pt>
              <c:pt idx="34">
                <c:v>1329</c:v>
              </c:pt>
              <c:pt idx="35">
                <c:v>1471</c:v>
              </c:pt>
              <c:pt idx="36">
                <c:v>1457</c:v>
              </c:pt>
              <c:pt idx="37">
                <c:v>1552</c:v>
              </c:pt>
              <c:pt idx="38">
                <c:v>1696</c:v>
              </c:pt>
              <c:pt idx="39">
                <c:v>1465</c:v>
              </c:pt>
              <c:pt idx="40">
                <c:v>1480</c:v>
              </c:pt>
              <c:pt idx="41">
                <c:v>1501</c:v>
              </c:pt>
              <c:pt idx="42">
                <c:v>1546</c:v>
              </c:pt>
              <c:pt idx="43">
                <c:v>1470</c:v>
              </c:pt>
              <c:pt idx="44">
                <c:v>1607</c:v>
              </c:pt>
              <c:pt idx="45">
                <c:v>1696</c:v>
              </c:pt>
              <c:pt idx="46">
                <c:v>1806</c:v>
              </c:pt>
              <c:pt idx="47">
                <c:v>1865</c:v>
              </c:pt>
              <c:pt idx="48">
                <c:v>1675.750169424731</c:v>
              </c:pt>
              <c:pt idx="49">
                <c:v>1865.8014010275863</c:v>
              </c:pt>
              <c:pt idx="50">
                <c:v>1774.8333333333333</c:v>
              </c:pt>
              <c:pt idx="51">
                <c:v>1664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1_gal'!$E$98:$E$233</c:f>
              <c:numCache>
                <c:formatCode>_(* #,##0_);_(* \(#,##0\);_(* "-"??_);_(@_)</c:formatCode>
                <c:ptCount val="136"/>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10.08</c:v>
                </c:pt>
                <c:pt idx="54">
                  <c:v>11.718</c:v>
                </c:pt>
                <c:pt idx="55">
                  <c:v>10.416</c:v>
                </c:pt>
                <c:pt idx="56">
                  <c:v>23.94</c:v>
                </c:pt>
                <c:pt idx="57">
                  <c:v>27.341999999999999</c:v>
                </c:pt>
                <c:pt idx="58">
                  <c:v>52.92</c:v>
                </c:pt>
                <c:pt idx="59">
                  <c:v>75.516000000000005</c:v>
                </c:pt>
                <c:pt idx="60">
                  <c:v>60.868499999999997</c:v>
                </c:pt>
                <c:pt idx="61">
                  <c:v>60.290999999999997</c:v>
                </c:pt>
                <c:pt idx="62">
                  <c:v>38.408999999999999</c:v>
                </c:pt>
                <c:pt idx="63">
                  <c:v>12.6</c:v>
                </c:pt>
                <c:pt idx="64">
                  <c:v>13.02</c:v>
                </c:pt>
                <c:pt idx="65">
                  <c:v>11.97</c:v>
                </c:pt>
                <c:pt idx="66">
                  <c:v>18.228000000000002</c:v>
                </c:pt>
                <c:pt idx="67">
                  <c:v>19.53</c:v>
                </c:pt>
                <c:pt idx="68">
                  <c:v>28.35</c:v>
                </c:pt>
                <c:pt idx="69">
                  <c:v>24.087</c:v>
                </c:pt>
                <c:pt idx="70">
                  <c:v>49.14</c:v>
                </c:pt>
                <c:pt idx="71">
                  <c:v>59.241</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1_gal'!$F$98:$F$213</c:f>
              <c:numCache>
                <c:formatCode>_(* #,##0_);_(* \(#,##0\);_(* "-"??_);_(@_)</c:formatCode>
                <c:ptCount val="116"/>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226.8</c:v>
                </c:pt>
                <c:pt idx="52">
                  <c:v>231.756</c:v>
                </c:pt>
                <c:pt idx="53">
                  <c:v>226.8</c:v>
                </c:pt>
                <c:pt idx="54">
                  <c:v>227.85</c:v>
                </c:pt>
                <c:pt idx="55">
                  <c:v>281.23200000000003</c:v>
                </c:pt>
                <c:pt idx="56">
                  <c:v>223.02</c:v>
                </c:pt>
                <c:pt idx="57">
                  <c:v>278.62799999999999</c:v>
                </c:pt>
                <c:pt idx="58">
                  <c:v>221.76</c:v>
                </c:pt>
                <c:pt idx="59">
                  <c:v>274.72199999999998</c:v>
                </c:pt>
                <c:pt idx="60">
                  <c:v>310.97031594942717</c:v>
                </c:pt>
                <c:pt idx="61">
                  <c:v>179.94348956697809</c:v>
                </c:pt>
                <c:pt idx="62">
                  <c:v>263.72745068223867</c:v>
                </c:pt>
                <c:pt idx="63">
                  <c:v>229.99271045328399</c:v>
                </c:pt>
                <c:pt idx="64">
                  <c:v>201.48511066142461</c:v>
                </c:pt>
                <c:pt idx="65">
                  <c:v>191.87880203515266</c:v>
                </c:pt>
                <c:pt idx="66">
                  <c:v>209.15703046947272</c:v>
                </c:pt>
                <c:pt idx="67">
                  <c:v>226.67330278677153</c:v>
                </c:pt>
                <c:pt idx="68">
                  <c:v>227.30153758094357</c:v>
                </c:pt>
                <c:pt idx="69">
                  <c:v>240.81867142691951</c:v>
                </c:pt>
                <c:pt idx="70">
                  <c:v>256.31147829941409</c:v>
                </c:pt>
                <c:pt idx="71">
                  <c:v>273.97052898550726</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1_gal'!$J$98:$J$233</c:f>
              <c:numCache>
                <c:formatCode>_(* #,##0_);_(* \(#,##0\);_(* "-"??_);_(@_)</c:formatCode>
                <c:ptCount val="136"/>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129.50702066400001</c:v>
                </c:pt>
                <c:pt idx="56">
                  <c:v>132.31069420799997</c:v>
                </c:pt>
                <c:pt idx="57">
                  <c:v>165.91331282399997</c:v>
                </c:pt>
                <c:pt idx="58">
                  <c:v>221.08027804799997</c:v>
                </c:pt>
                <c:pt idx="59">
                  <c:v>262.38764731200001</c:v>
                </c:pt>
                <c:pt idx="60">
                  <c:v>303.95539708799998</c:v>
                </c:pt>
                <c:pt idx="61">
                  <c:v>258.68752459199999</c:v>
                </c:pt>
                <c:pt idx="62">
                  <c:v>226.92894823200001</c:v>
                </c:pt>
                <c:pt idx="63">
                  <c:v>192.47653750080002</c:v>
                </c:pt>
                <c:pt idx="64">
                  <c:v>154.23615839520002</c:v>
                </c:pt>
                <c:pt idx="65">
                  <c:v>126.51329634720001</c:v>
                </c:pt>
                <c:pt idx="66">
                  <c:v>129.15886794719998</c:v>
                </c:pt>
                <c:pt idx="67">
                  <c:v>129.16331344560001</c:v>
                </c:pt>
                <c:pt idx="68">
                  <c:v>128.6422221336</c:v>
                </c:pt>
                <c:pt idx="69">
                  <c:v>171.73925546400002</c:v>
                </c:pt>
                <c:pt idx="70">
                  <c:v>229.12429041599998</c:v>
                </c:pt>
                <c:pt idx="71">
                  <c:v>262.38764731200001</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1_gal'!$K$98:$K$233</c:f>
              <c:numCache>
                <c:formatCode>_(* #,##0_);_(* \(#,##0\);_(* "-"??_);_(@_)</c:formatCode>
                <c:ptCount val="136"/>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180.03707788080001</c:v>
                </c:pt>
                <c:pt idx="54">
                  <c:v>181.26834862080003</c:v>
                </c:pt>
                <c:pt idx="55">
                  <c:v>181.58702066400002</c:v>
                </c:pt>
                <c:pt idx="56">
                  <c:v>182.71069420800001</c:v>
                </c:pt>
                <c:pt idx="57">
                  <c:v>217.99331282399996</c:v>
                </c:pt>
                <c:pt idx="58">
                  <c:v>271.480278048</c:v>
                </c:pt>
                <c:pt idx="59">
                  <c:v>314.46764731200005</c:v>
                </c:pt>
                <c:pt idx="60">
                  <c:v>356.03539708800002</c:v>
                </c:pt>
                <c:pt idx="61">
                  <c:v>307.40752459199996</c:v>
                </c:pt>
                <c:pt idx="62">
                  <c:v>279.00894823199997</c:v>
                </c:pt>
                <c:pt idx="63">
                  <c:v>242.87653750080003</c:v>
                </c:pt>
                <c:pt idx="64">
                  <c:v>206.31615839520001</c:v>
                </c:pt>
                <c:pt idx="65">
                  <c:v>176.91329634719997</c:v>
                </c:pt>
                <c:pt idx="66">
                  <c:v>181.23886794719999</c:v>
                </c:pt>
                <c:pt idx="67">
                  <c:v>181.24331344560002</c:v>
                </c:pt>
                <c:pt idx="68">
                  <c:v>179.04222213360003</c:v>
                </c:pt>
                <c:pt idx="69">
                  <c:v>223.81925546400001</c:v>
                </c:pt>
                <c:pt idx="70">
                  <c:v>279.52429041599999</c:v>
                </c:pt>
                <c:pt idx="71">
                  <c:v>314.46764731200005</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1_gal'!$L$98:$L$233</c:f>
              <c:numCache>
                <c:formatCode>_(* #,##0_);_(* \(#,##0\);_(* "-"??_);_(@_)</c:formatCode>
                <c:ptCount val="136"/>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pt idx="60">
                  <c:v>16.014428359343249</c:v>
                </c:pt>
                <c:pt idx="61">
                  <c:v>11.333777480762954</c:v>
                </c:pt>
                <c:pt idx="62">
                  <c:v>7.6602589124690423</c:v>
                </c:pt>
                <c:pt idx="63">
                  <c:v>7.6652224733629977</c:v>
                </c:pt>
                <c:pt idx="64">
                  <c:v>7.6602589124690423</c:v>
                </c:pt>
                <c:pt idx="65">
                  <c:v>7.3707437979499097</c:v>
                </c:pt>
                <c:pt idx="66">
                  <c:v>7.3656549285913631</c:v>
                </c:pt>
                <c:pt idx="67">
                  <c:v>15.786363290556777</c:v>
                </c:pt>
                <c:pt idx="68">
                  <c:v>26.389335937258465</c:v>
                </c:pt>
                <c:pt idx="69">
                  <c:v>43.037553118775193</c:v>
                </c:pt>
                <c:pt idx="70">
                  <c:v>37.132843517935868</c:v>
                </c:pt>
                <c:pt idx="71">
                  <c:v>25.262125010589831</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1_gal'!$A$98:$A$233</c:f>
              <c:numCache>
                <c:formatCode>mmm\-yyyy</c:formatCode>
                <c:ptCount val="13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1_gal'!$I$98:$I$206</c:f>
              <c:numCache>
                <c:formatCode>_(* #,##0_);_(* \(#,##0\);_(* "-"??_);_(@_)</c:formatCode>
                <c:ptCount val="10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140.61600000000001</c:v>
                </c:pt>
                <c:pt idx="37">
                  <c:v>131.71199999999999</c:v>
                </c:pt>
                <c:pt idx="38">
                  <c:v>122.38800000000001</c:v>
                </c:pt>
                <c:pt idx="39">
                  <c:v>244.44</c:v>
                </c:pt>
                <c:pt idx="40">
                  <c:v>171.864</c:v>
                </c:pt>
                <c:pt idx="41">
                  <c:v>214.2</c:v>
                </c:pt>
                <c:pt idx="42">
                  <c:v>200.50800000000001</c:v>
                </c:pt>
                <c:pt idx="43">
                  <c:v>229.15199999999999</c:v>
                </c:pt>
                <c:pt idx="44">
                  <c:v>189</c:v>
                </c:pt>
                <c:pt idx="45">
                  <c:v>156.24</c:v>
                </c:pt>
                <c:pt idx="46">
                  <c:v>129.78</c:v>
                </c:pt>
                <c:pt idx="47">
                  <c:v>124.992</c:v>
                </c:pt>
                <c:pt idx="48">
                  <c:v>136.71</c:v>
                </c:pt>
                <c:pt idx="49">
                  <c:v>125.83199999999999</c:v>
                </c:pt>
                <c:pt idx="50">
                  <c:v>177.072</c:v>
                </c:pt>
                <c:pt idx="51">
                  <c:v>177.66</c:v>
                </c:pt>
                <c:pt idx="52">
                  <c:v>244.77600000000001</c:v>
                </c:pt>
                <c:pt idx="53">
                  <c:v>229.32</c:v>
                </c:pt>
                <c:pt idx="54">
                  <c:v>197.904</c:v>
                </c:pt>
                <c:pt idx="55">
                  <c:v>247.38</c:v>
                </c:pt>
                <c:pt idx="56">
                  <c:v>249.48</c:v>
                </c:pt>
                <c:pt idx="57">
                  <c:v>203.11199999999999</c:v>
                </c:pt>
                <c:pt idx="58">
                  <c:v>166.32</c:v>
                </c:pt>
                <c:pt idx="59">
                  <c:v>281.23200000000003</c:v>
                </c:pt>
                <c:pt idx="60">
                  <c:v>152.99600832179999</c:v>
                </c:pt>
                <c:pt idx="61">
                  <c:v>208.50152108099999</c:v>
                </c:pt>
                <c:pt idx="62">
                  <c:v>234.36</c:v>
                </c:pt>
                <c:pt idx="63">
                  <c:v>226.8</c:v>
                </c:pt>
                <c:pt idx="64">
                  <c:v>247.38</c:v>
                </c:pt>
                <c:pt idx="65">
                  <c:v>252</c:v>
                </c:pt>
                <c:pt idx="66">
                  <c:v>260.39999999999998</c:v>
                </c:pt>
                <c:pt idx="67">
                  <c:v>247.38</c:v>
                </c:pt>
                <c:pt idx="68">
                  <c:v>214.2</c:v>
                </c:pt>
                <c:pt idx="69">
                  <c:v>221.34</c:v>
                </c:pt>
                <c:pt idx="70">
                  <c:v>176.4</c:v>
                </c:pt>
                <c:pt idx="71">
                  <c:v>227.85</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1_gal'!$S$98:$S$206</c:f>
              <c:numCache>
                <c:formatCode>_(* #,##0_);_(* \(#,##0\);_(* "-"??_);_(@_)</c:formatCode>
                <c:ptCount val="10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355.74</c:v>
                </c:pt>
                <c:pt idx="46">
                  <c:v>361.11599999999999</c:v>
                </c:pt>
                <c:pt idx="47">
                  <c:v>287.238</c:v>
                </c:pt>
                <c:pt idx="48">
                  <c:v>266.86799999999999</c:v>
                </c:pt>
                <c:pt idx="49">
                  <c:v>237.21600000000001</c:v>
                </c:pt>
                <c:pt idx="50">
                  <c:v>208.02600000000001</c:v>
                </c:pt>
                <c:pt idx="51">
                  <c:v>236.04</c:v>
                </c:pt>
                <c:pt idx="52">
                  <c:v>220.20599999999999</c:v>
                </c:pt>
                <c:pt idx="53">
                  <c:v>191.56200000000001</c:v>
                </c:pt>
                <c:pt idx="54">
                  <c:v>325.87799999999999</c:v>
                </c:pt>
                <c:pt idx="55">
                  <c:v>356.58</c:v>
                </c:pt>
                <c:pt idx="56">
                  <c:v>355.69799999999998</c:v>
                </c:pt>
                <c:pt idx="57">
                  <c:v>380.94</c:v>
                </c:pt>
                <c:pt idx="58">
                  <c:v>409.37400000000002</c:v>
                </c:pt>
                <c:pt idx="59">
                  <c:v>324.91199999999998</c:v>
                </c:pt>
                <c:pt idx="60">
                  <c:v>268.89659999999998</c:v>
                </c:pt>
                <c:pt idx="61">
                  <c:v>188.50649999999999</c:v>
                </c:pt>
                <c:pt idx="62">
                  <c:v>179.26820223808429</c:v>
                </c:pt>
                <c:pt idx="63">
                  <c:v>190.87235069234691</c:v>
                </c:pt>
                <c:pt idx="64">
                  <c:v>205.64856067071921</c:v>
                </c:pt>
                <c:pt idx="65">
                  <c:v>225.00027528409953</c:v>
                </c:pt>
                <c:pt idx="66">
                  <c:v>232.13832438226351</c:v>
                </c:pt>
                <c:pt idx="67">
                  <c:v>265.81203510682087</c:v>
                </c:pt>
                <c:pt idx="68">
                  <c:v>296.87740005024813</c:v>
                </c:pt>
                <c:pt idx="69">
                  <c:v>320.23905516508643</c:v>
                </c:pt>
                <c:pt idx="70">
                  <c:v>339.53539002028685</c:v>
                </c:pt>
                <c:pt idx="71">
                  <c:v>309.39997310194349</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2_gal'!$C$98:$C$204</c:f>
              <c:numCache>
                <c:formatCode>_(* #,##0_);_(* \(#,##0\);_(* "-"??_);_(@_)</c:formatCode>
                <c:ptCount val="107"/>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468.72</c:v>
                </c:pt>
                <c:pt idx="37">
                  <c:v>425.71199999999999</c:v>
                </c:pt>
                <c:pt idx="38">
                  <c:v>488.25</c:v>
                </c:pt>
                <c:pt idx="39">
                  <c:v>443.52</c:v>
                </c:pt>
                <c:pt idx="40">
                  <c:v>492.15600000000001</c:v>
                </c:pt>
                <c:pt idx="41">
                  <c:v>487.62</c:v>
                </c:pt>
                <c:pt idx="42">
                  <c:v>501.27</c:v>
                </c:pt>
                <c:pt idx="43">
                  <c:v>502.572</c:v>
                </c:pt>
                <c:pt idx="44">
                  <c:v>504</c:v>
                </c:pt>
                <c:pt idx="45">
                  <c:v>519.49800000000005</c:v>
                </c:pt>
                <c:pt idx="46">
                  <c:v>505.26</c:v>
                </c:pt>
                <c:pt idx="47">
                  <c:v>470.02199999999999</c:v>
                </c:pt>
                <c:pt idx="48">
                  <c:v>499.96800000000002</c:v>
                </c:pt>
                <c:pt idx="49">
                  <c:v>464.52</c:v>
                </c:pt>
                <c:pt idx="50">
                  <c:v>510.38400000000001</c:v>
                </c:pt>
                <c:pt idx="51">
                  <c:v>505.26</c:v>
                </c:pt>
                <c:pt idx="52">
                  <c:v>531.21600000000001</c:v>
                </c:pt>
                <c:pt idx="53">
                  <c:v>521.64</c:v>
                </c:pt>
                <c:pt idx="54">
                  <c:v>541.63199999999995</c:v>
                </c:pt>
                <c:pt idx="55">
                  <c:v>541.63199999999995</c:v>
                </c:pt>
                <c:pt idx="56">
                  <c:v>539.28</c:v>
                </c:pt>
                <c:pt idx="57">
                  <c:v>553.35</c:v>
                </c:pt>
                <c:pt idx="58">
                  <c:v>541.79999999999995</c:v>
                </c:pt>
                <c:pt idx="59">
                  <c:v>555.95399999999995</c:v>
                </c:pt>
                <c:pt idx="60">
                  <c:v>472.51370604144</c:v>
                </c:pt>
                <c:pt idx="61">
                  <c:v>479.70980600591997</c:v>
                </c:pt>
                <c:pt idx="62">
                  <c:v>557.58469616970274</c:v>
                </c:pt>
                <c:pt idx="63">
                  <c:v>541.48719787000323</c:v>
                </c:pt>
                <c:pt idx="64">
                  <c:v>561.3594093460589</c:v>
                </c:pt>
                <c:pt idx="65">
                  <c:v>545.00782541871661</c:v>
                </c:pt>
                <c:pt idx="66">
                  <c:v>564.87407795605509</c:v>
                </c:pt>
                <c:pt idx="67">
                  <c:v>566.57133902863768</c:v>
                </c:pt>
                <c:pt idx="68">
                  <c:v>549.88628894472174</c:v>
                </c:pt>
                <c:pt idx="69">
                  <c:v>566.63943685594018</c:v>
                </c:pt>
                <c:pt idx="70">
                  <c:v>552.03693597803715</c:v>
                </c:pt>
                <c:pt idx="71">
                  <c:v>572.78954265787252</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2_gal'!$D$98:$D$204</c:f>
              <c:numCache>
                <c:formatCode>_(* #,##0_);_(* \(#,##0\);_(* "-"??_);_(@_)</c:formatCode>
                <c:ptCount val="107"/>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91.98</c:v>
                </c:pt>
                <c:pt idx="54">
                  <c:v>108.066</c:v>
                </c:pt>
                <c:pt idx="55">
                  <c:v>101.556</c:v>
                </c:pt>
                <c:pt idx="56">
                  <c:v>90.72</c:v>
                </c:pt>
                <c:pt idx="57">
                  <c:v>93.744</c:v>
                </c:pt>
                <c:pt idx="58">
                  <c:v>86.94</c:v>
                </c:pt>
                <c:pt idx="59">
                  <c:v>96.347999999999999</c:v>
                </c:pt>
                <c:pt idx="60">
                  <c:v>97.111293958560026</c:v>
                </c:pt>
                <c:pt idx="61">
                  <c:v>85.44219399408</c:v>
                </c:pt>
                <c:pt idx="62">
                  <c:v>89.315407774755897</c:v>
                </c:pt>
                <c:pt idx="63">
                  <c:v>88.267173167398241</c:v>
                </c:pt>
                <c:pt idx="64">
                  <c:v>91.250235500455062</c:v>
                </c:pt>
                <c:pt idx="65">
                  <c:v>87.974978389907918</c:v>
                </c:pt>
                <c:pt idx="66">
                  <c:v>92.263172860196022</c:v>
                </c:pt>
                <c:pt idx="67">
                  <c:v>92.342851667858326</c:v>
                </c:pt>
                <c:pt idx="68">
                  <c:v>89.298731382346531</c:v>
                </c:pt>
                <c:pt idx="69">
                  <c:v>89.647723292944733</c:v>
                </c:pt>
                <c:pt idx="70">
                  <c:v>86.753632263174481</c:v>
                </c:pt>
                <c:pt idx="71">
                  <c:v>89.657769471586292</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2_gal'!$E$98:$E$204</c:f>
              <c:numCache>
                <c:formatCode>_(* #,##0_);_(* \(#,##0\);_(* "-"??_);_(@_)</c:formatCode>
                <c:ptCount val="107"/>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62.496000000000002</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39.06</c:v>
                </c:pt>
                <c:pt idx="54">
                  <c:v>37.758000000000003</c:v>
                </c:pt>
                <c:pt idx="55">
                  <c:v>55.985999999999997</c:v>
                </c:pt>
                <c:pt idx="56">
                  <c:v>35.28</c:v>
                </c:pt>
                <c:pt idx="57">
                  <c:v>40.362000000000002</c:v>
                </c:pt>
                <c:pt idx="58">
                  <c:v>49.14</c:v>
                </c:pt>
                <c:pt idx="59">
                  <c:v>45.57</c:v>
                </c:pt>
                <c:pt idx="60">
                  <c:v>48.173999999999999</c:v>
                </c:pt>
                <c:pt idx="61">
                  <c:v>51.155999999999999</c:v>
                </c:pt>
                <c:pt idx="62">
                  <c:v>51.429000000000002</c:v>
                </c:pt>
                <c:pt idx="63">
                  <c:v>25.2</c:v>
                </c:pt>
                <c:pt idx="64">
                  <c:v>25.388999999999999</c:v>
                </c:pt>
                <c:pt idx="65">
                  <c:v>19.53</c:v>
                </c:pt>
                <c:pt idx="66">
                  <c:v>24.087</c:v>
                </c:pt>
                <c:pt idx="67">
                  <c:v>32.549999999999997</c:v>
                </c:pt>
                <c:pt idx="68">
                  <c:v>30.87</c:v>
                </c:pt>
                <c:pt idx="69">
                  <c:v>41.664000000000001</c:v>
                </c:pt>
                <c:pt idx="70">
                  <c:v>39.69</c:v>
                </c:pt>
                <c:pt idx="71">
                  <c:v>38.408999999999999</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2_gal'!$F$98:$F$204</c:f>
              <c:numCache>
                <c:formatCode>_(* #,##0_);_(* \(#,##0\);_(* "-"??_);_(@_)</c:formatCode>
                <c:ptCount val="107"/>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-442.26</c:v>
                </c:pt>
                <c:pt idx="40">
                  <c:v>-415.33800000000002</c:v>
                </c:pt>
                <c:pt idx="41">
                  <c:v>-406.98</c:v>
                </c:pt>
                <c:pt idx="42">
                  <c:v>-440.07600000000002</c:v>
                </c:pt>
                <c:pt idx="43">
                  <c:v>-449.19</c:v>
                </c:pt>
                <c:pt idx="44">
                  <c:v>-379.26</c:v>
                </c:pt>
                <c:pt idx="45">
                  <c:v>-347.63400000000001</c:v>
                </c:pt>
                <c:pt idx="46">
                  <c:v>-417.06</c:v>
                </c:pt>
                <c:pt idx="47">
                  <c:v>-343.72800000000001</c:v>
                </c:pt>
                <c:pt idx="48">
                  <c:v>-339.822</c:v>
                </c:pt>
                <c:pt idx="49">
                  <c:v>-490.392</c:v>
                </c:pt>
                <c:pt idx="50">
                  <c:v>-468.72</c:v>
                </c:pt>
                <c:pt idx="51">
                  <c:v>-473.76</c:v>
                </c:pt>
                <c:pt idx="52">
                  <c:v>-467.41800000000001</c:v>
                </c:pt>
                <c:pt idx="53">
                  <c:v>-429.66</c:v>
                </c:pt>
                <c:pt idx="54">
                  <c:v>-493.45800000000003</c:v>
                </c:pt>
                <c:pt idx="55">
                  <c:v>-533.82000000000005</c:v>
                </c:pt>
                <c:pt idx="56">
                  <c:v>-433.44</c:v>
                </c:pt>
                <c:pt idx="57">
                  <c:v>-509.08199999999999</c:v>
                </c:pt>
                <c:pt idx="58">
                  <c:v>-408.24</c:v>
                </c:pt>
                <c:pt idx="59">
                  <c:v>-458.30399999999997</c:v>
                </c:pt>
                <c:pt idx="60">
                  <c:v>-490.12434591945288</c:v>
                </c:pt>
                <c:pt idx="61">
                  <c:v>-420.59168767130836</c:v>
                </c:pt>
                <c:pt idx="62">
                  <c:v>-539.70293130756068</c:v>
                </c:pt>
                <c:pt idx="63">
                  <c:v>-465.67044527503896</c:v>
                </c:pt>
                <c:pt idx="64">
                  <c:v>-429.49918766043322</c:v>
                </c:pt>
                <c:pt idx="65">
                  <c:v>-403.12678427355445</c:v>
                </c:pt>
                <c:pt idx="66">
                  <c:v>-450.26427023189308</c:v>
                </c:pt>
                <c:pt idx="67">
                  <c:v>-488.55146283174838</c:v>
                </c:pt>
                <c:pt idx="68">
                  <c:v>-458.15129450369511</c:v>
                </c:pt>
                <c:pt idx="69">
                  <c:v>-441.71127539932354</c:v>
                </c:pt>
                <c:pt idx="70">
                  <c:v>-417.14565101205199</c:v>
                </c:pt>
                <c:pt idx="71">
                  <c:v>-441.18492042956177</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2_gal'!$A$98:$A$211</c:f>
              <c:numCache>
                <c:formatCode>mmm\-yyyy</c:formatCode>
                <c:ptCount val="11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2_gal'!$M$98:$M$204</c:f>
              <c:numCache>
                <c:formatCode>_(* #,##0_);_(* \(#,##0\);_(* "-"??_);_(@_)</c:formatCode>
                <c:ptCount val="107"/>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pt idx="54">
                  <c:v>31.366795847703823</c:v>
                </c:pt>
                <c:pt idx="55">
                  <c:v>31.366795847703823</c:v>
                </c:pt>
                <c:pt idx="56">
                  <c:v>31.256905265835748</c:v>
                </c:pt>
                <c:pt idx="57">
                  <c:v>34.162814628683158</c:v>
                </c:pt>
                <c:pt idx="58">
                  <c:v>34.864671434841334</c:v>
                </c:pt>
                <c:pt idx="59">
                  <c:v>38.822845930315381</c:v>
                </c:pt>
                <c:pt idx="60">
                  <c:v>42.920864711294712</c:v>
                </c:pt>
                <c:pt idx="61">
                  <c:v>38.408023017052024</c:v>
                </c:pt>
                <c:pt idx="62">
                  <c:v>35.094820889009604</c:v>
                </c:pt>
                <c:pt idx="63">
                  <c:v>28.551080639081547</c:v>
                </c:pt>
                <c:pt idx="64">
                  <c:v>29.502783327050931</c:v>
                </c:pt>
                <c:pt idx="65">
                  <c:v>29.453022181332955</c:v>
                </c:pt>
                <c:pt idx="66">
                  <c:v>31.366795847703823</c:v>
                </c:pt>
                <c:pt idx="67">
                  <c:v>31.366795847703823</c:v>
                </c:pt>
                <c:pt idx="68">
                  <c:v>31.256905265835748</c:v>
                </c:pt>
                <c:pt idx="69">
                  <c:v>34.162814628683158</c:v>
                </c:pt>
                <c:pt idx="70">
                  <c:v>34.864671434841334</c:v>
                </c:pt>
                <c:pt idx="71">
                  <c:v>38.822845930315381</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2_gal'!$A$98:$A$211</c:f>
              <c:numCache>
                <c:formatCode>mmm\-yyyy</c:formatCode>
                <c:ptCount val="11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2_gal'!$J$98:$J$204</c:f>
              <c:numCache>
                <c:formatCode>_(* #,##0_);_(* \(#,##0\);_(* "-"??_);_(@_)</c:formatCode>
                <c:ptCount val="107"/>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103.38290507160001</c:v>
                </c:pt>
                <c:pt idx="56">
                  <c:v>105.69739269600001</c:v>
                </c:pt>
                <c:pt idx="57">
                  <c:v>187.08732818999999</c:v>
                </c:pt>
                <c:pt idx="58">
                  <c:v>234.11152396800003</c:v>
                </c:pt>
                <c:pt idx="59">
                  <c:v>316.00713690000003</c:v>
                </c:pt>
                <c:pt idx="60">
                  <c:v>419.58161015400015</c:v>
                </c:pt>
                <c:pt idx="61">
                  <c:v>291.70465758</c:v>
                </c:pt>
                <c:pt idx="62">
                  <c:v>268.92884680200001</c:v>
                </c:pt>
                <c:pt idx="63">
                  <c:v>195.30846354600001</c:v>
                </c:pt>
                <c:pt idx="64">
                  <c:v>144.81157685400001</c:v>
                </c:pt>
                <c:pt idx="65">
                  <c:v>100.19109621780001</c:v>
                </c:pt>
                <c:pt idx="66">
                  <c:v>102.18548324880001</c:v>
                </c:pt>
                <c:pt idx="67">
                  <c:v>102.2617539342</c:v>
                </c:pt>
                <c:pt idx="68">
                  <c:v>110.00989928880001</c:v>
                </c:pt>
                <c:pt idx="69">
                  <c:v>178.73945976600004</c:v>
                </c:pt>
                <c:pt idx="70">
                  <c:v>279.44089651799999</c:v>
                </c:pt>
                <c:pt idx="71">
                  <c:v>316.00713690000003</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2_gal'!$A$98:$A$211</c:f>
              <c:numCache>
                <c:formatCode>mmm\-yyyy</c:formatCode>
                <c:ptCount val="11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2_gal'!$K$98:$K$204</c:f>
              <c:numCache>
                <c:formatCode>_(* #,##0_);_(* \(#,##0\);_(* "-"??_);_(@_)</c:formatCode>
                <c:ptCount val="107"/>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53.309884798800006</c:v>
                </c:pt>
                <c:pt idx="54">
                  <c:v>50.522876670000009</c:v>
                </c:pt>
                <c:pt idx="55">
                  <c:v>51.302905071600023</c:v>
                </c:pt>
                <c:pt idx="56">
                  <c:v>55.29739269600001</c:v>
                </c:pt>
                <c:pt idx="57">
                  <c:v>135.00732819000001</c:v>
                </c:pt>
                <c:pt idx="58">
                  <c:v>183.71152396800002</c:v>
                </c:pt>
                <c:pt idx="59">
                  <c:v>263.92713690000005</c:v>
                </c:pt>
                <c:pt idx="60">
                  <c:v>367.50161015400016</c:v>
                </c:pt>
                <c:pt idx="61">
                  <c:v>242.98465758</c:v>
                </c:pt>
                <c:pt idx="62">
                  <c:v>216.84884680200003</c:v>
                </c:pt>
                <c:pt idx="63">
                  <c:v>144.90846354600001</c:v>
                </c:pt>
                <c:pt idx="64">
                  <c:v>92.731576854000011</c:v>
                </c:pt>
                <c:pt idx="65">
                  <c:v>49.791096217799989</c:v>
                </c:pt>
                <c:pt idx="66">
                  <c:v>50.105483248799999</c:v>
                </c:pt>
                <c:pt idx="67">
                  <c:v>50.181753934199996</c:v>
                </c:pt>
                <c:pt idx="68">
                  <c:v>59.609899288800008</c:v>
                </c:pt>
                <c:pt idx="69">
                  <c:v>126.65945976600001</c:v>
                </c:pt>
                <c:pt idx="70">
                  <c:v>229.04089651800001</c:v>
                </c:pt>
                <c:pt idx="71">
                  <c:v>263.92713690000005</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2_gal'!$A$98:$A$211</c:f>
              <c:numCache>
                <c:formatCode>mmm\-yyyy</c:formatCode>
                <c:ptCount val="11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2_gal'!$L$98:$L$204</c:f>
              <c:numCache>
                <c:formatCode>_(* #,##0_);_(* \(#,##0\);_(* "-"??_);_(@_)</c:formatCode>
                <c:ptCount val="107"/>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pt idx="60">
                  <c:v>44.045814014126002</c:v>
                </c:pt>
                <c:pt idx="61">
                  <c:v>33.910256001494432</c:v>
                </c:pt>
                <c:pt idx="62">
                  <c:v>22.917268441651569</c:v>
                </c:pt>
                <c:pt idx="63">
                  <c:v>22.932046349833641</c:v>
                </c:pt>
                <c:pt idx="64">
                  <c:v>22.917268441651569</c:v>
                </c:pt>
                <c:pt idx="65">
                  <c:v>23.094855170149579</c:v>
                </c:pt>
                <c:pt idx="66">
                  <c:v>23.078974702805382</c:v>
                </c:pt>
                <c:pt idx="67">
                  <c:v>49.463736651788118</c:v>
                </c:pt>
                <c:pt idx="68">
                  <c:v>80.290979653768417</c:v>
                </c:pt>
                <c:pt idx="69">
                  <c:v>134.86678706781177</c:v>
                </c:pt>
                <c:pt idx="70">
                  <c:v>112.08791866836363</c:v>
                </c:pt>
                <c:pt idx="71">
                  <c:v>79.154285621225867</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2_gal'!$I$98:$I$204</c:f>
              <c:numCache>
                <c:formatCode>_(* #,##0_);_(* \(#,##0\);_(* "-"??_);_(@_)</c:formatCode>
                <c:ptCount val="107"/>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5.04</c:v>
                </c:pt>
                <c:pt idx="54">
                  <c:v>5.2080000000000002</c:v>
                </c:pt>
                <c:pt idx="55">
                  <c:v>5.2080000000000002</c:v>
                </c:pt>
                <c:pt idx="56">
                  <c:v>5.04</c:v>
                </c:pt>
                <c:pt idx="57">
                  <c:v>2.6040000000000001</c:v>
                </c:pt>
                <c:pt idx="58">
                  <c:v>3.78</c:v>
                </c:pt>
                <c:pt idx="59">
                  <c:v>2.6040000000000001</c:v>
                </c:pt>
                <c:pt idx="60">
                  <c:v>3.472</c:v>
                </c:pt>
                <c:pt idx="61">
                  <c:v>3.6539999999999999</c:v>
                </c:pt>
                <c:pt idx="62">
                  <c:v>6.944</c:v>
                </c:pt>
                <c:pt idx="63">
                  <c:v>6.3</c:v>
                </c:pt>
                <c:pt idx="64">
                  <c:v>6.944</c:v>
                </c:pt>
                <c:pt idx="65">
                  <c:v>5.88</c:v>
                </c:pt>
                <c:pt idx="66">
                  <c:v>6.944</c:v>
                </c:pt>
                <c:pt idx="67">
                  <c:v>6.0759999999999996</c:v>
                </c:pt>
                <c:pt idx="68">
                  <c:v>5.88</c:v>
                </c:pt>
                <c:pt idx="69">
                  <c:v>4.34</c:v>
                </c:pt>
                <c:pt idx="70">
                  <c:v>4.2</c:v>
                </c:pt>
                <c:pt idx="71">
                  <c:v>3.472</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48019</c:v>
              </c:pt>
              <c:pt idx="25">
                <c:v>37734</c:v>
              </c:pt>
              <c:pt idx="26">
                <c:v>36266</c:v>
              </c:pt>
              <c:pt idx="27">
                <c:v>40214</c:v>
              </c:pt>
              <c:pt idx="28">
                <c:v>49671</c:v>
              </c:pt>
              <c:pt idx="29">
                <c:v>54127</c:v>
              </c:pt>
              <c:pt idx="30">
                <c:v>64161</c:v>
              </c:pt>
              <c:pt idx="31">
                <c:v>72838</c:v>
              </c:pt>
              <c:pt idx="32">
                <c:v>81980</c:v>
              </c:pt>
              <c:pt idx="33">
                <c:v>86724</c:v>
              </c:pt>
              <c:pt idx="34">
                <c:v>87672</c:v>
              </c:pt>
              <c:pt idx="35">
                <c:v>76642</c:v>
              </c:pt>
              <c:pt idx="36">
                <c:v>68612</c:v>
              </c:pt>
              <c:pt idx="37">
                <c:v>60588</c:v>
              </c:pt>
              <c:pt idx="38">
                <c:v>55812</c:v>
              </c:pt>
              <c:pt idx="39">
                <c:v>60734</c:v>
              </c:pt>
              <c:pt idx="40">
                <c:v>71047</c:v>
              </c:pt>
              <c:pt idx="41">
                <c:v>79145</c:v>
              </c:pt>
              <c:pt idx="42">
                <c:v>87301</c:v>
              </c:pt>
              <c:pt idx="43">
                <c:v>96259</c:v>
              </c:pt>
              <c:pt idx="44">
                <c:v>102166</c:v>
              </c:pt>
              <c:pt idx="45">
                <c:v>98013</c:v>
              </c:pt>
              <c:pt idx="46">
                <c:v>90217</c:v>
              </c:pt>
              <c:pt idx="47">
                <c:v>79735</c:v>
              </c:pt>
              <c:pt idx="48">
                <c:v>60333.95</c:v>
              </c:pt>
              <c:pt idx="49">
                <c:v>50458.5</c:v>
              </c:pt>
              <c:pt idx="50">
                <c:v>47612.410011708031</c:v>
              </c:pt>
              <c:pt idx="51">
                <c:v>52885.643090548154</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2_gal'!$A$98:$A$204</c:f>
              <c:numCache>
                <c:formatCode>mmm\-yyyy</c:formatCode>
                <c:ptCount val="107"/>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2_gal'!$S$98:$S$204</c:f>
              <c:numCache>
                <c:formatCode>_(* #,##0_);_(* \(#,##0\);_(* "-"??_);_(@_)</c:formatCode>
                <c:ptCount val="107"/>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375.35399999999998</c:v>
                </c:pt>
                <c:pt idx="39">
                  <c:v>382.15800000000002</c:v>
                </c:pt>
                <c:pt idx="40">
                  <c:v>513.49199999999996</c:v>
                </c:pt>
                <c:pt idx="41">
                  <c:v>682.29</c:v>
                </c:pt>
                <c:pt idx="42">
                  <c:v>813.33</c:v>
                </c:pt>
                <c:pt idx="43">
                  <c:v>897.33</c:v>
                </c:pt>
                <c:pt idx="44">
                  <c:v>1020.726</c:v>
                </c:pt>
                <c:pt idx="45">
                  <c:v>1055.4179999999999</c:v>
                </c:pt>
                <c:pt idx="46">
                  <c:v>1097.5440000000001</c:v>
                </c:pt>
                <c:pt idx="47">
                  <c:v>970.83</c:v>
                </c:pt>
                <c:pt idx="48">
                  <c:v>838.32</c:v>
                </c:pt>
                <c:pt idx="49">
                  <c:v>619.41600000000005</c:v>
                </c:pt>
                <c:pt idx="50">
                  <c:v>502.44600000000003</c:v>
                </c:pt>
                <c:pt idx="51">
                  <c:v>556.58399999999995</c:v>
                </c:pt>
                <c:pt idx="52">
                  <c:v>727.31399999999996</c:v>
                </c:pt>
                <c:pt idx="53">
                  <c:v>850.24800000000005</c:v>
                </c:pt>
                <c:pt idx="54">
                  <c:v>966.798</c:v>
                </c:pt>
                <c:pt idx="55">
                  <c:v>1092.672</c:v>
                </c:pt>
                <c:pt idx="56">
                  <c:v>1177.0920000000001</c:v>
                </c:pt>
                <c:pt idx="57">
                  <c:v>1138.5360000000001</c:v>
                </c:pt>
                <c:pt idx="58">
                  <c:v>1066.9680000000001</c:v>
                </c:pt>
                <c:pt idx="59">
                  <c:v>921.81600000000003</c:v>
                </c:pt>
                <c:pt idx="60">
                  <c:v>617.53230000000008</c:v>
                </c:pt>
                <c:pt idx="61">
                  <c:v>504.97650000000004</c:v>
                </c:pt>
                <c:pt idx="62">
                  <c:v>426.85567263689802</c:v>
                </c:pt>
                <c:pt idx="63">
                  <c:v>496.43959839926072</c:v>
                </c:pt>
                <c:pt idx="64">
                  <c:v>672.89505558534131</c:v>
                </c:pt>
                <c:pt idx="65">
                  <c:v>846.47107512041134</c:v>
                </c:pt>
                <c:pt idx="66">
                  <c:v>998.22605570476946</c:v>
                </c:pt>
                <c:pt idx="67">
                  <c:v>1125.4057835695169</c:v>
                </c:pt>
                <c:pt idx="68">
                  <c:v>1189.6795093928899</c:v>
                </c:pt>
                <c:pt idx="69">
                  <c:v>1176.6223941424519</c:v>
                </c:pt>
                <c:pt idx="70">
                  <c:v>1165.3773113716113</c:v>
                </c:pt>
                <c:pt idx="71">
                  <c:v>1034.2317030715083</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3_gal'!$C$98:$C$206</c:f>
              <c:numCache>
                <c:formatCode>_(* #,##0_);_(* \(#,##0\);_(* "-"??_);_(@_)</c:formatCode>
                <c:ptCount val="10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1295.49</c:v>
                </c:pt>
                <c:pt idx="37">
                  <c:v>1179.528</c:v>
                </c:pt>
                <c:pt idx="38">
                  <c:v>1371.0060000000001</c:v>
                </c:pt>
                <c:pt idx="39">
                  <c:v>1358.28</c:v>
                </c:pt>
                <c:pt idx="40">
                  <c:v>1385.328</c:v>
                </c:pt>
                <c:pt idx="41">
                  <c:v>1349.46</c:v>
                </c:pt>
                <c:pt idx="42">
                  <c:v>1449.126</c:v>
                </c:pt>
                <c:pt idx="43">
                  <c:v>1456.9380000000001</c:v>
                </c:pt>
                <c:pt idx="44">
                  <c:v>1461.6</c:v>
                </c:pt>
                <c:pt idx="45">
                  <c:v>1485.5820000000001</c:v>
                </c:pt>
                <c:pt idx="46">
                  <c:v>1389.78</c:v>
                </c:pt>
                <c:pt idx="47">
                  <c:v>1399.65</c:v>
                </c:pt>
                <c:pt idx="48">
                  <c:v>1412.67</c:v>
                </c:pt>
                <c:pt idx="49">
                  <c:v>1259.4960000000001</c:v>
                </c:pt>
                <c:pt idx="50">
                  <c:v>1466.0519999999999</c:v>
                </c:pt>
                <c:pt idx="51">
                  <c:v>1432.62</c:v>
                </c:pt>
                <c:pt idx="52">
                  <c:v>1488.1859999999999</c:v>
                </c:pt>
                <c:pt idx="53">
                  <c:v>1518.3</c:v>
                </c:pt>
                <c:pt idx="54">
                  <c:v>1527.2460000000001</c:v>
                </c:pt>
                <c:pt idx="55">
                  <c:v>1544.172</c:v>
                </c:pt>
                <c:pt idx="56">
                  <c:v>1528.38</c:v>
                </c:pt>
                <c:pt idx="57">
                  <c:v>1583.232</c:v>
                </c:pt>
                <c:pt idx="58">
                  <c:v>1556.1</c:v>
                </c:pt>
                <c:pt idx="59">
                  <c:v>1572.816</c:v>
                </c:pt>
                <c:pt idx="60">
                  <c:v>1513.0614009379199</c:v>
                </c:pt>
                <c:pt idx="61">
                  <c:v>1486.9207927118059</c:v>
                </c:pt>
                <c:pt idx="62">
                  <c:v>1630.4722305344767</c:v>
                </c:pt>
                <c:pt idx="63">
                  <c:v>1583.9493440427966</c:v>
                </c:pt>
                <c:pt idx="64">
                  <c:v>1640.3947792656318</c:v>
                </c:pt>
                <c:pt idx="65">
                  <c:v>1592.4707859797561</c:v>
                </c:pt>
                <c:pt idx="66">
                  <c:v>1649.0426740538769</c:v>
                </c:pt>
                <c:pt idx="67">
                  <c:v>1651.26565779112</c:v>
                </c:pt>
                <c:pt idx="68">
                  <c:v>1597.8981588991912</c:v>
                </c:pt>
                <c:pt idx="69">
                  <c:v>1680.9029653555726</c:v>
                </c:pt>
                <c:pt idx="70">
                  <c:v>1634.143707571679</c:v>
                </c:pt>
                <c:pt idx="71">
                  <c:v>1696.2109306423963</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3_gal'!$D$98:$D$206</c:f>
              <c:numCache>
                <c:formatCode>_(* #,##0_);_(* \(#,##0\);_(* "-"??_);_(@_)</c:formatCode>
                <c:ptCount val="10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190.09200000000001</c:v>
                </c:pt>
                <c:pt idx="37">
                  <c:v>172.87200000000001</c:v>
                </c:pt>
                <c:pt idx="38">
                  <c:v>192.696</c:v>
                </c:pt>
                <c:pt idx="39">
                  <c:v>209.16</c:v>
                </c:pt>
                <c:pt idx="40">
                  <c:v>205.71600000000001</c:v>
                </c:pt>
                <c:pt idx="41">
                  <c:v>201.6</c:v>
                </c:pt>
                <c:pt idx="42">
                  <c:v>209.62200000000001</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199.08</c:v>
                </c:pt>
                <c:pt idx="54">
                  <c:v>201.81</c:v>
                </c:pt>
                <c:pt idx="55">
                  <c:v>201.81</c:v>
                </c:pt>
                <c:pt idx="56">
                  <c:v>190.26</c:v>
                </c:pt>
                <c:pt idx="57">
                  <c:v>203.11199999999999</c:v>
                </c:pt>
                <c:pt idx="58">
                  <c:v>183.96</c:v>
                </c:pt>
                <c:pt idx="59">
                  <c:v>207.018</c:v>
                </c:pt>
                <c:pt idx="60">
                  <c:v>189.30359906207997</c:v>
                </c:pt>
                <c:pt idx="61">
                  <c:v>169.5592072881943</c:v>
                </c:pt>
                <c:pt idx="62">
                  <c:v>199.00935423700901</c:v>
                </c:pt>
                <c:pt idx="63">
                  <c:v>202.12786323053533</c:v>
                </c:pt>
                <c:pt idx="64">
                  <c:v>209.4234377561979</c:v>
                </c:pt>
                <c:pt idx="65">
                  <c:v>200.94342191482161</c:v>
                </c:pt>
                <c:pt idx="66">
                  <c:v>211.19327771542743</c:v>
                </c:pt>
                <c:pt idx="67">
                  <c:v>211.15556983160852</c:v>
                </c:pt>
                <c:pt idx="68">
                  <c:v>204.30173245364628</c:v>
                </c:pt>
                <c:pt idx="69">
                  <c:v>203.77054370228373</c:v>
                </c:pt>
                <c:pt idx="70">
                  <c:v>197.17477883378169</c:v>
                </c:pt>
                <c:pt idx="71">
                  <c:v>203.71954402446889</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3_gal'!$F$98:$F$206</c:f>
              <c:numCache>
                <c:formatCode>_(* #,##0_);_(* \(#,##0\);_(* "-"??_);_(@_)</c:formatCode>
                <c:ptCount val="109"/>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241.08</c:v>
                </c:pt>
                <c:pt idx="38">
                  <c:v>368.46600000000001</c:v>
                </c:pt>
                <c:pt idx="39">
                  <c:v>381.78</c:v>
                </c:pt>
                <c:pt idx="40">
                  <c:v>364.56</c:v>
                </c:pt>
                <c:pt idx="41">
                  <c:v>374.22</c:v>
                </c:pt>
                <c:pt idx="42">
                  <c:v>404.92200000000003</c:v>
                </c:pt>
                <c:pt idx="43">
                  <c:v>403.62</c:v>
                </c:pt>
                <c:pt idx="44">
                  <c:v>315</c:v>
                </c:pt>
                <c:pt idx="45">
                  <c:v>276.024</c:v>
                </c:pt>
                <c:pt idx="46">
                  <c:v>297.36</c:v>
                </c:pt>
                <c:pt idx="47">
                  <c:v>216.13200000000001</c:v>
                </c:pt>
                <c:pt idx="48">
                  <c:v>216.13200000000001</c:v>
                </c:pt>
                <c:pt idx="49">
                  <c:v>391.608</c:v>
                </c:pt>
                <c:pt idx="50">
                  <c:v>468.72</c:v>
                </c:pt>
                <c:pt idx="51">
                  <c:v>432.18</c:v>
                </c:pt>
                <c:pt idx="52">
                  <c:v>420.54599999999999</c:v>
                </c:pt>
                <c:pt idx="53">
                  <c:v>404.46</c:v>
                </c:pt>
                <c:pt idx="54">
                  <c:v>467.41800000000001</c:v>
                </c:pt>
                <c:pt idx="55">
                  <c:v>450.49200000000002</c:v>
                </c:pt>
                <c:pt idx="56">
                  <c:v>406.98</c:v>
                </c:pt>
                <c:pt idx="57">
                  <c:v>433.56599999999997</c:v>
                </c:pt>
                <c:pt idx="58">
                  <c:v>385.56</c:v>
                </c:pt>
                <c:pt idx="59">
                  <c:v>394.50599999999997</c:v>
                </c:pt>
                <c:pt idx="60">
                  <c:v>363.67750284969031</c:v>
                </c:pt>
                <c:pt idx="61">
                  <c:v>432.79841081976173</c:v>
                </c:pt>
                <c:pt idx="62">
                  <c:v>474.34149357629349</c:v>
                </c:pt>
                <c:pt idx="63">
                  <c:v>428.45419596884102</c:v>
                </c:pt>
                <c:pt idx="64">
                  <c:v>431.0554488768995</c:v>
                </c:pt>
                <c:pt idx="65">
                  <c:v>420.20816493960427</c:v>
                </c:pt>
                <c:pt idx="66">
                  <c:v>447.81419952190225</c:v>
                </c:pt>
                <c:pt idx="67">
                  <c:v>470.08799260741904</c:v>
                </c:pt>
                <c:pt idx="68">
                  <c:v>433.19774998473133</c:v>
                </c:pt>
                <c:pt idx="69">
                  <c:v>411.81855309358798</c:v>
                </c:pt>
                <c:pt idx="70">
                  <c:v>369.94879466761802</c:v>
                </c:pt>
                <c:pt idx="71">
                  <c:v>378.00972840057636</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3_gal'!$M$98:$M$206</c:f>
              <c:numCache>
                <c:formatCode>_(* #,##0_);_(* \(#,##0\);_(* "-"??_);_(@_)</c:formatCode>
                <c:ptCount val="10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223.69044346003042</c:v>
                </c:pt>
                <c:pt idx="52">
                  <c:v>233.36159157536474</c:v>
                </c:pt>
                <c:pt idx="53">
                  <c:v>193.57193630207428</c:v>
                </c:pt>
                <c:pt idx="54">
                  <c:v>253.83317988950876</c:v>
                </c:pt>
                <c:pt idx="55">
                  <c:v>255.99959157536472</c:v>
                </c:pt>
                <c:pt idx="56">
                  <c:v>244.22844346003038</c:v>
                </c:pt>
                <c:pt idx="57">
                  <c:v>259.77959157536475</c:v>
                </c:pt>
                <c:pt idx="58">
                  <c:v>279.42599999999999</c:v>
                </c:pt>
                <c:pt idx="59">
                  <c:v>299.50200000000001</c:v>
                </c:pt>
                <c:pt idx="60">
                  <c:v>261.15701058027975</c:v>
                </c:pt>
                <c:pt idx="61">
                  <c:v>244.30817118800363</c:v>
                </c:pt>
                <c:pt idx="62">
                  <c:v>254.64701058027973</c:v>
                </c:pt>
                <c:pt idx="63">
                  <c:v>240.13259088414168</c:v>
                </c:pt>
                <c:pt idx="64">
                  <c:v>254.64701058027973</c:v>
                </c:pt>
                <c:pt idx="65">
                  <c:v>252.73259088414167</c:v>
                </c:pt>
                <c:pt idx="66">
                  <c:v>261.15701058027975</c:v>
                </c:pt>
                <c:pt idx="67">
                  <c:v>261.15701058027975</c:v>
                </c:pt>
                <c:pt idx="68">
                  <c:v>240.13259088414168</c:v>
                </c:pt>
                <c:pt idx="69">
                  <c:v>248.13701058027974</c:v>
                </c:pt>
                <c:pt idx="70">
                  <c:v>252.73259088414167</c:v>
                </c:pt>
                <c:pt idx="71">
                  <c:v>261.15701058027975</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3_gal'!$N$98:$N$209</c:f>
              <c:numCache>
                <c:formatCode>_(* #,##0_);_(* \(#,##0\);_(* "-"??_);_(@_)</c:formatCode>
                <c:ptCount val="112"/>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198.49044346003043</c:v>
                </c:pt>
                <c:pt idx="52">
                  <c:v>207.32159157536475</c:v>
                </c:pt>
                <c:pt idx="53">
                  <c:v>180.97193630207428</c:v>
                </c:pt>
                <c:pt idx="54">
                  <c:v>227.79317988950876</c:v>
                </c:pt>
                <c:pt idx="55">
                  <c:v>229.9595915753647</c:v>
                </c:pt>
                <c:pt idx="56">
                  <c:v>219.02844346003039</c:v>
                </c:pt>
                <c:pt idx="57">
                  <c:v>233.73959157536473</c:v>
                </c:pt>
                <c:pt idx="58">
                  <c:v>254.226</c:v>
                </c:pt>
                <c:pt idx="59">
                  <c:v>273.46199999999999</c:v>
                </c:pt>
                <c:pt idx="60">
                  <c:v>235.11701058027973</c:v>
                </c:pt>
                <c:pt idx="61">
                  <c:v>219.94817118800364</c:v>
                </c:pt>
                <c:pt idx="62">
                  <c:v>228.60701058027973</c:v>
                </c:pt>
                <c:pt idx="63">
                  <c:v>214.93259088414169</c:v>
                </c:pt>
                <c:pt idx="64">
                  <c:v>228.60701058027973</c:v>
                </c:pt>
                <c:pt idx="65">
                  <c:v>227.53259088414168</c:v>
                </c:pt>
                <c:pt idx="66">
                  <c:v>235.11701058027973</c:v>
                </c:pt>
                <c:pt idx="67">
                  <c:v>235.11701058027973</c:v>
                </c:pt>
                <c:pt idx="68">
                  <c:v>214.93259088414169</c:v>
                </c:pt>
                <c:pt idx="69">
                  <c:v>222.09701058027974</c:v>
                </c:pt>
                <c:pt idx="70">
                  <c:v>227.53259088414168</c:v>
                </c:pt>
                <c:pt idx="71">
                  <c:v>235.11701058027973</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3_gal'!$J$98:$J$206</c:f>
              <c:numCache>
                <c:formatCode>_(* #,##0_);_(* \(#,##0\);_(* "-"??_);_(@_)</c:formatCode>
                <c:ptCount val="109"/>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pt idx="54">
                  <c:v>32.862530809401612</c:v>
                </c:pt>
                <c:pt idx="55">
                  <c:v>32.35763849724588</c:v>
                </c:pt>
                <c:pt idx="56">
                  <c:v>34.245476487271247</c:v>
                </c:pt>
                <c:pt idx="57">
                  <c:v>36.901669306647484</c:v>
                </c:pt>
                <c:pt idx="58">
                  <c:v>40.424331489752561</c:v>
                </c:pt>
                <c:pt idx="59">
                  <c:v>49.212278232288291</c:v>
                </c:pt>
                <c:pt idx="60">
                  <c:v>55.596894454598392</c:v>
                </c:pt>
                <c:pt idx="61">
                  <c:v>43.279804213617084</c:v>
                </c:pt>
                <c:pt idx="62">
                  <c:v>40.592194637851861</c:v>
                </c:pt>
                <c:pt idx="63">
                  <c:v>33.343884502186377</c:v>
                </c:pt>
                <c:pt idx="64">
                  <c:v>33.432539432438283</c:v>
                </c:pt>
                <c:pt idx="65">
                  <c:v>31.364256334790923</c:v>
                </c:pt>
                <c:pt idx="66">
                  <c:v>32.921135489194448</c:v>
                </c:pt>
                <c:pt idx="67">
                  <c:v>32.409731545950621</c:v>
                </c:pt>
                <c:pt idx="68">
                  <c:v>34.333698585884115</c:v>
                </c:pt>
                <c:pt idx="69">
                  <c:v>37.012367035145061</c:v>
                </c:pt>
                <c:pt idx="70">
                  <c:v>40.757770466606928</c:v>
                </c:pt>
                <c:pt idx="71">
                  <c:v>49.305677003759286</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3_gal'!$K$98:$K$206</c:f>
              <c:numCache>
                <c:formatCode>_(* #,##0_);_(* \(#,##0\);_(* "-"??_);_(@_)</c:formatCode>
                <c:ptCount val="109"/>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pt idx="60">
                  <c:v>6.1442996352730823</c:v>
                </c:pt>
                <c:pt idx="61">
                  <c:v>4.2415743269891806</c:v>
                </c:pt>
                <c:pt idx="62">
                  <c:v>3.3068217045443467</c:v>
                </c:pt>
                <c:pt idx="63">
                  <c:v>3.2821569568046005</c:v>
                </c:pt>
                <c:pt idx="64">
                  <c:v>3.3068217045443467</c:v>
                </c:pt>
                <c:pt idx="65">
                  <c:v>3.1748863668598255</c:v>
                </c:pt>
                <c:pt idx="66">
                  <c:v>3.1867660589102735</c:v>
                </c:pt>
                <c:pt idx="67">
                  <c:v>6.3415870463812229</c:v>
                </c:pt>
                <c:pt idx="68">
                  <c:v>10.299438177187373</c:v>
                </c:pt>
                <c:pt idx="69">
                  <c:v>16.061004561956707</c:v>
                </c:pt>
                <c:pt idx="70">
                  <c:v>13.944388507902636</c:v>
                </c:pt>
                <c:pt idx="71">
                  <c:v>9.464462934989994</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3_gal'!$L$98:$L$206</c:f>
              <c:numCache>
                <c:formatCode>_(* #,##0_);_(* \(#,##0\);_(* "-"??_);_(@_)</c:formatCode>
                <c:ptCount val="109"/>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6.7629723411389557</c:v>
                </c:pt>
                <c:pt idx="54">
                  <c:v>6.6102985790922908</c:v>
                </c:pt>
                <c:pt idx="55">
                  <c:v>6.6102985790922908</c:v>
                </c:pt>
                <c:pt idx="56">
                  <c:v>6.7629723411389557</c:v>
                </c:pt>
                <c:pt idx="57">
                  <c:v>7.3665109259282193</c:v>
                </c:pt>
                <c:pt idx="58">
                  <c:v>9.3243367417122567</c:v>
                </c:pt>
                <c:pt idx="59">
                  <c:v>12.659997353779714</c:v>
                </c:pt>
                <c:pt idx="60">
                  <c:v>19.849203186033421</c:v>
                </c:pt>
                <c:pt idx="61">
                  <c:v>16.007798877463543</c:v>
                </c:pt>
                <c:pt idx="62">
                  <c:v>13.708829446182113</c:v>
                </c:pt>
                <c:pt idx="63">
                  <c:v>12.168881541220857</c:v>
                </c:pt>
                <c:pt idx="64">
                  <c:v>12.196404752510254</c:v>
                </c:pt>
                <c:pt idx="65">
                  <c:v>11.802972341138958</c:v>
                </c:pt>
                <c:pt idx="66">
                  <c:v>11.818298579092293</c:v>
                </c:pt>
                <c:pt idx="67">
                  <c:v>11.818298579092293</c:v>
                </c:pt>
                <c:pt idx="68">
                  <c:v>11.802972341138958</c:v>
                </c:pt>
                <c:pt idx="69">
                  <c:v>12.574510925928218</c:v>
                </c:pt>
                <c:pt idx="70">
                  <c:v>14.364336741712258</c:v>
                </c:pt>
                <c:pt idx="71">
                  <c:v>17.867997353779714</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3_gal'!$I$98:$I$206</c:f>
              <c:numCache>
                <c:formatCode>_(* #,##0_);_(* \(#,##0\);_(* "-"??_);_(@_)</c:formatCode>
                <c:ptCount val="10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1665.258</c:v>
                </c:pt>
                <c:pt idx="37">
                  <c:v>1417.08</c:v>
                </c:pt>
                <c:pt idx="38">
                  <c:v>1587.1379999999999</c:v>
                </c:pt>
                <c:pt idx="39">
                  <c:v>1509.48</c:v>
                </c:pt>
                <c:pt idx="40">
                  <c:v>1581.93</c:v>
                </c:pt>
                <c:pt idx="41">
                  <c:v>1675.8</c:v>
                </c:pt>
                <c:pt idx="42">
                  <c:v>1503.81</c:v>
                </c:pt>
                <c:pt idx="43">
                  <c:v>1627.5</c:v>
                </c:pt>
                <c:pt idx="44">
                  <c:v>1414.98</c:v>
                </c:pt>
                <c:pt idx="45">
                  <c:v>1680.8820000000001</c:v>
                </c:pt>
                <c:pt idx="46">
                  <c:v>1495.62</c:v>
                </c:pt>
                <c:pt idx="47">
                  <c:v>1739.472</c:v>
                </c:pt>
                <c:pt idx="48">
                  <c:v>1723.848</c:v>
                </c:pt>
                <c:pt idx="49">
                  <c:v>1656.9839999999999</c:v>
                </c:pt>
                <c:pt idx="50">
                  <c:v>1966.02</c:v>
                </c:pt>
                <c:pt idx="51">
                  <c:v>1617.84</c:v>
                </c:pt>
                <c:pt idx="52">
                  <c:v>1644.4259999999999</c:v>
                </c:pt>
                <c:pt idx="53">
                  <c:v>1606.5</c:v>
                </c:pt>
                <c:pt idx="54">
                  <c:v>1774.626</c:v>
                </c:pt>
                <c:pt idx="55">
                  <c:v>1615.7819999999999</c:v>
                </c:pt>
                <c:pt idx="56">
                  <c:v>1731.24</c:v>
                </c:pt>
                <c:pt idx="57">
                  <c:v>1955.604</c:v>
                </c:pt>
                <c:pt idx="58">
                  <c:v>2080.2600000000002</c:v>
                </c:pt>
                <c:pt idx="59">
                  <c:v>2089.71</c:v>
                </c:pt>
                <c:pt idx="60">
                  <c:v>1988.3980725923996</c:v>
                </c:pt>
                <c:pt idx="61">
                  <c:v>2024.9429229834002</c:v>
                </c:pt>
                <c:pt idx="62">
                  <c:v>2018.1</c:v>
                </c:pt>
                <c:pt idx="63">
                  <c:v>1827</c:v>
                </c:pt>
                <c:pt idx="64">
                  <c:v>1887.9</c:v>
                </c:pt>
                <c:pt idx="65">
                  <c:v>1827</c:v>
                </c:pt>
                <c:pt idx="66">
                  <c:v>1887.9</c:v>
                </c:pt>
                <c:pt idx="67">
                  <c:v>1887.9</c:v>
                </c:pt>
                <c:pt idx="68">
                  <c:v>1827</c:v>
                </c:pt>
                <c:pt idx="69">
                  <c:v>1966.02</c:v>
                </c:pt>
                <c:pt idx="70">
                  <c:v>1902.6</c:v>
                </c:pt>
                <c:pt idx="71">
                  <c:v>1966.02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3_gal'!$S$98:$S$206</c:f>
              <c:numCache>
                <c:formatCode>_(* #,##0_);_(* \(#,##0\);_(* "-"??_);_(@_)</c:formatCode>
                <c:ptCount val="10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991.74599999999998</c:v>
                </c:pt>
                <c:pt idx="37">
                  <c:v>865.91399999999999</c:v>
                </c:pt>
                <c:pt idx="38">
                  <c:v>878.01</c:v>
                </c:pt>
                <c:pt idx="39">
                  <c:v>1061.298</c:v>
                </c:pt>
                <c:pt idx="40">
                  <c:v>1242.3599999999999</c:v>
                </c:pt>
                <c:pt idx="41">
                  <c:v>1226.778</c:v>
                </c:pt>
                <c:pt idx="42">
                  <c:v>1445.8920000000001</c:v>
                </c:pt>
                <c:pt idx="43">
                  <c:v>1695.876</c:v>
                </c:pt>
                <c:pt idx="44">
                  <c:v>1896.846</c:v>
                </c:pt>
                <c:pt idx="45">
                  <c:v>2004.66</c:v>
                </c:pt>
                <c:pt idx="46">
                  <c:v>2017.008</c:v>
                </c:pt>
                <c:pt idx="47">
                  <c:v>1798.146</c:v>
                </c:pt>
                <c:pt idx="48">
                  <c:v>1642.3679999999999</c:v>
                </c:pt>
                <c:pt idx="49">
                  <c:v>1573.992</c:v>
                </c:pt>
                <c:pt idx="50">
                  <c:v>1539.4680000000001</c:v>
                </c:pt>
                <c:pt idx="51">
                  <c:v>1647.1980000000001</c:v>
                </c:pt>
                <c:pt idx="52">
                  <c:v>1887.396</c:v>
                </c:pt>
                <c:pt idx="53">
                  <c:v>2099.6640000000002</c:v>
                </c:pt>
                <c:pt idx="54">
                  <c:v>2166.402</c:v>
                </c:pt>
                <c:pt idx="55">
                  <c:v>2363.0880000000002</c:v>
                </c:pt>
                <c:pt idx="56">
                  <c:v>2515.212</c:v>
                </c:pt>
                <c:pt idx="57">
                  <c:v>2345.91</c:v>
                </c:pt>
                <c:pt idx="58">
                  <c:v>2066.0219999999999</c:v>
                </c:pt>
                <c:pt idx="59">
                  <c:v>1881.4739999999999</c:v>
                </c:pt>
                <c:pt idx="60">
                  <c:v>1455.2370000000001</c:v>
                </c:pt>
                <c:pt idx="61">
                  <c:v>1262.4780000000001</c:v>
                </c:pt>
                <c:pt idx="62">
                  <c:v>1245.269078347779</c:v>
                </c:pt>
                <c:pt idx="63">
                  <c:v>1361.4804815899518</c:v>
                </c:pt>
                <c:pt idx="64">
                  <c:v>1502.3001474886805</c:v>
                </c:pt>
                <c:pt idx="65">
                  <c:v>1606.2625203228627</c:v>
                </c:pt>
                <c:pt idx="66">
                  <c:v>1661.4186716140689</c:v>
                </c:pt>
                <c:pt idx="67">
                  <c:v>1813.5118918442165</c:v>
                </c:pt>
                <c:pt idx="68">
                  <c:v>1926.649533181785</c:v>
                </c:pt>
                <c:pt idx="69">
                  <c:v>1915.5635953332298</c:v>
                </c:pt>
                <c:pt idx="70">
                  <c:v>1894.6108764063081</c:v>
                </c:pt>
                <c:pt idx="71">
                  <c:v>1870.6150794737496</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4_gal'!$C$98:$C$206</c:f>
              <c:numCache>
                <c:formatCode>_(* #,##0_);_(* \(#,##0\);_(* "-"??_);_(@_)</c:formatCode>
                <c:ptCount val="10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233.1</c:v>
                </c:pt>
                <c:pt idx="42">
                  <c:v>242.172</c:v>
                </c:pt>
                <c:pt idx="43">
                  <c:v>246.078</c:v>
                </c:pt>
                <c:pt idx="44">
                  <c:v>235.62</c:v>
                </c:pt>
                <c:pt idx="45">
                  <c:v>247.38</c:v>
                </c:pt>
                <c:pt idx="46">
                  <c:v>240.66</c:v>
                </c:pt>
                <c:pt idx="47">
                  <c:v>207.018</c:v>
                </c:pt>
                <c:pt idx="48">
                  <c:v>216.13200000000001</c:v>
                </c:pt>
                <c:pt idx="49">
                  <c:v>205.8</c:v>
                </c:pt>
                <c:pt idx="50">
                  <c:v>236.964</c:v>
                </c:pt>
                <c:pt idx="51">
                  <c:v>235.62</c:v>
                </c:pt>
                <c:pt idx="52">
                  <c:v>246.078</c:v>
                </c:pt>
                <c:pt idx="53">
                  <c:v>243.18</c:v>
                </c:pt>
                <c:pt idx="54">
                  <c:v>246.078</c:v>
                </c:pt>
                <c:pt idx="55">
                  <c:v>253.89</c:v>
                </c:pt>
                <c:pt idx="56">
                  <c:v>244.44</c:v>
                </c:pt>
                <c:pt idx="57">
                  <c:v>257.79599999999999</c:v>
                </c:pt>
                <c:pt idx="58">
                  <c:v>254.52</c:v>
                </c:pt>
                <c:pt idx="59">
                  <c:v>261.702</c:v>
                </c:pt>
                <c:pt idx="60">
                  <c:v>244.06627711915957</c:v>
                </c:pt>
                <c:pt idx="61">
                  <c:v>233.24663162628039</c:v>
                </c:pt>
                <c:pt idx="62">
                  <c:v>265.50062027831217</c:v>
                </c:pt>
                <c:pt idx="63">
                  <c:v>256.9735602780973</c:v>
                </c:pt>
                <c:pt idx="64">
                  <c:v>265.57976317170619</c:v>
                </c:pt>
                <c:pt idx="65">
                  <c:v>257.02291744853881</c:v>
                </c:pt>
                <c:pt idx="66">
                  <c:v>265.60724440498336</c:v>
                </c:pt>
                <c:pt idx="67">
                  <c:v>265.59750352377046</c:v>
                </c:pt>
                <c:pt idx="68">
                  <c:v>257.01333787329094</c:v>
                </c:pt>
                <c:pt idx="69">
                  <c:v>265.57619966770051</c:v>
                </c:pt>
                <c:pt idx="70">
                  <c:v>256.98447162211841</c:v>
                </c:pt>
                <c:pt idx="71">
                  <c:v>265.54183865574447</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4_gal'!$D$98:$D$206</c:f>
              <c:numCache>
                <c:formatCode>_(* #,##0_);_(* \(#,##0\);_(* "-"??_);_(@_)</c:formatCode>
                <c:ptCount val="10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10.08</c:v>
                </c:pt>
                <c:pt idx="54">
                  <c:v>10.416</c:v>
                </c:pt>
                <c:pt idx="55">
                  <c:v>11.718</c:v>
                </c:pt>
                <c:pt idx="56">
                  <c:v>10.08</c:v>
                </c:pt>
                <c:pt idx="57">
                  <c:v>10.416</c:v>
                </c:pt>
                <c:pt idx="58">
                  <c:v>10.08</c:v>
                </c:pt>
                <c:pt idx="59">
                  <c:v>9.1140000000000008</c:v>
                </c:pt>
                <c:pt idx="60">
                  <c:v>9.7496125265280025</c:v>
                </c:pt>
                <c:pt idx="61">
                  <c:v>8.8855889802900005</c:v>
                </c:pt>
                <c:pt idx="62">
                  <c:v>9.7359914754994286</c:v>
                </c:pt>
                <c:pt idx="63">
                  <c:v>9.5726241068620403</c:v>
                </c:pt>
                <c:pt idx="64">
                  <c:v>9.9012302654248874</c:v>
                </c:pt>
                <c:pt idx="65">
                  <c:v>9.5995800983014412</c:v>
                </c:pt>
                <c:pt idx="66">
                  <c:v>9.9757013217021768</c:v>
                </c:pt>
                <c:pt idx="67">
                  <c:v>10.061272471122773</c:v>
                </c:pt>
                <c:pt idx="68">
                  <c:v>9.7219775052199342</c:v>
                </c:pt>
                <c:pt idx="69">
                  <c:v>9.6940662117655414</c:v>
                </c:pt>
                <c:pt idx="70">
                  <c:v>9.3639933955325674</c:v>
                </c:pt>
                <c:pt idx="71">
                  <c:v>9.6811797807804449</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4_gal'!$E$98:$E$206</c:f>
              <c:numCache>
                <c:formatCode>_(* #,##0_);_(* \(#,##0\);_(* "-"??_);_(@_)</c:formatCode>
                <c:ptCount val="10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22.134</c:v>
                </c:pt>
                <c:pt idx="37">
                  <c:v>21.167999999999999</c:v>
                </c:pt>
                <c:pt idx="38">
                  <c:v>15.624000000000001</c:v>
                </c:pt>
                <c:pt idx="39">
                  <c:v>11.34</c:v>
                </c:pt>
                <c:pt idx="40">
                  <c:v>10.416</c:v>
                </c:pt>
                <c:pt idx="41">
                  <c:v>11.34</c:v>
                </c:pt>
                <c:pt idx="42">
                  <c:v>13.02</c:v>
                </c:pt>
                <c:pt idx="43">
                  <c:v>11.718</c:v>
                </c:pt>
                <c:pt idx="44">
                  <c:v>12.6</c:v>
                </c:pt>
                <c:pt idx="45">
                  <c:v>13.02</c:v>
                </c:pt>
                <c:pt idx="46">
                  <c:v>21.42</c:v>
                </c:pt>
                <c:pt idx="47">
                  <c:v>39.06</c:v>
                </c:pt>
                <c:pt idx="48">
                  <c:v>40.362000000000002</c:v>
                </c:pt>
                <c:pt idx="49">
                  <c:v>37.631999999999998</c:v>
                </c:pt>
                <c:pt idx="50">
                  <c:v>33.851999999999997</c:v>
                </c:pt>
                <c:pt idx="51">
                  <c:v>20.16</c:v>
                </c:pt>
                <c:pt idx="52">
                  <c:v>14.321999999999999</c:v>
                </c:pt>
                <c:pt idx="53">
                  <c:v>11.34</c:v>
                </c:pt>
                <c:pt idx="54">
                  <c:v>11.718</c:v>
                </c:pt>
                <c:pt idx="55">
                  <c:v>7.8120000000000003</c:v>
                </c:pt>
                <c:pt idx="56">
                  <c:v>11.34</c:v>
                </c:pt>
                <c:pt idx="57">
                  <c:v>16.925999999999998</c:v>
                </c:pt>
                <c:pt idx="58">
                  <c:v>17.64</c:v>
                </c:pt>
                <c:pt idx="59">
                  <c:v>20.832000000000001</c:v>
                </c:pt>
                <c:pt idx="60">
                  <c:v>19.677492728739161</c:v>
                </c:pt>
                <c:pt idx="61">
                  <c:v>18.147564399220173</c:v>
                </c:pt>
                <c:pt idx="62">
                  <c:v>18.228000000000002</c:v>
                </c:pt>
                <c:pt idx="63">
                  <c:v>15.75</c:v>
                </c:pt>
                <c:pt idx="64">
                  <c:v>12.369</c:v>
                </c:pt>
                <c:pt idx="65">
                  <c:v>11.34</c:v>
                </c:pt>
                <c:pt idx="66">
                  <c:v>12.369</c:v>
                </c:pt>
                <c:pt idx="67">
                  <c:v>9.7650000000000006</c:v>
                </c:pt>
                <c:pt idx="68">
                  <c:v>11.97</c:v>
                </c:pt>
                <c:pt idx="69">
                  <c:v>14.973000000000001</c:v>
                </c:pt>
                <c:pt idx="70">
                  <c:v>19.53</c:v>
                </c:pt>
                <c:pt idx="71">
                  <c:v>29.946000000000002</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4_gal'!$F$98:$F$206</c:f>
              <c:numCache>
                <c:formatCode>_(* #,##0_);_(* \(#,##0\);_(* "-"??_);_(@_)</c:formatCode>
                <c:ptCount val="10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-203.11199999999999</c:v>
                </c:pt>
                <c:pt idx="49">
                  <c:v>-177.57599999999999</c:v>
                </c:pt>
                <c:pt idx="50">
                  <c:v>-209.62200000000001</c:v>
                </c:pt>
                <c:pt idx="51">
                  <c:v>-204.12</c:v>
                </c:pt>
                <c:pt idx="52">
                  <c:v>-213.52799999999999</c:v>
                </c:pt>
                <c:pt idx="53">
                  <c:v>-215.46</c:v>
                </c:pt>
                <c:pt idx="54">
                  <c:v>-218.73599999999999</c:v>
                </c:pt>
                <c:pt idx="55">
                  <c:v>-222.642</c:v>
                </c:pt>
                <c:pt idx="56">
                  <c:v>-215.46</c:v>
                </c:pt>
                <c:pt idx="57">
                  <c:v>-229.15199999999999</c:v>
                </c:pt>
                <c:pt idx="58">
                  <c:v>-230.58</c:v>
                </c:pt>
                <c:pt idx="59">
                  <c:v>-235.66200000000001</c:v>
                </c:pt>
                <c:pt idx="60">
                  <c:v>-213.22480690155848</c:v>
                </c:pt>
                <c:pt idx="61">
                  <c:v>-204.23874665658823</c:v>
                </c:pt>
                <c:pt idx="62">
                  <c:v>-216.26163643393363</c:v>
                </c:pt>
                <c:pt idx="63">
                  <c:v>-211.30486915232146</c:v>
                </c:pt>
                <c:pt idx="64">
                  <c:v>-224.87622920527511</c:v>
                </c:pt>
                <c:pt idx="65">
                  <c:v>-225.3870232001039</c:v>
                </c:pt>
                <c:pt idx="66">
                  <c:v>-226.17449212351474</c:v>
                </c:pt>
                <c:pt idx="67">
                  <c:v>-227.14325763795466</c:v>
                </c:pt>
                <c:pt idx="68">
                  <c:v>-219.94939005267949</c:v>
                </c:pt>
                <c:pt idx="69">
                  <c:v>-232.29519457202565</c:v>
                </c:pt>
                <c:pt idx="70">
                  <c:v>-225.79944952572225</c:v>
                </c:pt>
                <c:pt idx="71">
                  <c:v>-230.58154523569905</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4_gal'!$J$98:$J$206</c:f>
              <c:numCache>
                <c:formatCode>_(* #,##0_);_(* \(#,##0\);_(* "-"??_);_(@_)</c:formatCode>
                <c:ptCount val="109"/>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28.012960331999995</c:v>
                </c:pt>
                <c:pt idx="54">
                  <c:v>27.246297892799994</c:v>
                </c:pt>
                <c:pt idx="55">
                  <c:v>27.283766159999999</c:v>
                </c:pt>
                <c:pt idx="56">
                  <c:v>27.96997266</c:v>
                </c:pt>
                <c:pt idx="57">
                  <c:v>37.727912964000005</c:v>
                </c:pt>
                <c:pt idx="58">
                  <c:v>40.299739200000005</c:v>
                </c:pt>
                <c:pt idx="59">
                  <c:v>51.261068963999996</c:v>
                </c:pt>
                <c:pt idx="60">
                  <c:v>58.836778980000005</c:v>
                </c:pt>
                <c:pt idx="61">
                  <c:v>48.772053372000002</c:v>
                </c:pt>
                <c:pt idx="62">
                  <c:v>46.652100600000018</c:v>
                </c:pt>
                <c:pt idx="63">
                  <c:v>38.916969084000009</c:v>
                </c:pt>
                <c:pt idx="64">
                  <c:v>33.756064355999996</c:v>
                </c:pt>
                <c:pt idx="65">
                  <c:v>27.060332291999998</c:v>
                </c:pt>
                <c:pt idx="66">
                  <c:v>27.100405163999998</c:v>
                </c:pt>
                <c:pt idx="67">
                  <c:v>27.123225780000002</c:v>
                </c:pt>
                <c:pt idx="68">
                  <c:v>28.146169044000001</c:v>
                </c:pt>
                <c:pt idx="69">
                  <c:v>37.044621263999993</c:v>
                </c:pt>
                <c:pt idx="70">
                  <c:v>45.930593519999995</c:v>
                </c:pt>
                <c:pt idx="71">
                  <c:v>51.261068963999996</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4_gal'!$K$98:$K$206</c:f>
              <c:numCache>
                <c:formatCode>_(* #,##0_);_(* \(#,##0\);_(* "-"??_);_(@_)</c:formatCode>
                <c:ptCount val="10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pt idx="60">
                  <c:v>1.4690027718506586</c:v>
                </c:pt>
                <c:pt idx="61">
                  <c:v>1.0862003633067976</c:v>
                </c:pt>
                <c:pt idx="62">
                  <c:v>0.84271640256477276</c:v>
                </c:pt>
                <c:pt idx="63">
                  <c:v>0.83363929952846061</c:v>
                </c:pt>
                <c:pt idx="64">
                  <c:v>0.84271640256477276</c:v>
                </c:pt>
                <c:pt idx="65">
                  <c:v>1.001746853623507</c:v>
                </c:pt>
                <c:pt idx="66">
                  <c:v>1.0105689061570136</c:v>
                </c:pt>
                <c:pt idx="67">
                  <c:v>1.5579171273432284</c:v>
                </c:pt>
                <c:pt idx="68">
                  <c:v>2.2251636163868205</c:v>
                </c:pt>
                <c:pt idx="69">
                  <c:v>3.337089370731964</c:v>
                </c:pt>
                <c:pt idx="70">
                  <c:v>2.9089271637080003</c:v>
                </c:pt>
                <c:pt idx="71">
                  <c:v>2.1738291384444892</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4_gal'!$L$98:$L$206</c:f>
              <c:numCache>
                <c:formatCode>_(* #,##0_);_(* \(#,##0\);_(* "-"??_);_(@_)</c:formatCode>
                <c:ptCount val="109"/>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pt idx="60">
                  <c:v>7.1237315137876234</c:v>
                </c:pt>
                <c:pt idx="61">
                  <c:v>6.1264283912693305</c:v>
                </c:pt>
                <c:pt idx="62">
                  <c:v>5.974149874443361</c:v>
                </c:pt>
                <c:pt idx="63">
                  <c:v>4.6689370017088034</c:v>
                </c:pt>
                <c:pt idx="64">
                  <c:v>4.632971295208387</c:v>
                </c:pt>
                <c:pt idx="65">
                  <c:v>4.48352060826618</c:v>
                </c:pt>
                <c:pt idx="66">
                  <c:v>4.8245682350990977</c:v>
                </c:pt>
                <c:pt idx="67">
                  <c:v>5.0161651749898075</c:v>
                </c:pt>
                <c:pt idx="68">
                  <c:v>5.0397697885940511</c:v>
                </c:pt>
                <c:pt idx="69">
                  <c:v>5.5909559946619396</c:v>
                </c:pt>
                <c:pt idx="70">
                  <c:v>5.7814353623645429</c:v>
                </c:pt>
                <c:pt idx="71">
                  <c:v>6.7405376340062011</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234</c:v>
              </c:pt>
              <c:pt idx="42">
                <c:v>233</c:v>
              </c:pt>
              <c:pt idx="43">
                <c:v>240</c:v>
              </c:pt>
              <c:pt idx="44">
                <c:v>239</c:v>
              </c:pt>
              <c:pt idx="45">
                <c:v>242</c:v>
              </c:pt>
              <c:pt idx="46">
                <c:v>245</c:v>
              </c:pt>
              <c:pt idx="47">
                <c:v>242</c:v>
              </c:pt>
              <c:pt idx="48">
                <c:v>245.18073000000001</c:v>
              </c:pt>
              <c:pt idx="49">
                <c:v>248.52705428571429</c:v>
              </c:pt>
              <c:pt idx="50">
                <c:v>243.86847270736442</c:v>
              </c:pt>
              <c:pt idx="51">
                <c:v>244.92167694084799</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11</c:v>
              </c:pt>
              <c:pt idx="42">
                <c:v>11</c:v>
              </c:pt>
              <c:pt idx="43">
                <c:v>15</c:v>
              </c:pt>
              <c:pt idx="44">
                <c:v>13</c:v>
              </c:pt>
              <c:pt idx="45">
                <c:v>11</c:v>
              </c:pt>
              <c:pt idx="46">
                <c:v>13</c:v>
              </c:pt>
              <c:pt idx="47">
                <c:v>15</c:v>
              </c:pt>
              <c:pt idx="48">
                <c:v>14.36927</c:v>
              </c:pt>
              <c:pt idx="49">
                <c:v>13.272945714285713</c:v>
              </c:pt>
              <c:pt idx="50">
                <c:v>14.980414816326531</c:v>
              </c:pt>
              <c:pt idx="51">
                <c:v>15.754067504373177</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4_gal'!$S$98:$S$206</c:f>
              <c:numCache>
                <c:formatCode>_(* #,##0_);_(* \(#,##0\);_(* "-"??_);_(@_)</c:formatCode>
                <c:ptCount val="10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103.36199999999999</c:v>
                </c:pt>
                <c:pt idx="37">
                  <c:v>89.712000000000003</c:v>
                </c:pt>
                <c:pt idx="38">
                  <c:v>79.17</c:v>
                </c:pt>
                <c:pt idx="39">
                  <c:v>86.688000000000002</c:v>
                </c:pt>
                <c:pt idx="40">
                  <c:v>91.896000000000001</c:v>
                </c:pt>
                <c:pt idx="41">
                  <c:v>91.602000000000004</c:v>
                </c:pt>
                <c:pt idx="42">
                  <c:v>102.816</c:v>
                </c:pt>
                <c:pt idx="43">
                  <c:v>114.492</c:v>
                </c:pt>
                <c:pt idx="44">
                  <c:v>122.304</c:v>
                </c:pt>
                <c:pt idx="45">
                  <c:v>123.60599999999999</c:v>
                </c:pt>
                <c:pt idx="46">
                  <c:v>117.22199999999999</c:v>
                </c:pt>
                <c:pt idx="47">
                  <c:v>100.59</c:v>
                </c:pt>
                <c:pt idx="48">
                  <c:v>85.721999999999994</c:v>
                </c:pt>
                <c:pt idx="49">
                  <c:v>80.933999999999997</c:v>
                </c:pt>
                <c:pt idx="50">
                  <c:v>76.691999999999993</c:v>
                </c:pt>
                <c:pt idx="51">
                  <c:v>82.445999999999998</c:v>
                </c:pt>
                <c:pt idx="52">
                  <c:v>95.718000000000004</c:v>
                </c:pt>
                <c:pt idx="53">
                  <c:v>112.26600000000001</c:v>
                </c:pt>
                <c:pt idx="54">
                  <c:v>120.96</c:v>
                </c:pt>
                <c:pt idx="55">
                  <c:v>128.226</c:v>
                </c:pt>
                <c:pt idx="56">
                  <c:v>131.83799999999999</c:v>
                </c:pt>
                <c:pt idx="57">
                  <c:v>133.81200000000001</c:v>
                </c:pt>
                <c:pt idx="58">
                  <c:v>132.72</c:v>
                </c:pt>
                <c:pt idx="59">
                  <c:v>129.44399999999999</c:v>
                </c:pt>
                <c:pt idx="60">
                  <c:v>112.61131619176854</c:v>
                </c:pt>
                <c:pt idx="61">
                  <c:v>104.8277167768465</c:v>
                </c:pt>
                <c:pt idx="62">
                  <c:v>109.11869209672449</c:v>
                </c:pt>
                <c:pt idx="63">
                  <c:v>127.19000732936232</c:v>
                </c:pt>
                <c:pt idx="64">
                  <c:v>148.49977156121821</c:v>
                </c:pt>
                <c:pt idx="65">
                  <c:v>169.57524590795455</c:v>
                </c:pt>
                <c:pt idx="66">
                  <c:v>189.68869951112532</c:v>
                </c:pt>
                <c:pt idx="67">
                  <c:v>205.00321786806393</c:v>
                </c:pt>
                <c:pt idx="68">
                  <c:v>217.13914319389536</c:v>
                </c:pt>
                <c:pt idx="69">
                  <c:v>221.70521450133583</c:v>
                </c:pt>
                <c:pt idx="70">
                  <c:v>228.86422999326444</c:v>
                </c:pt>
                <c:pt idx="71">
                  <c:v>243.5597031940903</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5_gal'!$C$98:$C$206</c:f>
              <c:numCache>
                <c:formatCode>_(* #,##0_);_(* \(#,##0\);_(* "-"??_);_(@_)</c:formatCode>
                <c:ptCount val="10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10.416</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10.08</c:v>
                </c:pt>
                <c:pt idx="54">
                  <c:v>10.416</c:v>
                </c:pt>
                <c:pt idx="55">
                  <c:v>10.416</c:v>
                </c:pt>
                <c:pt idx="56">
                  <c:v>8.82</c:v>
                </c:pt>
                <c:pt idx="57">
                  <c:v>9.1140000000000008</c:v>
                </c:pt>
                <c:pt idx="58">
                  <c:v>8.82</c:v>
                </c:pt>
                <c:pt idx="59">
                  <c:v>9.1140000000000008</c:v>
                </c:pt>
                <c:pt idx="60">
                  <c:v>8.9190443018324483</c:v>
                </c:pt>
                <c:pt idx="61">
                  <c:v>8.1598434412239129</c:v>
                </c:pt>
                <c:pt idx="62">
                  <c:v>8.6949675169356997</c:v>
                </c:pt>
                <c:pt idx="63">
                  <c:v>8.3599987146136279</c:v>
                </c:pt>
                <c:pt idx="64">
                  <c:v>8.5832464956098455</c:v>
                </c:pt>
                <c:pt idx="65">
                  <c:v>8.2501603764496441</c:v>
                </c:pt>
                <c:pt idx="66">
                  <c:v>8.4683119907353444</c:v>
                </c:pt>
                <c:pt idx="67">
                  <c:v>8.4090420602339382</c:v>
                </c:pt>
                <c:pt idx="68">
                  <c:v>8.0800555665392118</c:v>
                </c:pt>
                <c:pt idx="69">
                  <c:v>8.2914405917282092</c:v>
                </c:pt>
                <c:pt idx="70">
                  <c:v>7.965940438656105</c:v>
                </c:pt>
                <c:pt idx="71">
                  <c:v>8.1734896146600491</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5_gal'!$D$98:$D$206</c:f>
              <c:numCache>
                <c:formatCode>_(* #,##0_);_(* \(#,##0\);_(* "-"??_);_(@_)</c:formatCode>
                <c:ptCount val="10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42.84</c:v>
                </c:pt>
                <c:pt idx="54">
                  <c:v>41.664000000000001</c:v>
                </c:pt>
                <c:pt idx="55">
                  <c:v>40.362000000000002</c:v>
                </c:pt>
                <c:pt idx="56">
                  <c:v>39.06</c:v>
                </c:pt>
                <c:pt idx="57">
                  <c:v>33.851999999999997</c:v>
                </c:pt>
                <c:pt idx="58">
                  <c:v>32.76</c:v>
                </c:pt>
                <c:pt idx="59">
                  <c:v>36.456000000000003</c:v>
                </c:pt>
                <c:pt idx="60">
                  <c:v>34.446566052479994</c:v>
                </c:pt>
                <c:pt idx="61">
                  <c:v>30.152435952205725</c:v>
                </c:pt>
                <c:pt idx="62">
                  <c:v>38.129700949199993</c:v>
                </c:pt>
                <c:pt idx="63">
                  <c:v>37.706589899999997</c:v>
                </c:pt>
                <c:pt idx="64">
                  <c:v>39.797251510799995</c:v>
                </c:pt>
                <c:pt idx="65">
                  <c:v>37.253469203999998</c:v>
                </c:pt>
                <c:pt idx="66">
                  <c:v>38.495251510799996</c:v>
                </c:pt>
                <c:pt idx="67">
                  <c:v>38.912139151199995</c:v>
                </c:pt>
                <c:pt idx="68">
                  <c:v>37.656908855999994</c:v>
                </c:pt>
                <c:pt idx="69">
                  <c:v>38.912139151199995</c:v>
                </c:pt>
                <c:pt idx="70">
                  <c:v>36.446589899999999</c:v>
                </c:pt>
                <c:pt idx="71">
                  <c:v>37.661476229999998</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5_gal'!$E$98:$E$206</c:f>
              <c:numCache>
                <c:formatCode>_(* #,##0_);_(* \(#,##0\);_(* "-"??_);_(@_)</c:formatCode>
                <c:ptCount val="10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33.851999999999997</c:v>
                </c:pt>
                <c:pt idx="37">
                  <c:v>34.103999999999999</c:v>
                </c:pt>
                <c:pt idx="38">
                  <c:v>40.362000000000002</c:v>
                </c:pt>
                <c:pt idx="39">
                  <c:v>31.5</c:v>
                </c:pt>
                <c:pt idx="40">
                  <c:v>24.738</c:v>
                </c:pt>
                <c:pt idx="41">
                  <c:v>32.76</c:v>
                </c:pt>
                <c:pt idx="42">
                  <c:v>37.758000000000003</c:v>
                </c:pt>
                <c:pt idx="43">
                  <c:v>33.851999999999997</c:v>
                </c:pt>
                <c:pt idx="44">
                  <c:v>30.24</c:v>
                </c:pt>
                <c:pt idx="45">
                  <c:v>33.851999999999997</c:v>
                </c:pt>
                <c:pt idx="46">
                  <c:v>40.32</c:v>
                </c:pt>
                <c:pt idx="47">
                  <c:v>46.872</c:v>
                </c:pt>
                <c:pt idx="48">
                  <c:v>55.985999999999997</c:v>
                </c:pt>
                <c:pt idx="49">
                  <c:v>47.04</c:v>
                </c:pt>
                <c:pt idx="50">
                  <c:v>48.173999999999999</c:v>
                </c:pt>
                <c:pt idx="51">
                  <c:v>35.28</c:v>
                </c:pt>
                <c:pt idx="52">
                  <c:v>35.154000000000003</c:v>
                </c:pt>
                <c:pt idx="53">
                  <c:v>28.98</c:v>
                </c:pt>
                <c:pt idx="54">
                  <c:v>29.946000000000002</c:v>
                </c:pt>
                <c:pt idx="55">
                  <c:v>32.549999999999997</c:v>
                </c:pt>
                <c:pt idx="56">
                  <c:v>36.54</c:v>
                </c:pt>
                <c:pt idx="57">
                  <c:v>39.06</c:v>
                </c:pt>
                <c:pt idx="58">
                  <c:v>35.28</c:v>
                </c:pt>
                <c:pt idx="59">
                  <c:v>48.173999999999999</c:v>
                </c:pt>
                <c:pt idx="60">
                  <c:v>45.422507271260834</c:v>
                </c:pt>
                <c:pt idx="61">
                  <c:v>36.966935600779834</c:v>
                </c:pt>
                <c:pt idx="62">
                  <c:v>40.362000000000002</c:v>
                </c:pt>
                <c:pt idx="63">
                  <c:v>35.909999999999997</c:v>
                </c:pt>
                <c:pt idx="64">
                  <c:v>29.946000000000002</c:v>
                </c:pt>
                <c:pt idx="65">
                  <c:v>30.87</c:v>
                </c:pt>
                <c:pt idx="66">
                  <c:v>33.851999999999997</c:v>
                </c:pt>
                <c:pt idx="67">
                  <c:v>33.201000000000001</c:v>
                </c:pt>
                <c:pt idx="68">
                  <c:v>33.39</c:v>
                </c:pt>
                <c:pt idx="69">
                  <c:v>36.456000000000003</c:v>
                </c:pt>
                <c:pt idx="70">
                  <c:v>37.799999999999997</c:v>
                </c:pt>
                <c:pt idx="71">
                  <c:v>47.523000000000003</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5_gal'!$F$98:$F$206</c:f>
              <c:numCache>
                <c:formatCode>_(* #,##0_);_(* \(#,##0\);_(* "-"??_);_(@_)</c:formatCode>
                <c:ptCount val="10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29.946000000000002</c:v>
                </c:pt>
                <c:pt idx="49">
                  <c:v>12.936</c:v>
                </c:pt>
                <c:pt idx="50">
                  <c:v>18.228000000000002</c:v>
                </c:pt>
                <c:pt idx="51">
                  <c:v>18.899999999999999</c:v>
                </c:pt>
                <c:pt idx="52">
                  <c:v>27.341999999999999</c:v>
                </c:pt>
                <c:pt idx="53">
                  <c:v>12.6</c:v>
                </c:pt>
                <c:pt idx="54">
                  <c:v>18.228000000000002</c:v>
                </c:pt>
                <c:pt idx="55">
                  <c:v>24.738</c:v>
                </c:pt>
                <c:pt idx="56">
                  <c:v>17.64</c:v>
                </c:pt>
                <c:pt idx="57">
                  <c:v>26.04</c:v>
                </c:pt>
                <c:pt idx="58">
                  <c:v>31.5</c:v>
                </c:pt>
                <c:pt idx="59">
                  <c:v>24.738</c:v>
                </c:pt>
                <c:pt idx="60">
                  <c:v>28.079429612893392</c:v>
                </c:pt>
                <c:pt idx="61">
                  <c:v>11.948094357454705</c:v>
                </c:pt>
                <c:pt idx="62">
                  <c:v>17.895623482962296</c:v>
                </c:pt>
                <c:pt idx="63">
                  <c:v>18.528408005235416</c:v>
                </c:pt>
                <c:pt idx="64">
                  <c:v>21.834857327384277</c:v>
                </c:pt>
                <c:pt idx="65">
                  <c:v>16.426840498901374</c:v>
                </c:pt>
                <c:pt idx="66">
                  <c:v>19.467532364032785</c:v>
                </c:pt>
                <c:pt idx="67">
                  <c:v>18.933425075512474</c:v>
                </c:pt>
                <c:pt idx="68">
                  <c:v>17.601396990699836</c:v>
                </c:pt>
                <c:pt idx="69">
                  <c:v>21.369245450841557</c:v>
                </c:pt>
                <c:pt idx="70">
                  <c:v>16.684827570742289</c:v>
                </c:pt>
                <c:pt idx="71">
                  <c:v>19.786208279177195</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5_gal'!$J$98:$J$206</c:f>
              <c:numCache>
                <c:formatCode>_(* #,##0_);_(* \(#,##0\);_(* "-"??_);_(@_)</c:formatCode>
                <c:ptCount val="10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35.043995750399993</c:v>
                </c:pt>
                <c:pt idx="56">
                  <c:v>35.151109358399999</c:v>
                </c:pt>
                <c:pt idx="57">
                  <c:v>40.568756508</c:v>
                </c:pt>
                <c:pt idx="58">
                  <c:v>44.346716567999998</c:v>
                </c:pt>
                <c:pt idx="59">
                  <c:v>56.768143823999999</c:v>
                </c:pt>
                <c:pt idx="60">
                  <c:v>62.870867639999993</c:v>
                </c:pt>
                <c:pt idx="61">
                  <c:v>55.183329180000008</c:v>
                </c:pt>
                <c:pt idx="62">
                  <c:v>50.968486799999994</c:v>
                </c:pt>
                <c:pt idx="63">
                  <c:v>44.791303536000008</c:v>
                </c:pt>
                <c:pt idx="64">
                  <c:v>40.826430035999998</c:v>
                </c:pt>
                <c:pt idx="65">
                  <c:v>35.910912492000001</c:v>
                </c:pt>
                <c:pt idx="66">
                  <c:v>35.194928353200005</c:v>
                </c:pt>
                <c:pt idx="67">
                  <c:v>35.127639514799995</c:v>
                </c:pt>
                <c:pt idx="68">
                  <c:v>35.517659965199996</c:v>
                </c:pt>
                <c:pt idx="69">
                  <c:v>40.337117352</c:v>
                </c:pt>
                <c:pt idx="70">
                  <c:v>49.981489236000002</c:v>
                </c:pt>
                <c:pt idx="71">
                  <c:v>56.768143823999999</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5_gal'!$K$98:$K$206</c:f>
              <c:numCache>
                <c:formatCode>_(* #,##0_);_(* \(#,##0\);_(* "-"??_);_(@_)</c:formatCode>
                <c:ptCount val="10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pt idx="60">
                  <c:v>6.4657152971026326</c:v>
                </c:pt>
                <c:pt idx="61">
                  <c:v>5.1950699715680395</c:v>
                </c:pt>
                <c:pt idx="62">
                  <c:v>4.1615757108569387</c:v>
                </c:pt>
                <c:pt idx="63">
                  <c:v>4.1058992737231508</c:v>
                </c:pt>
                <c:pt idx="64">
                  <c:v>4.1615757108569387</c:v>
                </c:pt>
                <c:pt idx="65">
                  <c:v>4.4940287506236123</c:v>
                </c:pt>
                <c:pt idx="66">
                  <c:v>4.5732614870103427</c:v>
                </c:pt>
                <c:pt idx="67">
                  <c:v>6.9473780974846946</c:v>
                </c:pt>
                <c:pt idx="68">
                  <c:v>9.8354252751138862</c:v>
                </c:pt>
                <c:pt idx="69">
                  <c:v>14.664517228347188</c:v>
                </c:pt>
                <c:pt idx="70">
                  <c:v>12.801241792821724</c:v>
                </c:pt>
                <c:pt idx="71">
                  <c:v>9.618889357678766</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5_gal'!$L$98:$L$206</c:f>
              <c:numCache>
                <c:formatCode>_(* #,##0_);_(* \(#,##0\);_(* "-"??_);_(@_)</c:formatCode>
                <c:ptCount val="109"/>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pt idx="54">
                  <c:v>13.316139369660709</c:v>
                </c:pt>
                <c:pt idx="55">
                  <c:v>13.316139369660709</c:v>
                </c:pt>
                <c:pt idx="56">
                  <c:v>13.212259703461692</c:v>
                </c:pt>
                <c:pt idx="57">
                  <c:v>14.325726341409824</c:v>
                </c:pt>
                <c:pt idx="58">
                  <c:v>14.18927935354148</c:v>
                </c:pt>
                <c:pt idx="59">
                  <c:v>18.217475520332087</c:v>
                </c:pt>
                <c:pt idx="60">
                  <c:v>19.32954523782325</c:v>
                </c:pt>
                <c:pt idx="61">
                  <c:v>15.878755703500561</c:v>
                </c:pt>
                <c:pt idx="62">
                  <c:v>14.662255331992863</c:v>
                </c:pt>
                <c:pt idx="63">
                  <c:v>13.537932920154956</c:v>
                </c:pt>
                <c:pt idx="64">
                  <c:v>13.652668360243744</c:v>
                </c:pt>
                <c:pt idx="65">
                  <c:v>12.886586486768428</c:v>
                </c:pt>
                <c:pt idx="66">
                  <c:v>13.316139369660709</c:v>
                </c:pt>
                <c:pt idx="67">
                  <c:v>13.316139369660709</c:v>
                </c:pt>
                <c:pt idx="68">
                  <c:v>13.212259703461692</c:v>
                </c:pt>
                <c:pt idx="69">
                  <c:v>14.325726341409824</c:v>
                </c:pt>
                <c:pt idx="70">
                  <c:v>14.18927935354148</c:v>
                </c:pt>
                <c:pt idx="71">
                  <c:v>18.217475520332087</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5_gal'!$I$98:$I$206</c:f>
              <c:numCache>
                <c:formatCode>_(* #,##0_);_(* \(#,##0\);_(* "-"??_);_(@_)</c:formatCode>
                <c:ptCount val="10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44.268000000000001</c:v>
                </c:pt>
                <c:pt idx="39">
                  <c:v>31.5</c:v>
                </c:pt>
                <c:pt idx="40">
                  <c:v>27.341999999999999</c:v>
                </c:pt>
                <c:pt idx="41">
                  <c:v>27.72</c:v>
                </c:pt>
                <c:pt idx="42">
                  <c:v>49.475999999999999</c:v>
                </c:pt>
                <c:pt idx="43">
                  <c:v>39.06</c:v>
                </c:pt>
                <c:pt idx="44">
                  <c:v>25.2</c:v>
                </c:pt>
                <c:pt idx="45">
                  <c:v>32.549999999999997</c:v>
                </c:pt>
                <c:pt idx="46">
                  <c:v>45.36</c:v>
                </c:pt>
                <c:pt idx="47">
                  <c:v>46.872</c:v>
                </c:pt>
                <c:pt idx="48">
                  <c:v>31.248000000000001</c:v>
                </c:pt>
                <c:pt idx="49">
                  <c:v>38.808</c:v>
                </c:pt>
                <c:pt idx="50">
                  <c:v>58.59</c:v>
                </c:pt>
                <c:pt idx="51">
                  <c:v>41.58</c:v>
                </c:pt>
                <c:pt idx="52">
                  <c:v>29.946000000000002</c:v>
                </c:pt>
                <c:pt idx="53">
                  <c:v>50.4</c:v>
                </c:pt>
                <c:pt idx="54">
                  <c:v>35.154000000000003</c:v>
                </c:pt>
                <c:pt idx="55">
                  <c:v>45.57</c:v>
                </c:pt>
                <c:pt idx="56">
                  <c:v>39.06</c:v>
                </c:pt>
                <c:pt idx="57">
                  <c:v>46.872</c:v>
                </c:pt>
                <c:pt idx="58">
                  <c:v>25.2</c:v>
                </c:pt>
                <c:pt idx="59">
                  <c:v>54.683999999999997</c:v>
                </c:pt>
                <c:pt idx="60">
                  <c:v>36.960639676799993</c:v>
                </c:pt>
                <c:pt idx="61">
                  <c:v>35.447662387199998</c:v>
                </c:pt>
                <c:pt idx="62">
                  <c:v>51.429000000000002</c:v>
                </c:pt>
                <c:pt idx="63">
                  <c:v>36.54</c:v>
                </c:pt>
                <c:pt idx="64">
                  <c:v>28.643999999999998</c:v>
                </c:pt>
                <c:pt idx="65">
                  <c:v>39.06</c:v>
                </c:pt>
                <c:pt idx="66">
                  <c:v>42.314999999999998</c:v>
                </c:pt>
                <c:pt idx="67">
                  <c:v>42.314999999999998</c:v>
                </c:pt>
                <c:pt idx="68">
                  <c:v>32.130000000000003</c:v>
                </c:pt>
                <c:pt idx="69">
                  <c:v>41.012999999999998</c:v>
                </c:pt>
                <c:pt idx="70">
                  <c:v>35.28</c:v>
                </c:pt>
                <c:pt idx="71">
                  <c:v>50.777999999999999</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numCache>
            </c:numRef>
          </c:cat>
          <c:val>
            <c:numRef>
              <c:f>'PADD 5_gal'!$S$98:$S$206</c:f>
              <c:numCache>
                <c:formatCode>_(* #,##0_);_(* \(#,##0\);_(* "-"??_);_(@_)</c:formatCode>
                <c:ptCount val="10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54.054000000000002</c:v>
                </c:pt>
                <c:pt idx="43">
                  <c:v>69.384</c:v>
                </c:pt>
                <c:pt idx="44">
                  <c:v>82.236000000000004</c:v>
                </c:pt>
                <c:pt idx="45">
                  <c:v>102.98399999999999</c:v>
                </c:pt>
                <c:pt idx="46">
                  <c:v>89.334000000000003</c:v>
                </c:pt>
                <c:pt idx="47">
                  <c:v>62.16</c:v>
                </c:pt>
                <c:pt idx="48">
                  <c:v>48.426000000000002</c:v>
                </c:pt>
                <c:pt idx="49">
                  <c:v>33.137999999999998</c:v>
                </c:pt>
                <c:pt idx="50">
                  <c:v>17.472000000000001</c:v>
                </c:pt>
                <c:pt idx="51">
                  <c:v>28.56</c:v>
                </c:pt>
                <c:pt idx="52">
                  <c:v>53.34</c:v>
                </c:pt>
                <c:pt idx="53">
                  <c:v>70.349999999999994</c:v>
                </c:pt>
                <c:pt idx="54">
                  <c:v>86.603999999999999</c:v>
                </c:pt>
                <c:pt idx="55">
                  <c:v>102.312</c:v>
                </c:pt>
                <c:pt idx="56">
                  <c:v>111.13200000000001</c:v>
                </c:pt>
                <c:pt idx="57">
                  <c:v>117.348</c:v>
                </c:pt>
                <c:pt idx="58">
                  <c:v>114.03</c:v>
                </c:pt>
                <c:pt idx="59">
                  <c:v>91.224000000000004</c:v>
                </c:pt>
                <c:pt idx="60">
                  <c:v>79.748683808231462</c:v>
                </c:pt>
                <c:pt idx="61">
                  <c:v>58.468283223153499</c:v>
                </c:pt>
                <c:pt idx="62">
                  <c:v>39.209575172251476</c:v>
                </c:pt>
                <c:pt idx="63">
                  <c:v>45.214571792100521</c:v>
                </c:pt>
                <c:pt idx="64">
                  <c:v>60.094927125894635</c:v>
                </c:pt>
                <c:pt idx="65">
                  <c:v>68.475397205245656</c:v>
                </c:pt>
                <c:pt idx="66">
                  <c:v>82.175493070813772</c:v>
                </c:pt>
                <c:pt idx="67">
                  <c:v>93.095099357760176</c:v>
                </c:pt>
                <c:pt idx="68">
                  <c:v>104.14346077099921</c:v>
                </c:pt>
                <c:pt idx="69">
                  <c:v>118.03228596476899</c:v>
                </c:pt>
                <c:pt idx="70">
                  <c:v>101.63964387416736</c:v>
                </c:pt>
                <c:pt idx="71">
                  <c:v>73.516817998004612</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c:v>
              </c:pt>
              <c:pt idx="42">
                <c:v>9</c:v>
              </c:pt>
              <c:pt idx="43">
                <c:v>8</c:v>
              </c:pt>
              <c:pt idx="44">
                <c:v>19</c:v>
              </c:pt>
              <c:pt idx="45">
                <c:v>21</c:v>
              </c:pt>
              <c:pt idx="46">
                <c:v>42</c:v>
              </c:pt>
              <c:pt idx="47">
                <c:v>58</c:v>
              </c:pt>
              <c:pt idx="48">
                <c:v>46.75</c:v>
              </c:pt>
              <c:pt idx="49">
                <c:v>49.5</c:v>
              </c:pt>
              <c:pt idx="50">
                <c:v>29.5</c:v>
              </c:pt>
              <c:pt idx="51">
                <c:v>10</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180</c:v>
              </c:pt>
              <c:pt idx="40">
                <c:v>178</c:v>
              </c:pt>
              <c:pt idx="41">
                <c:v>180</c:v>
              </c:pt>
              <c:pt idx="42">
                <c:v>175</c:v>
              </c:pt>
              <c:pt idx="43">
                <c:v>216</c:v>
              </c:pt>
              <c:pt idx="44">
                <c:v>177</c:v>
              </c:pt>
              <c:pt idx="45">
                <c:v>214</c:v>
              </c:pt>
              <c:pt idx="46">
                <c:v>176</c:v>
              </c:pt>
              <c:pt idx="47">
                <c:v>211</c:v>
              </c:pt>
              <c:pt idx="48">
                <c:v>238.84048844042024</c:v>
              </c:pt>
              <c:pt idx="49">
                <c:v>147.73685514530223</c:v>
              </c:pt>
              <c:pt idx="50">
                <c:v>202.55564568528314</c:v>
              </c:pt>
              <c:pt idx="51">
                <c:v>182.53389718514603</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142.88656974666668</c:v>
              </c:pt>
              <c:pt idx="42">
                <c:v>139.22300201290324</c:v>
              </c:pt>
              <c:pt idx="43">
                <c:v>139.46775780645163</c:v>
              </c:pt>
              <c:pt idx="44">
                <c:v>145.00848746666668</c:v>
              </c:pt>
              <c:pt idx="45">
                <c:v>167.42957974193547</c:v>
              </c:pt>
              <c:pt idx="46">
                <c:v>215.46053813333333</c:v>
              </c:pt>
              <c:pt idx="47">
                <c:v>241.5266108387097</c:v>
              </c:pt>
              <c:pt idx="48">
                <c:v>273.45268593548388</c:v>
              </c:pt>
              <c:pt idx="49">
                <c:v>252.38713020689653</c:v>
              </c:pt>
              <c:pt idx="50">
                <c:v>214.29258696774195</c:v>
              </c:pt>
              <c:pt idx="51">
                <c:v>192.75915674666666</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pt idx="48">
                <c:v>12.299868171538591</c:v>
              </c:pt>
              <c:pt idx="49">
                <c:v>9.305236026898978</c:v>
              </c:pt>
              <c:pt idx="50">
                <c:v>5.8834553859209233</c:v>
              </c:pt>
              <c:pt idx="51">
                <c:v>6.0835098994944428</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pt idx="42">
                <c:v>22.261547990854158</c:v>
              </c:pt>
              <c:pt idx="43">
                <c:v>22.261547990854158</c:v>
              </c:pt>
              <c:pt idx="44">
                <c:v>22.261547990854158</c:v>
              </c:pt>
              <c:pt idx="45">
                <c:v>22.261547990854158</c:v>
              </c:pt>
              <c:pt idx="46">
                <c:v>23.5007845293317</c:v>
              </c:pt>
              <c:pt idx="47">
                <c:v>27.83811241400312</c:v>
              </c:pt>
              <c:pt idx="48">
                <c:v>30.696967221719444</c:v>
              </c:pt>
              <c:pt idx="49">
                <c:v>29.457730683241898</c:v>
              </c:pt>
              <c:pt idx="50">
                <c:v>24.120402798570478</c:v>
              </c:pt>
              <c:pt idx="5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2024 RBN Energy, LLC</a:t>
          </a:r>
        </a:p>
        <a:p>
          <a:endParaRPr lang="en-US" sz="1100"/>
        </a:p>
      </xdr:txBody>
    </xdr:sp>
    <xdr:clientData/>
  </xdr:one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1"/>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178</xdr:row>
      <xdr:rowOff>11112</xdr:rowOff>
    </xdr:from>
    <xdr:to>
      <xdr:col>10</xdr:col>
      <xdr:colOff>444500</xdr:colOff>
      <xdr:row>193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193</xdr:row>
      <xdr:rowOff>59531</xdr:rowOff>
    </xdr:from>
    <xdr:to>
      <xdr:col>10</xdr:col>
      <xdr:colOff>428624</xdr:colOff>
      <xdr:row>208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208</xdr:row>
      <xdr:rowOff>106362</xdr:rowOff>
    </xdr:from>
    <xdr:to>
      <xdr:col>10</xdr:col>
      <xdr:colOff>431006</xdr:colOff>
      <xdr:row>223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178</xdr:row>
      <xdr:rowOff>30162</xdr:rowOff>
    </xdr:from>
    <xdr:to>
      <xdr:col>18</xdr:col>
      <xdr:colOff>401636</xdr:colOff>
      <xdr:row>193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193</xdr:row>
      <xdr:rowOff>73819</xdr:rowOff>
    </xdr:from>
    <xdr:to>
      <xdr:col>18</xdr:col>
      <xdr:colOff>406400</xdr:colOff>
      <xdr:row>208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208</xdr:row>
      <xdr:rowOff>115887</xdr:rowOff>
    </xdr:from>
    <xdr:to>
      <xdr:col>18</xdr:col>
      <xdr:colOff>401637</xdr:colOff>
      <xdr:row>223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176</xdr:row>
      <xdr:rowOff>11112</xdr:rowOff>
    </xdr:from>
    <xdr:to>
      <xdr:col>10</xdr:col>
      <xdr:colOff>444500</xdr:colOff>
      <xdr:row>191</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191</xdr:row>
      <xdr:rowOff>59531</xdr:rowOff>
    </xdr:from>
    <xdr:to>
      <xdr:col>10</xdr:col>
      <xdr:colOff>428624</xdr:colOff>
      <xdr:row>206</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206</xdr:row>
      <xdr:rowOff>106362</xdr:rowOff>
    </xdr:from>
    <xdr:to>
      <xdr:col>10</xdr:col>
      <xdr:colOff>431006</xdr:colOff>
      <xdr:row>221</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176</xdr:row>
      <xdr:rowOff>50800</xdr:rowOff>
    </xdr:from>
    <xdr:to>
      <xdr:col>18</xdr:col>
      <xdr:colOff>401636</xdr:colOff>
      <xdr:row>191</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191</xdr:row>
      <xdr:rowOff>73819</xdr:rowOff>
    </xdr:from>
    <xdr:to>
      <xdr:col>18</xdr:col>
      <xdr:colOff>406400</xdr:colOff>
      <xdr:row>206</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206</xdr:row>
      <xdr:rowOff>115887</xdr:rowOff>
    </xdr:from>
    <xdr:to>
      <xdr:col>18</xdr:col>
      <xdr:colOff>401637</xdr:colOff>
      <xdr:row>221</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178</xdr:row>
      <xdr:rowOff>11112</xdr:rowOff>
    </xdr:from>
    <xdr:to>
      <xdr:col>10</xdr:col>
      <xdr:colOff>444500</xdr:colOff>
      <xdr:row>193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208</xdr:row>
      <xdr:rowOff>106362</xdr:rowOff>
    </xdr:from>
    <xdr:to>
      <xdr:col>10</xdr:col>
      <xdr:colOff>431006</xdr:colOff>
      <xdr:row>223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178</xdr:row>
      <xdr:rowOff>30162</xdr:rowOff>
    </xdr:from>
    <xdr:to>
      <xdr:col>18</xdr:col>
      <xdr:colOff>401636</xdr:colOff>
      <xdr:row>193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193</xdr:row>
      <xdr:rowOff>73819</xdr:rowOff>
    </xdr:from>
    <xdr:to>
      <xdr:col>18</xdr:col>
      <xdr:colOff>406400</xdr:colOff>
      <xdr:row>208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208</xdr:row>
      <xdr:rowOff>115887</xdr:rowOff>
    </xdr:from>
    <xdr:to>
      <xdr:col>18</xdr:col>
      <xdr:colOff>401637</xdr:colOff>
      <xdr:row>223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178</xdr:row>
      <xdr:rowOff>11112</xdr:rowOff>
    </xdr:from>
    <xdr:to>
      <xdr:col>10</xdr:col>
      <xdr:colOff>444500</xdr:colOff>
      <xdr:row>193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193</xdr:row>
      <xdr:rowOff>59531</xdr:rowOff>
    </xdr:from>
    <xdr:to>
      <xdr:col>10</xdr:col>
      <xdr:colOff>428624</xdr:colOff>
      <xdr:row>208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208</xdr:row>
      <xdr:rowOff>106362</xdr:rowOff>
    </xdr:from>
    <xdr:to>
      <xdr:col>10</xdr:col>
      <xdr:colOff>431006</xdr:colOff>
      <xdr:row>223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178</xdr:row>
      <xdr:rowOff>50800</xdr:rowOff>
    </xdr:from>
    <xdr:to>
      <xdr:col>18</xdr:col>
      <xdr:colOff>401636</xdr:colOff>
      <xdr:row>193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208</xdr:row>
      <xdr:rowOff>115887</xdr:rowOff>
    </xdr:from>
    <xdr:to>
      <xdr:col>18</xdr:col>
      <xdr:colOff>401637</xdr:colOff>
      <xdr:row>223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178</xdr:row>
      <xdr:rowOff>11112</xdr:rowOff>
    </xdr:from>
    <xdr:to>
      <xdr:col>10</xdr:col>
      <xdr:colOff>444500</xdr:colOff>
      <xdr:row>193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193</xdr:row>
      <xdr:rowOff>59531</xdr:rowOff>
    </xdr:from>
    <xdr:to>
      <xdr:col>10</xdr:col>
      <xdr:colOff>428624</xdr:colOff>
      <xdr:row>208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208</xdr:row>
      <xdr:rowOff>106362</xdr:rowOff>
    </xdr:from>
    <xdr:to>
      <xdr:col>10</xdr:col>
      <xdr:colOff>431006</xdr:colOff>
      <xdr:row>223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178</xdr:row>
      <xdr:rowOff>30162</xdr:rowOff>
    </xdr:from>
    <xdr:to>
      <xdr:col>18</xdr:col>
      <xdr:colOff>401636</xdr:colOff>
      <xdr:row>193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193</xdr:row>
      <xdr:rowOff>73819</xdr:rowOff>
    </xdr:from>
    <xdr:to>
      <xdr:col>18</xdr:col>
      <xdr:colOff>406400</xdr:colOff>
      <xdr:row>208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208</xdr:row>
      <xdr:rowOff>115887</xdr:rowOff>
    </xdr:from>
    <xdr:to>
      <xdr:col>18</xdr:col>
      <xdr:colOff>401637</xdr:colOff>
      <xdr:row>223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175</xdr:row>
      <xdr:rowOff>25400</xdr:rowOff>
    </xdr:from>
    <xdr:to>
      <xdr:col>18</xdr:col>
      <xdr:colOff>392114</xdr:colOff>
      <xdr:row>189</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0</xdr:rowOff>
    </xdr:from>
    <xdr:to>
      <xdr:col>10</xdr:col>
      <xdr:colOff>450852</xdr:colOff>
      <xdr:row>189</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191</xdr:row>
      <xdr:rowOff>0</xdr:rowOff>
    </xdr:from>
    <xdr:to>
      <xdr:col>10</xdr:col>
      <xdr:colOff>425186</xdr:colOff>
      <xdr:row>205</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190</xdr:row>
      <xdr:rowOff>139699</xdr:rowOff>
    </xdr:from>
    <xdr:to>
      <xdr:col>18</xdr:col>
      <xdr:colOff>360363</xdr:colOff>
      <xdr:row>205</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205</xdr:row>
      <xdr:rowOff>165101</xdr:rowOff>
    </xdr:from>
    <xdr:to>
      <xdr:col>18</xdr:col>
      <xdr:colOff>392488</xdr:colOff>
      <xdr:row>220</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175</xdr:row>
      <xdr:rowOff>0</xdr:rowOff>
    </xdr:from>
    <xdr:to>
      <xdr:col>10</xdr:col>
      <xdr:colOff>410573</xdr:colOff>
      <xdr:row>189</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190</xdr:row>
      <xdr:rowOff>20198</xdr:rowOff>
    </xdr:from>
    <xdr:to>
      <xdr:col>10</xdr:col>
      <xdr:colOff>394697</xdr:colOff>
      <xdr:row>205</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205</xdr:row>
      <xdr:rowOff>38806</xdr:rowOff>
    </xdr:from>
    <xdr:to>
      <xdr:col>10</xdr:col>
      <xdr:colOff>397079</xdr:colOff>
      <xdr:row>220</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175</xdr:row>
      <xdr:rowOff>19050</xdr:rowOff>
    </xdr:from>
    <xdr:to>
      <xdr:col>18</xdr:col>
      <xdr:colOff>335019</xdr:colOff>
      <xdr:row>190</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190</xdr:row>
      <xdr:rowOff>34486</xdr:rowOff>
    </xdr:from>
    <xdr:to>
      <xdr:col>18</xdr:col>
      <xdr:colOff>339783</xdr:colOff>
      <xdr:row>205</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205</xdr:row>
      <xdr:rowOff>48331</xdr:rowOff>
    </xdr:from>
    <xdr:to>
      <xdr:col>18</xdr:col>
      <xdr:colOff>335020</xdr:colOff>
      <xdr:row>220</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175</xdr:row>
      <xdr:rowOff>7145</xdr:rowOff>
    </xdr:from>
    <xdr:to>
      <xdr:col>10</xdr:col>
      <xdr:colOff>403227</xdr:colOff>
      <xdr:row>190</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190</xdr:row>
      <xdr:rowOff>38103</xdr:rowOff>
    </xdr:from>
    <xdr:to>
      <xdr:col>10</xdr:col>
      <xdr:colOff>392114</xdr:colOff>
      <xdr:row>205</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205</xdr:row>
      <xdr:rowOff>83345</xdr:rowOff>
    </xdr:from>
    <xdr:to>
      <xdr:col>10</xdr:col>
      <xdr:colOff>392114</xdr:colOff>
      <xdr:row>220</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175</xdr:row>
      <xdr:rowOff>0</xdr:rowOff>
    </xdr:from>
    <xdr:to>
      <xdr:col>18</xdr:col>
      <xdr:colOff>290514</xdr:colOff>
      <xdr:row>190</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190</xdr:row>
      <xdr:rowOff>39690</xdr:rowOff>
    </xdr:from>
    <xdr:to>
      <xdr:col>18</xdr:col>
      <xdr:colOff>288133</xdr:colOff>
      <xdr:row>205</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205</xdr:row>
      <xdr:rowOff>79376</xdr:rowOff>
    </xdr:from>
    <xdr:to>
      <xdr:col>18</xdr:col>
      <xdr:colOff>276228</xdr:colOff>
      <xdr:row>220</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191</xdr:row>
      <xdr:rowOff>32545</xdr:rowOff>
    </xdr:from>
    <xdr:to>
      <xdr:col>18</xdr:col>
      <xdr:colOff>323053</xdr:colOff>
      <xdr:row>206</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206</xdr:row>
      <xdr:rowOff>91281</xdr:rowOff>
    </xdr:from>
    <xdr:to>
      <xdr:col>18</xdr:col>
      <xdr:colOff>296862</xdr:colOff>
      <xdr:row>221</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176</xdr:row>
      <xdr:rowOff>0</xdr:rowOff>
    </xdr:from>
    <xdr:to>
      <xdr:col>10</xdr:col>
      <xdr:colOff>395912</xdr:colOff>
      <xdr:row>191</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206</xdr:row>
      <xdr:rowOff>76200</xdr:rowOff>
    </xdr:from>
    <xdr:to>
      <xdr:col>10</xdr:col>
      <xdr:colOff>381794</xdr:colOff>
      <xdr:row>221</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176</xdr:row>
      <xdr:rowOff>3174</xdr:rowOff>
    </xdr:from>
    <xdr:to>
      <xdr:col>18</xdr:col>
      <xdr:colOff>320673</xdr:colOff>
      <xdr:row>191</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178</xdr:row>
      <xdr:rowOff>0</xdr:rowOff>
    </xdr:from>
    <xdr:to>
      <xdr:col>10</xdr:col>
      <xdr:colOff>390526</xdr:colOff>
      <xdr:row>193</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193</xdr:row>
      <xdr:rowOff>35722</xdr:rowOff>
    </xdr:from>
    <xdr:to>
      <xdr:col>10</xdr:col>
      <xdr:colOff>388145</xdr:colOff>
      <xdr:row>208</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208</xdr:row>
      <xdr:rowOff>76201</xdr:rowOff>
    </xdr:from>
    <xdr:to>
      <xdr:col>10</xdr:col>
      <xdr:colOff>396083</xdr:colOff>
      <xdr:row>223</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178</xdr:row>
      <xdr:rowOff>12701</xdr:rowOff>
    </xdr:from>
    <xdr:to>
      <xdr:col>18</xdr:col>
      <xdr:colOff>320676</xdr:colOff>
      <xdr:row>193</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208</xdr:row>
      <xdr:rowOff>99220</xdr:rowOff>
    </xdr:from>
    <xdr:to>
      <xdr:col>18</xdr:col>
      <xdr:colOff>321471</xdr:colOff>
      <xdr:row>223</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178</xdr:row>
      <xdr:rowOff>47623</xdr:rowOff>
    </xdr:from>
    <xdr:to>
      <xdr:col>10</xdr:col>
      <xdr:colOff>378619</xdr:colOff>
      <xdr:row>193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193</xdr:row>
      <xdr:rowOff>95249</xdr:rowOff>
    </xdr:from>
    <xdr:to>
      <xdr:col>10</xdr:col>
      <xdr:colOff>388145</xdr:colOff>
      <xdr:row>208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208</xdr:row>
      <xdr:rowOff>140492</xdr:rowOff>
    </xdr:from>
    <xdr:to>
      <xdr:col>10</xdr:col>
      <xdr:colOff>384176</xdr:colOff>
      <xdr:row>223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178</xdr:row>
      <xdr:rowOff>0</xdr:rowOff>
    </xdr:from>
    <xdr:to>
      <xdr:col>18</xdr:col>
      <xdr:colOff>342900</xdr:colOff>
      <xdr:row>193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193</xdr:row>
      <xdr:rowOff>43656</xdr:rowOff>
    </xdr:from>
    <xdr:to>
      <xdr:col>18</xdr:col>
      <xdr:colOff>334962</xdr:colOff>
      <xdr:row>208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208</xdr:row>
      <xdr:rowOff>90487</xdr:rowOff>
    </xdr:from>
    <xdr:to>
      <xdr:col>18</xdr:col>
      <xdr:colOff>334963</xdr:colOff>
      <xdr:row>223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193</xdr:row>
      <xdr:rowOff>116680</xdr:rowOff>
    </xdr:from>
    <xdr:to>
      <xdr:col>18</xdr:col>
      <xdr:colOff>342105</xdr:colOff>
      <xdr:row>208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178</xdr:row>
      <xdr:rowOff>68259</xdr:rowOff>
    </xdr:from>
    <xdr:to>
      <xdr:col>18</xdr:col>
      <xdr:colOff>342104</xdr:colOff>
      <xdr:row>193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193</xdr:row>
      <xdr:rowOff>59529</xdr:rowOff>
    </xdr:from>
    <xdr:to>
      <xdr:col>10</xdr:col>
      <xdr:colOff>493713</xdr:colOff>
      <xdr:row>208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209</xdr:row>
      <xdr:rowOff>25400</xdr:rowOff>
    </xdr:from>
    <xdr:to>
      <xdr:col>18</xdr:col>
      <xdr:colOff>338137</xdr:colOff>
      <xdr:row>224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178</xdr:row>
      <xdr:rowOff>50800</xdr:rowOff>
    </xdr:from>
    <xdr:to>
      <xdr:col>10</xdr:col>
      <xdr:colOff>518585</xdr:colOff>
      <xdr:row>192</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N10" sqref="N10"/>
    </sheetView>
  </sheetViews>
  <sheetFormatPr defaultColWidth="9.85546875" defaultRowHeight="15" x14ac:dyDescent="0.25"/>
  <cols>
    <col min="1" max="16384" width="9.85546875" style="21"/>
  </cols>
  <sheetData>
    <row r="19" ht="13.5" customHeight="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80"/>
  <sheetViews>
    <sheetView zoomScaleNormal="100" workbookViewId="0">
      <pane xSplit="2" ySplit="1" topLeftCell="C147"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25">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25">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25">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25">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25">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25">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25">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25">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25">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25">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25">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25">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25">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25">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25">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25">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25">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25">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25">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25">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25">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25">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25">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25">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25">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25">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25">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25">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25">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25">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25">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25">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25">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25">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25">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25">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25">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25">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25">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25">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25">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25">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25">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25">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25">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25">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25">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25">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25">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25">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25">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25">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25">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25">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25">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25">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25">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25">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25">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25">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25">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25">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25">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25">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25">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25">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25">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25">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25">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25">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25">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25">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25">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25">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25">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25">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25">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25">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25">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25">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25">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25">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25">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25">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25">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25">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25">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25">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25">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25">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25">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25">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25">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25">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25">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25">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25">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25">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25">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25">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25">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25">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25">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25">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25">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25">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25">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25">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25">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25">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25">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25">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25">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25">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25">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25">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25">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25">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25">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25">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25">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168.16882709778343</v>
      </c>
      <c r="Q123" s="12">
        <f>'PADD 1_bbl'!Q123*1000*42*(DAY(EOMONTH($A123,0)))/1000000</f>
        <v>-112.896</v>
      </c>
      <c r="S123" s="12">
        <f>'PADD 1_bbl'!S123*1000*42/1000000</f>
        <v>160.86000000000001</v>
      </c>
      <c r="U123" s="14"/>
      <c r="V123" s="14"/>
    </row>
    <row r="124" spans="1:22" x14ac:dyDescent="0.25">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25">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25">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25">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25">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25">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25">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25">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25">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25">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25">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140.61600000000001</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188.53211512618159</v>
      </c>
      <c r="Q134" s="12">
        <f>'PADD 1_bbl'!Q134*1000*42*(DAY(EOMONTH($A134,0)))/1000000</f>
        <v>-88.536000000000001</v>
      </c>
      <c r="S134" s="12">
        <f>'PADD 1_bbl'!S134*1000*42/1000000</f>
        <v>227.304</v>
      </c>
      <c r="U134" s="14"/>
      <c r="V134" s="14"/>
    </row>
    <row r="135" spans="1:22" x14ac:dyDescent="0.25">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131.71199999999999</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199.00060917376339</v>
      </c>
      <c r="Q135" s="12">
        <f>'PADD 1_bbl'!Q135*1000*42*(DAY(EOMONTH($A135,0)))/1000000</f>
        <v>-68.207999999999998</v>
      </c>
      <c r="S135" s="12">
        <f>'PADD 1_bbl'!S135*1000*42/1000000</f>
        <v>158.886</v>
      </c>
      <c r="U135" s="14"/>
      <c r="V135" s="14"/>
    </row>
    <row r="136" spans="1:22" x14ac:dyDescent="0.25">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122.38800000000001</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156.78104646920102</v>
      </c>
      <c r="Q136" s="12">
        <f>'PADD 1_bbl'!Q136*1000*42*(DAY(EOMONTH($A136,0)))/1000000</f>
        <v>9.1140000000000008</v>
      </c>
      <c r="S136" s="12">
        <f>'PADD 1_bbl'!S136*1000*42/1000000</f>
        <v>168.126</v>
      </c>
      <c r="U136" s="14"/>
      <c r="V136" s="14"/>
    </row>
    <row r="137" spans="1:22" x14ac:dyDescent="0.25">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244.44</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75.033969308829953</v>
      </c>
      <c r="Q137" s="12">
        <f>'PADD 1_bbl'!Q137*1000*42*(DAY(EOMONTH($A137,0)))/1000000</f>
        <v>-32.76</v>
      </c>
      <c r="S137" s="12">
        <f>'PADD 1_bbl'!S137*1000*42/1000000</f>
        <v>135.786</v>
      </c>
      <c r="U137" s="14"/>
      <c r="V137" s="14"/>
    </row>
    <row r="138" spans="1:22" x14ac:dyDescent="0.25">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171.864</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86.508713047247667</v>
      </c>
      <c r="Q138" s="12">
        <f>'PADD 1_bbl'!Q138*1000*42*(DAY(EOMONTH($A138,0)))/1000000</f>
        <v>70.308000000000007</v>
      </c>
      <c r="S138" s="12">
        <f>'PADD 1_bbl'!S138*1000*42/1000000</f>
        <v>206.178</v>
      </c>
      <c r="U138" s="14"/>
      <c r="V138" s="14"/>
    </row>
    <row r="139" spans="1:22" x14ac:dyDescent="0.25">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214.2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71.338512956306602</v>
      </c>
      <c r="Q139" s="12">
        <f>'PADD 1_bbl'!Q139*1000*42*(DAY(EOMONTH($A139,0)))/1000000</f>
        <v>27.72</v>
      </c>
      <c r="S139" s="12">
        <f>'PADD 1_bbl'!S139*1000*42/1000000</f>
        <v>233.898</v>
      </c>
      <c r="U139" s="14"/>
      <c r="V139" s="14"/>
    </row>
    <row r="140" spans="1:22" x14ac:dyDescent="0.25">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200.50800000000001</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83.004706469440194</v>
      </c>
      <c r="Q140" s="12">
        <f>'PADD 1_bbl'!Q140*1000*42*(DAY(EOMONTH($A140,0)))/1000000</f>
        <v>44.268000000000001</v>
      </c>
      <c r="S140" s="12">
        <f>'PADD 1_bbl'!S140*1000*42/1000000</f>
        <v>278.67</v>
      </c>
      <c r="U140" s="14"/>
      <c r="V140" s="14"/>
    </row>
    <row r="141" spans="1:22" x14ac:dyDescent="0.25">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229.15199999999999</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110.86142008877519</v>
      </c>
      <c r="Q141" s="12">
        <f>'PADD 1_bbl'!Q141*1000*42*(DAY(EOMONTH($A141,0)))/1000000</f>
        <v>3.9060000000000001</v>
      </c>
      <c r="S141" s="12">
        <f>'PADD 1_bbl'!S141*1000*42/1000000</f>
        <v>282.11399999999998</v>
      </c>
      <c r="U141" s="14"/>
      <c r="V141" s="14"/>
    </row>
    <row r="142" spans="1:22" x14ac:dyDescent="0.25">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25">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355.74</v>
      </c>
      <c r="U143" s="14"/>
      <c r="V143" s="14"/>
    </row>
    <row r="144" spans="1:22" x14ac:dyDescent="0.25">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129.78</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192.23261210244684</v>
      </c>
      <c r="Q144" s="12">
        <f>'PADD 1_bbl'!Q144*1000*42*(DAY(EOMONTH($A144,0)))/1000000</f>
        <v>5.04</v>
      </c>
      <c r="S144" s="12">
        <f>'PADD 1_bbl'!S144*1000*42/1000000</f>
        <v>361.11599999999999</v>
      </c>
      <c r="U144" s="14"/>
      <c r="V144" s="14"/>
    </row>
    <row r="145" spans="1:22" x14ac:dyDescent="0.25">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124.992</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171.98884364297484</v>
      </c>
      <c r="Q145" s="12">
        <f>'PADD 1_bbl'!Q145*1000*42*(DAY(EOMONTH($A145,0)))/1000000</f>
        <v>-74.213999999999999</v>
      </c>
      <c r="S145" s="12">
        <f>'PADD 1_bbl'!S145*1000*42/1000000</f>
        <v>287.238</v>
      </c>
      <c r="U145" s="14"/>
      <c r="V145" s="14"/>
    </row>
    <row r="146" spans="1:22" x14ac:dyDescent="0.25">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25">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25">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25">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226.8</v>
      </c>
      <c r="G149" s="12">
        <f>'PADD 1_bbl'!G149*1000*42*(DAY(EOMONTH($A149,0)))/1000000</f>
        <v>545.58000000000004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77.988335717751909</v>
      </c>
      <c r="Q149" s="12">
        <f>'PADD 1_bbl'!Q149*1000*42*(DAY(EOMONTH($A149,0)))/1000000</f>
        <v>27.72</v>
      </c>
      <c r="S149" s="12">
        <f>'PADD 1_bbl'!S149*1000*42/1000000</f>
        <v>236.04</v>
      </c>
      <c r="U149" s="14"/>
      <c r="V149" s="14"/>
    </row>
    <row r="150" spans="1:22" x14ac:dyDescent="0.25">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231.756</v>
      </c>
      <c r="G150" s="12">
        <f>'PADD 1_bbl'!G150*1000*42*(DAY(EOMONTH($A150,0)))/1000000</f>
        <v>561.16200000000003</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89.177943014900194</v>
      </c>
      <c r="Q150" s="12">
        <f>'PADD 1_bbl'!Q150*1000*42*(DAY(EOMONTH($A150,0)))/1000000</f>
        <v>-15.624000000000001</v>
      </c>
      <c r="S150" s="12">
        <f>'PADD 1_bbl'!S150*1000*42/1000000</f>
        <v>220.20599999999999</v>
      </c>
      <c r="U150" s="14"/>
      <c r="V150" s="14"/>
    </row>
    <row r="151" spans="1:22" x14ac:dyDescent="0.25">
      <c r="A151" s="45">
        <v>45092</v>
      </c>
      <c r="B151" s="17" t="s">
        <v>34</v>
      </c>
      <c r="C151" s="12">
        <f>'PADD 1_bbl'!C151*1000*42*(DAY(EOMONTH($A151,0)))/1000000</f>
        <v>294.83999999999997</v>
      </c>
      <c r="D151" s="12">
        <f>'PADD 1_bbl'!D151*1000*42*(DAY(EOMONTH($A151,0)))/1000000</f>
        <v>13.86</v>
      </c>
      <c r="E151" s="12">
        <f>'PADD 1_bbl'!E151*1000*42*(DAY(EOMONTH($A151,0)))/1000000</f>
        <v>10.08</v>
      </c>
      <c r="F151" s="12">
        <f>'PADD 1_bbl'!F151*1000*42*(DAY(EOMONTH($A151,0)))/1000000</f>
        <v>226.8</v>
      </c>
      <c r="G151" s="12">
        <f>'PADD 1_bbl'!G151*1000*42*(DAY(EOMONTH($A151,0)))/1000000</f>
        <v>545.58000000000004</v>
      </c>
      <c r="H151" s="12"/>
      <c r="I151" s="12">
        <f>'PADD 1_bbl'!I151*1000*42*(DAY(EOMONTH($A151,0)))/1000000</f>
        <v>229.32</v>
      </c>
      <c r="J151" s="12">
        <f>'PADD 1_bbl'!J151*1000*42*(DAY(EOMONTH($A151,0)))/1000000</f>
        <v>129.63707788079998</v>
      </c>
      <c r="K151" s="12">
        <f>'PADD 1_bbl'!K151*1000*42*(DAY(EOMONTH($A151,0)))/1000000</f>
        <v>180.03707788080001</v>
      </c>
      <c r="L151" s="12">
        <f>'PADD 1_bbl'!L151*1000*42*(DAY(EOMONTH($A151,0)))/1000000</f>
        <v>7.662205149502717</v>
      </c>
      <c r="M151" s="12">
        <f>'PADD 1_bbl'!M151*1000*42*(DAY(EOMONTH($A151,0)))/1000000</f>
        <v>28.049550468476237</v>
      </c>
      <c r="N151" s="12">
        <f>'PADD 1_bbl'!N151*1000*42*(DAY(EOMONTH($A151,0)))/1000000</f>
        <v>0</v>
      </c>
      <c r="O151" s="12">
        <f>'PADD 1_bbl'!O151*1000*42*(DAY(EOMONTH($A151,0)))/1000000</f>
        <v>0</v>
      </c>
      <c r="P151" s="12">
        <f>'PADD 1_bbl'!P151*1000*42*(DAY(EOMONTH($A151,0)))/1000000</f>
        <v>129.49116650122104</v>
      </c>
      <c r="Q151" s="12">
        <f>'PADD 1_bbl'!Q151*1000*42*(DAY(EOMONTH($A151,0)))/1000000</f>
        <v>-28.98</v>
      </c>
      <c r="S151" s="12">
        <f>'PADD 1_bbl'!S151*1000*42/1000000</f>
        <v>191.56200000000001</v>
      </c>
      <c r="U151" s="14"/>
      <c r="V151" s="14"/>
    </row>
    <row r="152" spans="1:22" x14ac:dyDescent="0.25">
      <c r="A152" s="45">
        <v>45122</v>
      </c>
      <c r="B152" s="17" t="s">
        <v>34</v>
      </c>
      <c r="C152" s="12">
        <f>'PADD 1_bbl'!C152*1000*42*(DAY(EOMONTH($A152,0)))/1000000</f>
        <v>303.36599999999999</v>
      </c>
      <c r="D152" s="12">
        <f>'PADD 1_bbl'!D152*1000*42*(DAY(EOMONTH($A152,0)))/1000000</f>
        <v>14.321999999999999</v>
      </c>
      <c r="E152" s="12">
        <f>'PADD 1_bbl'!E152*1000*42*(DAY(EOMONTH($A152,0)))/1000000</f>
        <v>11.718</v>
      </c>
      <c r="F152" s="12">
        <f>'PADD 1_bbl'!F152*1000*42*(DAY(EOMONTH($A152,0)))/1000000</f>
        <v>227.85</v>
      </c>
      <c r="G152" s="12">
        <f>'PADD 1_bbl'!G152*1000*42*(DAY(EOMONTH($A152,0)))/1000000</f>
        <v>557.25599999999997</v>
      </c>
      <c r="H152" s="12"/>
      <c r="I152" s="12">
        <f>'PADD 1_bbl'!I152*1000*42*(DAY(EOMONTH($A152,0)))/1000000</f>
        <v>197.904</v>
      </c>
      <c r="J152" s="12">
        <f>'PADD 1_bbl'!J152*1000*42*(DAY(EOMONTH($A152,0)))/1000000</f>
        <v>129.18834862080001</v>
      </c>
      <c r="K152" s="12">
        <f>'PADD 1_bbl'!K152*1000*42*(DAY(EOMONTH($A152,0)))/1000000</f>
        <v>181.26834862080003</v>
      </c>
      <c r="L152" s="12">
        <f>'PADD 1_bbl'!L152*1000*42*(DAY(EOMONTH($A152,0)))/1000000</f>
        <v>7.6569824644595954</v>
      </c>
      <c r="M152" s="12">
        <f>'PADD 1_bbl'!M152*1000*42*(DAY(EOMONTH($A152,0)))/1000000</f>
        <v>28.984535484092113</v>
      </c>
      <c r="N152" s="12">
        <f>'PADD 1_bbl'!N152*1000*42*(DAY(EOMONTH($A152,0)))/1000000</f>
        <v>0</v>
      </c>
      <c r="O152" s="12">
        <f>'PADD 1_bbl'!O152*1000*42*(DAY(EOMONTH($A152,0)))/1000000</f>
        <v>0</v>
      </c>
      <c r="P152" s="12">
        <f>'PADD 1_bbl'!P152*1000*42*(DAY(EOMONTH($A152,0)))/1000000</f>
        <v>7.3361334306482791</v>
      </c>
      <c r="Q152" s="12">
        <f>'PADD 1_bbl'!Q152*1000*42*(DAY(EOMONTH($A152,0)))/1000000</f>
        <v>134.10599999999999</v>
      </c>
      <c r="S152" s="12">
        <f>'PADD 1_bbl'!S152*1000*42/1000000</f>
        <v>325.87799999999999</v>
      </c>
      <c r="U152" s="14"/>
      <c r="V152" s="14"/>
    </row>
    <row r="153" spans="1:22" x14ac:dyDescent="0.25">
      <c r="A153" s="45">
        <v>45153</v>
      </c>
      <c r="B153" s="17" t="s">
        <v>34</v>
      </c>
      <c r="C153" s="12">
        <f>'PADD 1_bbl'!C153*1000*42*(DAY(EOMONTH($A153,0)))/1000000</f>
        <v>312.48</v>
      </c>
      <c r="D153" s="12">
        <f>'PADD 1_bbl'!D153*1000*42*(DAY(EOMONTH($A153,0)))/1000000</f>
        <v>19.53</v>
      </c>
      <c r="E153" s="12">
        <f>'PADD 1_bbl'!E153*1000*42*(DAY(EOMONTH($A153,0)))/1000000</f>
        <v>10.416</v>
      </c>
      <c r="F153" s="12">
        <f>'PADD 1_bbl'!F153*1000*42*(DAY(EOMONTH($A153,0)))/1000000</f>
        <v>281.23200000000003</v>
      </c>
      <c r="G153" s="12">
        <f>'PADD 1_bbl'!G153*1000*42*(DAY(EOMONTH($A153,0)))/1000000</f>
        <v>623.65800000000002</v>
      </c>
      <c r="H153" s="12"/>
      <c r="I153" s="12">
        <f>'PADD 1_bbl'!I153*1000*42*(DAY(EOMONTH($A153,0)))/1000000</f>
        <v>247.38</v>
      </c>
      <c r="J153" s="12">
        <f>'PADD 1_bbl'!J153*1000*42*(DAY(EOMONTH($A153,0)))/1000000</f>
        <v>129.50702066400001</v>
      </c>
      <c r="K153" s="12">
        <f>'PADD 1_bbl'!K153*1000*42*(DAY(EOMONTH($A153,0)))/1000000</f>
        <v>181.58702066400002</v>
      </c>
      <c r="L153" s="12">
        <f>'PADD 1_bbl'!L153*1000*42*(DAY(EOMONTH($A153,0)))/1000000</f>
        <v>16.410710662100641</v>
      </c>
      <c r="M153" s="12">
        <f>'PADD 1_bbl'!M153*1000*42*(DAY(EOMONTH($A153,0)))/1000000</f>
        <v>28.984535484092113</v>
      </c>
      <c r="N153" s="12">
        <f>'PADD 1_bbl'!N153*1000*42*(DAY(EOMONTH($A153,0)))/1000000</f>
        <v>0</v>
      </c>
      <c r="O153" s="12">
        <f>'PADD 1_bbl'!O153*1000*42*(DAY(EOMONTH($A153,0)))/1000000</f>
        <v>0</v>
      </c>
      <c r="P153" s="12">
        <f>'PADD 1_bbl'!P153*1000*42*(DAY(EOMONTH($A153,0)))/1000000</f>
        <v>119.34973318980722</v>
      </c>
      <c r="Q153" s="12">
        <f>'PADD 1_bbl'!Q153*1000*42*(DAY(EOMONTH($A153,0)))/1000000</f>
        <v>31.248000000000001</v>
      </c>
      <c r="S153" s="12">
        <f>'PADD 1_bbl'!S153*1000*42/1000000</f>
        <v>356.58</v>
      </c>
      <c r="U153" s="14"/>
      <c r="V153" s="14"/>
    </row>
    <row r="154" spans="1:22" x14ac:dyDescent="0.25">
      <c r="A154" s="45">
        <v>45184</v>
      </c>
      <c r="B154" s="17" t="s">
        <v>34</v>
      </c>
      <c r="C154" s="12">
        <f>'PADD 1_bbl'!C154*1000*42*(DAY(EOMONTH($A154,0)))/1000000</f>
        <v>301.14</v>
      </c>
      <c r="D154" s="12">
        <f>'PADD 1_bbl'!D154*1000*42*(DAY(EOMONTH($A154,0)))/1000000</f>
        <v>16.38</v>
      </c>
      <c r="E154" s="12">
        <f>'PADD 1_bbl'!E154*1000*42*(DAY(EOMONTH($A154,0)))/1000000</f>
        <v>23.94</v>
      </c>
      <c r="F154" s="12">
        <f>'PADD 1_bbl'!F154*1000*42*(DAY(EOMONTH($A154,0)))/1000000</f>
        <v>223.02</v>
      </c>
      <c r="G154" s="12">
        <f>'PADD 1_bbl'!G154*1000*42*(DAY(EOMONTH($A154,0)))/1000000</f>
        <v>564.48</v>
      </c>
      <c r="H154" s="12"/>
      <c r="I154" s="12">
        <f>'PADD 1_bbl'!I154*1000*42*(DAY(EOMONTH($A154,0)))/1000000</f>
        <v>249.48</v>
      </c>
      <c r="J154" s="12">
        <f>'PADD 1_bbl'!J154*1000*42*(DAY(EOMONTH($A154,0)))/1000000</f>
        <v>132.31069420799997</v>
      </c>
      <c r="K154" s="12">
        <f>'PADD 1_bbl'!K154*1000*42*(DAY(EOMONTH($A154,0)))/1000000</f>
        <v>182.71069420800001</v>
      </c>
      <c r="L154" s="12">
        <f>'PADD 1_bbl'!L154*1000*42*(DAY(EOMONTH($A154,0)))/1000000</f>
        <v>27.42253535147789</v>
      </c>
      <c r="M154" s="12">
        <f>'PADD 1_bbl'!M154*1000*42*(DAY(EOMONTH($A154,0)))/1000000</f>
        <v>28.049550468476237</v>
      </c>
      <c r="N154" s="12">
        <f>'PADD 1_bbl'!N154*1000*42*(DAY(EOMONTH($A154,0)))/1000000</f>
        <v>0</v>
      </c>
      <c r="O154" s="12">
        <f>'PADD 1_bbl'!O154*1000*42*(DAY(EOMONTH($A154,0)))/1000000</f>
        <v>0</v>
      </c>
      <c r="P154" s="12">
        <f>'PADD 1_bbl'!P154*1000*42*(DAY(EOMONTH($A154,0)))/1000000</f>
        <v>76.817219972045848</v>
      </c>
      <c r="Q154" s="12">
        <f>'PADD 1_bbl'!Q154*1000*42*(DAY(EOMONTH($A154,0)))/1000000</f>
        <v>-1.26</v>
      </c>
      <c r="S154" s="12">
        <f>'PADD 1_bbl'!S154*1000*42/1000000</f>
        <v>355.69799999999998</v>
      </c>
      <c r="U154" s="14"/>
      <c r="V154" s="14"/>
    </row>
    <row r="155" spans="1:22" x14ac:dyDescent="0.25">
      <c r="A155" s="45">
        <v>45214</v>
      </c>
      <c r="B155" s="17" t="s">
        <v>34</v>
      </c>
      <c r="C155" s="12">
        <f>'PADD 1_bbl'!C155*1000*42*(DAY(EOMONTH($A155,0)))/1000000</f>
        <v>315.084</v>
      </c>
      <c r="D155" s="12">
        <f>'PADD 1_bbl'!D155*1000*42*(DAY(EOMONTH($A155,0)))/1000000</f>
        <v>14.321999999999999</v>
      </c>
      <c r="E155" s="12">
        <f>'PADD 1_bbl'!E155*1000*42*(DAY(EOMONTH($A155,0)))/1000000</f>
        <v>27.341999999999999</v>
      </c>
      <c r="F155" s="12">
        <f>'PADD 1_bbl'!F155*1000*42*(DAY(EOMONTH($A155,0)))/1000000</f>
        <v>278.62799999999999</v>
      </c>
      <c r="G155" s="12">
        <f>'PADD 1_bbl'!G155*1000*42*(DAY(EOMONTH($A155,0)))/1000000</f>
        <v>635.37599999999998</v>
      </c>
      <c r="H155" s="12"/>
      <c r="I155" s="12">
        <f>'PADD 1_bbl'!I155*1000*42*(DAY(EOMONTH($A155,0)))/1000000</f>
        <v>203.11199999999999</v>
      </c>
      <c r="J155" s="12">
        <f>'PADD 1_bbl'!J155*1000*42*(DAY(EOMONTH($A155,0)))/1000000</f>
        <v>165.91331282399997</v>
      </c>
      <c r="K155" s="12">
        <f>'PADD 1_bbl'!K155*1000*42*(DAY(EOMONTH($A155,0)))/1000000</f>
        <v>217.99331282399996</v>
      </c>
      <c r="L155" s="12">
        <f>'PADD 1_bbl'!L155*1000*42*(DAY(EOMONTH($A155,0)))/1000000</f>
        <v>44.756738888568592</v>
      </c>
      <c r="M155" s="12">
        <f>'PADD 1_bbl'!M155*1000*42*(DAY(EOMONTH($A155,0)))/1000000</f>
        <v>28.984535484092113</v>
      </c>
      <c r="N155" s="12">
        <f>'PADD 1_bbl'!N155*1000*42*(DAY(EOMONTH($A155,0)))/1000000</f>
        <v>0</v>
      </c>
      <c r="O155" s="12">
        <f>'PADD 1_bbl'!O155*1000*42*(DAY(EOMONTH($A155,0)))/1000000</f>
        <v>0</v>
      </c>
      <c r="P155" s="12">
        <f>'PADD 1_bbl'!P155*1000*42*(DAY(EOMONTH($A155,0)))/1000000</f>
        <v>115.79141280333933</v>
      </c>
      <c r="Q155" s="12">
        <f>'PADD 1_bbl'!Q155*1000*42*(DAY(EOMONTH($A155,0)))/1000000</f>
        <v>24.738</v>
      </c>
      <c r="S155" s="12">
        <f>'PADD 1_bbl'!S155*1000*42/1000000</f>
        <v>380.94</v>
      </c>
      <c r="U155" s="14"/>
      <c r="V155" s="14"/>
    </row>
    <row r="156" spans="1:22" x14ac:dyDescent="0.25">
      <c r="A156" s="45">
        <v>45245</v>
      </c>
      <c r="B156" s="17" t="s">
        <v>34</v>
      </c>
      <c r="C156" s="12">
        <f>'PADD 1_bbl'!C156*1000*42*(DAY(EOMONTH($A156,0)))/1000000</f>
        <v>308.7</v>
      </c>
      <c r="D156" s="12">
        <f>'PADD 1_bbl'!D156*1000*42*(DAY(EOMONTH($A156,0)))/1000000</f>
        <v>16.38</v>
      </c>
      <c r="E156" s="12">
        <f>'PADD 1_bbl'!E156*1000*42*(DAY(EOMONTH($A156,0)))/1000000</f>
        <v>52.92</v>
      </c>
      <c r="F156" s="12">
        <f>'PADD 1_bbl'!F156*1000*42*(DAY(EOMONTH($A156,0)))/1000000</f>
        <v>221.76</v>
      </c>
      <c r="G156" s="12">
        <f>'PADD 1_bbl'!G156*1000*42*(DAY(EOMONTH($A156,0)))/1000000</f>
        <v>599.76</v>
      </c>
      <c r="H156" s="12"/>
      <c r="I156" s="12">
        <f>'PADD 1_bbl'!I156*1000*42*(DAY(EOMONTH($A156,0)))/1000000</f>
        <v>166.32</v>
      </c>
      <c r="J156" s="12">
        <f>'PADD 1_bbl'!J156*1000*42*(DAY(EOMONTH($A156,0)))/1000000</f>
        <v>221.08027804799997</v>
      </c>
      <c r="K156" s="12">
        <f>'PADD 1_bbl'!K156*1000*42*(DAY(EOMONTH($A156,0)))/1000000</f>
        <v>271.480278048</v>
      </c>
      <c r="L156" s="12">
        <f>'PADD 1_bbl'!L156*1000*42*(DAY(EOMONTH($A156,0)))/1000000</f>
        <v>38.559113028867067</v>
      </c>
      <c r="M156" s="12">
        <f>'PADD 1_bbl'!M156*1000*42*(DAY(EOMONTH($A156,0)))/1000000</f>
        <v>29.610988506957941</v>
      </c>
      <c r="N156" s="12">
        <f>'PADD 1_bbl'!N156*1000*42*(DAY(EOMONTH($A156,0)))/1000000</f>
        <v>0</v>
      </c>
      <c r="O156" s="12">
        <f>'PADD 1_bbl'!O156*1000*42*(DAY(EOMONTH($A156,0)))/1000000</f>
        <v>0</v>
      </c>
      <c r="P156" s="12">
        <f>'PADD 1_bbl'!P156*1000*42*(DAY(EOMONTH($A156,0)))/1000000</f>
        <v>64.809620416175008</v>
      </c>
      <c r="Q156" s="12">
        <f>'PADD 1_bbl'!Q156*1000*42*(DAY(EOMONTH($A156,0)))/1000000</f>
        <v>28.98</v>
      </c>
      <c r="S156" s="12">
        <f>'PADD 1_bbl'!S156*1000*42/1000000</f>
        <v>409.37400000000002</v>
      </c>
      <c r="U156" s="14"/>
      <c r="V156" s="14"/>
    </row>
    <row r="157" spans="1:22" x14ac:dyDescent="0.25">
      <c r="A157" s="45">
        <v>45275</v>
      </c>
      <c r="B157" s="17" t="s">
        <v>34</v>
      </c>
      <c r="C157" s="12">
        <f>'PADD 1_bbl'!C157*1000*42*(DAY(EOMONTH($A157,0)))/1000000</f>
        <v>315.084</v>
      </c>
      <c r="D157" s="12">
        <f>'PADD 1_bbl'!D157*1000*42*(DAY(EOMONTH($A157,0)))/1000000</f>
        <v>19.53</v>
      </c>
      <c r="E157" s="12">
        <f>'PADD 1_bbl'!E157*1000*42*(DAY(EOMONTH($A157,0)))/1000000</f>
        <v>75.516000000000005</v>
      </c>
      <c r="F157" s="12">
        <f>'PADD 1_bbl'!F157*1000*42*(DAY(EOMONTH($A157,0)))/1000000</f>
        <v>274.72199999999998</v>
      </c>
      <c r="G157" s="12">
        <f>'PADD 1_bbl'!G157*1000*42*(DAY(EOMONTH($A157,0)))/1000000</f>
        <v>684.85199999999998</v>
      </c>
      <c r="H157" s="12"/>
      <c r="I157" s="12">
        <f>'PADD 1_bbl'!I157*1000*42*(DAY(EOMONTH($A157,0)))/1000000</f>
        <v>281.23200000000003</v>
      </c>
      <c r="J157" s="12">
        <f>'PADD 1_bbl'!J157*1000*42*(DAY(EOMONTH($A157,0)))/1000000</f>
        <v>262.38764731200001</v>
      </c>
      <c r="K157" s="12">
        <f>'PADD 1_bbl'!K157*1000*42*(DAY(EOMONTH($A157,0)))/1000000</f>
        <v>314.46764731200005</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109.97394579964009</v>
      </c>
      <c r="Q157" s="12">
        <f>'PADD 1_bbl'!Q157*1000*42*(DAY(EOMONTH($A157,0)))/1000000</f>
        <v>-84.63</v>
      </c>
      <c r="S157" s="12">
        <f>'PADD 1_bbl'!S157*1000*42/1000000</f>
        <v>324.91199999999998</v>
      </c>
      <c r="U157" s="14"/>
      <c r="V157" s="14"/>
    </row>
    <row r="158" spans="1:22" x14ac:dyDescent="0.25">
      <c r="A158" s="45">
        <v>45306</v>
      </c>
      <c r="B158" s="17" t="s">
        <v>35</v>
      </c>
      <c r="C158" s="12">
        <f>'PADD 1_bbl'!C158*1000*42*(DAY(EOMONTH($A158,0)))/1000000</f>
        <v>319.22531046</v>
      </c>
      <c r="D158" s="12">
        <f>'PADD 1_bbl'!D158*1000*42*(DAY(EOMONTH($A158,0)))/1000000</f>
        <v>18.708789539999998</v>
      </c>
      <c r="E158" s="12">
        <f>'PADD 1_bbl'!E158*1000*42*(DAY(EOMONTH($A158,0)))/1000000</f>
        <v>60.868499999999997</v>
      </c>
      <c r="F158" s="12">
        <f>'PADD 1_bbl'!F158*1000*42*(DAY(EOMONTH($A158,0)))/1000000</f>
        <v>310.97031594942717</v>
      </c>
      <c r="G158" s="12">
        <f>'PADD 1_bbl'!G158*1000*42*(DAY(EOMONTH($A158,0)))/1000000</f>
        <v>709.77291594942733</v>
      </c>
      <c r="H158" s="12"/>
      <c r="I158" s="12">
        <f>'PADD 1_bbl'!I158*1000*42*(DAY(EOMONTH($A158,0)))/1000000</f>
        <v>152.99600832179999</v>
      </c>
      <c r="J158" s="12">
        <f>'PADD 1_bbl'!J158*1000*42*(DAY(EOMONTH($A158,0)))/1000000</f>
        <v>303.95539708799998</v>
      </c>
      <c r="K158" s="12">
        <f>'PADD 1_bbl'!K158*1000*42*(DAY(EOMONTH($A158,0)))/1000000</f>
        <v>356.03539708800002</v>
      </c>
      <c r="L158" s="12">
        <f>'PADD 1_bbl'!L158*1000*42*(DAY(EOMONTH($A158,0)))/1000000</f>
        <v>16.014428359343249</v>
      </c>
      <c r="M158" s="12">
        <f>'PADD 1_bbl'!M158*1000*42*(DAY(EOMONTH($A158,0)))/1000000</f>
        <v>39.967451322678706</v>
      </c>
      <c r="N158" s="12">
        <f>'PADD 1_bbl'!N158*1000*42*(DAY(EOMONTH($A158,0)))/1000000</f>
        <v>0</v>
      </c>
      <c r="O158" s="12">
        <f>'PADD 1_bbl'!O158*1000*42*(DAY(EOMONTH($A158,0)))/1000000</f>
        <v>0</v>
      </c>
      <c r="P158" s="12">
        <f>'PADD 1_bbl'!P158*1000*42*(DAY(EOMONTH($A158,0)))/1000000</f>
        <v>200.77503085760529</v>
      </c>
      <c r="Q158" s="12">
        <f>'PADD 1_bbl'!Q158*1000*42*(DAY(EOMONTH($A158,0)))/1000000</f>
        <v>-56.015399999999985</v>
      </c>
      <c r="S158" s="12">
        <f>'PADD 1_bbl'!S158*1000*42/1000000</f>
        <v>268.89659999999998</v>
      </c>
      <c r="U158" s="14"/>
      <c r="V158" s="14"/>
    </row>
    <row r="159" spans="1:22" x14ac:dyDescent="0.25">
      <c r="A159" s="45">
        <v>45337</v>
      </c>
      <c r="B159" s="17" t="s">
        <v>35</v>
      </c>
      <c r="C159" s="12">
        <f>'PADD 1_bbl'!C159*1000*42*(DAY(EOMONTH($A159,0)))/1000000</f>
        <v>302.70595212000001</v>
      </c>
      <c r="D159" s="12">
        <f>'PADD 1_bbl'!D159*1000*42*(DAY(EOMONTH($A159,0)))/1000000</f>
        <v>16.16644788</v>
      </c>
      <c r="E159" s="12">
        <f>'PADD 1_bbl'!E159*1000*42*(DAY(EOMONTH($A159,0)))/1000000</f>
        <v>60.290999999999997</v>
      </c>
      <c r="F159" s="12">
        <f>'PADD 1_bbl'!F159*1000*42*(DAY(EOMONTH($A159,0)))/1000000</f>
        <v>179.94348956697809</v>
      </c>
      <c r="G159" s="12">
        <f>'PADD 1_bbl'!G159*1000*42*(DAY(EOMONTH($A159,0)))/1000000</f>
        <v>559.10688956697823</v>
      </c>
      <c r="H159" s="12"/>
      <c r="I159" s="12">
        <f>'PADD 1_bbl'!I159*1000*42*(DAY(EOMONTH($A159,0)))/1000000</f>
        <v>208.50152108099999</v>
      </c>
      <c r="J159" s="12">
        <f>'PADD 1_bbl'!J159*1000*42*(DAY(EOMONTH($A159,0)))/1000000</f>
        <v>258.68752459199999</v>
      </c>
      <c r="K159" s="12">
        <f>'PADD 1_bbl'!K159*1000*42*(DAY(EOMONTH($A159,0)))/1000000</f>
        <v>307.40752459199996</v>
      </c>
      <c r="L159" s="12">
        <f>'PADD 1_bbl'!L159*1000*42*(DAY(EOMONTH($A159,0)))/1000000</f>
        <v>11.333777480762954</v>
      </c>
      <c r="M159" s="12">
        <f>'PADD 1_bbl'!M159*1000*42*(DAY(EOMONTH($A159,0)))/1000000</f>
        <v>35.879515972188628</v>
      </c>
      <c r="N159" s="12">
        <f>'PADD 1_bbl'!N159*1000*42*(DAY(EOMONTH($A159,0)))/1000000</f>
        <v>0</v>
      </c>
      <c r="O159" s="12">
        <f>'PADD 1_bbl'!O159*1000*42*(DAY(EOMONTH($A159,0)))/1000000</f>
        <v>0</v>
      </c>
      <c r="P159" s="12">
        <f>'PADD 1_bbl'!P159*1000*42*(DAY(EOMONTH($A159,0)))/1000000</f>
        <v>76.374650441026489</v>
      </c>
      <c r="Q159" s="12">
        <f>'PADD 1_bbl'!Q159*1000*42*(DAY(EOMONTH($A159,0)))/1000000</f>
        <v>-80.390100000000004</v>
      </c>
      <c r="S159" s="12">
        <f>'PADD 1_bbl'!S159*1000*42/1000000</f>
        <v>188.50649999999999</v>
      </c>
      <c r="U159" s="14"/>
      <c r="V159" s="14"/>
    </row>
    <row r="160" spans="1:22" x14ac:dyDescent="0.25">
      <c r="A160" s="45">
        <v>45366</v>
      </c>
      <c r="B160" s="17" t="s">
        <v>36</v>
      </c>
      <c r="C160" s="12">
        <f>'PADD 1_bbl'!C160*1000*42*(DAY(EOMONTH($A160,0)))/1000000</f>
        <v>317.51675146498849</v>
      </c>
      <c r="D160" s="12">
        <f>'PADD 1_bbl'!D160*1000*42*(DAY(EOMONTH($A160,0)))/1000000</f>
        <v>19.504500090857146</v>
      </c>
      <c r="E160" s="12">
        <f>'PADD 1_bbl'!E160*1000*42*(DAY(EOMONTH($A160,0)))/1000000</f>
        <v>38.408999999999999</v>
      </c>
      <c r="F160" s="12">
        <f>'PADD 1_bbl'!F160*1000*42*(DAY(EOMONTH($A160,0)))/1000000</f>
        <v>263.72745068223867</v>
      </c>
      <c r="G160" s="12">
        <f>'PADD 1_bbl'!G160*1000*42*(DAY(EOMONTH($A160,0)))/1000000</f>
        <v>639.15770223808431</v>
      </c>
      <c r="H160" s="12"/>
      <c r="I160" s="12">
        <f>'PADD 1_bbl'!I160*1000*42*(DAY(EOMONTH($A160,0)))/1000000</f>
        <v>234.36</v>
      </c>
      <c r="J160" s="12">
        <f>'PADD 1_bbl'!J160*1000*42*(DAY(EOMONTH($A160,0)))/1000000</f>
        <v>226.92894823200001</v>
      </c>
      <c r="K160" s="12">
        <f>'PADD 1_bbl'!K160*1000*42*(DAY(EOMONTH($A160,0)))/1000000</f>
        <v>279.00894823199997</v>
      </c>
      <c r="L160" s="12">
        <f>'PADD 1_bbl'!L160*1000*42*(DAY(EOMONTH($A160,0)))/1000000</f>
        <v>7.6602589124690423</v>
      </c>
      <c r="M160" s="12">
        <f>'PADD 1_bbl'!M160*1000*42*(DAY(EOMONTH($A160,0)))/1000000</f>
        <v>31.404764443738763</v>
      </c>
      <c r="N160" s="12">
        <f>'PADD 1_bbl'!N160*1000*42*(DAY(EOMONTH($A160,0)))/1000000</f>
        <v>0</v>
      </c>
      <c r="O160" s="12">
        <f>'PADD 1_bbl'!O160*1000*42*(DAY(EOMONTH($A160,0)))/1000000</f>
        <v>0</v>
      </c>
      <c r="P160" s="12">
        <f>'PADD 1_bbl'!P160*1000*42*(DAY(EOMONTH($A160,0)))/1000000</f>
        <v>95.962028411792176</v>
      </c>
      <c r="Q160" s="12">
        <f>'PADD 1_bbl'!Q160*1000*42*(DAY(EOMONTH($A160,0)))/1000000</f>
        <v>-9.2382977619157209</v>
      </c>
      <c r="S160" s="12">
        <f>'PADD 1_bbl'!S160*1000*42/1000000</f>
        <v>179.26820223808429</v>
      </c>
      <c r="U160" s="14"/>
      <c r="V160" s="14"/>
    </row>
    <row r="161" spans="1:22" x14ac:dyDescent="0.25">
      <c r="A161" s="45">
        <v>45397</v>
      </c>
      <c r="B161" s="17" t="s">
        <v>36</v>
      </c>
      <c r="C161" s="12">
        <f>'PADD 1_bbl'!C161*1000*42*(DAY(EOMONTH($A161,0)))/1000000</f>
        <v>308.60131294546846</v>
      </c>
      <c r="D161" s="12">
        <f>'PADD 1_bbl'!D161*1000*42*(DAY(EOMONTH($A161,0)))/1000000</f>
        <v>19.850125055510205</v>
      </c>
      <c r="E161" s="12">
        <f>'PADD 1_bbl'!E161*1000*42*(DAY(EOMONTH($A161,0)))/1000000</f>
        <v>12.6</v>
      </c>
      <c r="F161" s="12">
        <f>'PADD 1_bbl'!F161*1000*42*(DAY(EOMONTH($A161,0)))/1000000</f>
        <v>229.99271045328399</v>
      </c>
      <c r="G161" s="12">
        <f>'PADD 1_bbl'!G161*1000*42*(DAY(EOMONTH($A161,0)))/1000000</f>
        <v>571.04414845426277</v>
      </c>
      <c r="H161" s="12"/>
      <c r="I161" s="12">
        <f>'PADD 1_bbl'!I161*1000*42*(DAY(EOMONTH($A161,0)))/1000000</f>
        <v>226.8</v>
      </c>
      <c r="J161" s="12">
        <f>'PADD 1_bbl'!J161*1000*42*(DAY(EOMONTH($A161,0)))/1000000</f>
        <v>192.47653750080002</v>
      </c>
      <c r="K161" s="12">
        <f>'PADD 1_bbl'!K161*1000*42*(DAY(EOMONTH($A161,0)))/1000000</f>
        <v>242.87653750080003</v>
      </c>
      <c r="L161" s="12">
        <f>'PADD 1_bbl'!L161*1000*42*(DAY(EOMONTH($A161,0)))/1000000</f>
        <v>7.6652224733629977</v>
      </c>
      <c r="M161" s="12">
        <f>'PADD 1_bbl'!M161*1000*42*(DAY(EOMONTH($A161,0)))/1000000</f>
        <v>28.049550468476237</v>
      </c>
      <c r="N161" s="12">
        <f>'PADD 1_bbl'!N161*1000*42*(DAY(EOMONTH($A161,0)))/1000000</f>
        <v>0</v>
      </c>
      <c r="O161" s="12">
        <f>'PADD 1_bbl'!O161*1000*42*(DAY(EOMONTH($A161,0)))/1000000</f>
        <v>0</v>
      </c>
      <c r="P161" s="12">
        <f>'PADD 1_bbl'!P161*1000*42*(DAY(EOMONTH($A161,0)))/1000000</f>
        <v>54.048689557360767</v>
      </c>
      <c r="Q161" s="12">
        <f>'PADD 1_bbl'!Q161*1000*42*(DAY(EOMONTH($A161,0)))/1000000</f>
        <v>11.604148454262637</v>
      </c>
      <c r="S161" s="12">
        <f>'PADD 1_bbl'!S161*1000*42/1000000</f>
        <v>190.87235069234691</v>
      </c>
      <c r="U161" s="14"/>
      <c r="V161" s="14"/>
    </row>
    <row r="162" spans="1:22" x14ac:dyDescent="0.25">
      <c r="A162" s="45">
        <v>45427</v>
      </c>
      <c r="B162" s="17" t="s">
        <v>36</v>
      </c>
      <c r="C162" s="12">
        <f>'PADD 1_bbl'!C162*1000*42*(DAY(EOMONTH($A162,0)))/1000000</f>
        <v>320.19327640244046</v>
      </c>
      <c r="D162" s="12">
        <f>'PADD 1_bbl'!D162*1000*42*(DAY(EOMONTH($A162,0)))/1000000</f>
        <v>20.407822914507289</v>
      </c>
      <c r="E162" s="12">
        <f>'PADD 1_bbl'!E162*1000*42*(DAY(EOMONTH($A162,0)))/1000000</f>
        <v>13.02</v>
      </c>
      <c r="F162" s="12">
        <f>'PADD 1_bbl'!F162*1000*42*(DAY(EOMONTH($A162,0)))/1000000</f>
        <v>201.48511066142461</v>
      </c>
      <c r="G162" s="12">
        <f>'PADD 1_bbl'!G162*1000*42*(DAY(EOMONTH($A162,0)))/1000000</f>
        <v>555.10620997837236</v>
      </c>
      <c r="H162" s="12"/>
      <c r="I162" s="12">
        <f>'PADD 1_bbl'!I162*1000*42*(DAY(EOMONTH($A162,0)))/1000000</f>
        <v>247.38</v>
      </c>
      <c r="J162" s="12">
        <f>'PADD 1_bbl'!J162*1000*42*(DAY(EOMONTH($A162,0)))/1000000</f>
        <v>154.23615839520002</v>
      </c>
      <c r="K162" s="12">
        <f>'PADD 1_bbl'!K162*1000*42*(DAY(EOMONTH($A162,0)))/1000000</f>
        <v>206.31615839520001</v>
      </c>
      <c r="L162" s="12">
        <f>'PADD 1_bbl'!L162*1000*42*(DAY(EOMONTH($A162,0)))/1000000</f>
        <v>7.6602589124690423</v>
      </c>
      <c r="M162" s="12">
        <f>'PADD 1_bbl'!M162*1000*42*(DAY(EOMONTH($A162,0)))/1000000</f>
        <v>28.984535484092113</v>
      </c>
      <c r="N162" s="12">
        <f>'PADD 1_bbl'!N162*1000*42*(DAY(EOMONTH($A162,0)))/1000000</f>
        <v>0</v>
      </c>
      <c r="O162" s="12">
        <f>'PADD 1_bbl'!O162*1000*42*(DAY(EOMONTH($A162,0)))/1000000</f>
        <v>0</v>
      </c>
      <c r="P162" s="12">
        <f>'PADD 1_bbl'!P162*1000*42*(DAY(EOMONTH($A162,0)))/1000000</f>
        <v>49.989047208238844</v>
      </c>
      <c r="Q162" s="12">
        <f>'PADD 1_bbl'!Q162*1000*42*(DAY(EOMONTH($A162,0)))/1000000</f>
        <v>14.776209978372313</v>
      </c>
      <c r="S162" s="12">
        <f>'PADD 1_bbl'!S162*1000*42/1000000</f>
        <v>205.64856067071921</v>
      </c>
      <c r="U162" s="14"/>
      <c r="V162" s="14"/>
    </row>
    <row r="163" spans="1:22" x14ac:dyDescent="0.25">
      <c r="A163" s="45">
        <v>45458</v>
      </c>
      <c r="B163" s="17" t="s">
        <v>36</v>
      </c>
      <c r="C163" s="12">
        <f>'PADD 1_bbl'!C163*1000*42*(DAY(EOMONTH($A163,0)))/1000000</f>
        <v>311.14852412531638</v>
      </c>
      <c r="D163" s="12">
        <f>'PADD 1_bbl'!D163*1000*42*(DAY(EOMONTH($A163,0)))/1000000</f>
        <v>19.694388452911287</v>
      </c>
      <c r="E163" s="12">
        <f>'PADD 1_bbl'!E163*1000*42*(DAY(EOMONTH($A163,0)))/1000000</f>
        <v>11.97</v>
      </c>
      <c r="F163" s="12">
        <f>'PADD 1_bbl'!F163*1000*42*(DAY(EOMONTH($A163,0)))/1000000</f>
        <v>191.87880203515266</v>
      </c>
      <c r="G163" s="12">
        <f>'PADD 1_bbl'!G163*1000*42*(DAY(EOMONTH($A163,0)))/1000000</f>
        <v>534.69171461338033</v>
      </c>
      <c r="H163" s="12"/>
      <c r="I163" s="12">
        <f>'PADD 1_bbl'!I163*1000*42*(DAY(EOMONTH($A163,0)))/1000000</f>
        <v>252</v>
      </c>
      <c r="J163" s="12">
        <f>'PADD 1_bbl'!J163*1000*42*(DAY(EOMONTH($A163,0)))/1000000</f>
        <v>126.51329634720001</v>
      </c>
      <c r="K163" s="12">
        <f>'PADD 1_bbl'!K163*1000*42*(DAY(EOMONTH($A163,0)))/1000000</f>
        <v>176.91329634719997</v>
      </c>
      <c r="L163" s="12">
        <f>'PADD 1_bbl'!L163*1000*42*(DAY(EOMONTH($A163,0)))/1000000</f>
        <v>7.3707437979499097</v>
      </c>
      <c r="M163" s="12">
        <f>'PADD 1_bbl'!M163*1000*42*(DAY(EOMONTH($A163,0)))/1000000</f>
        <v>28.049550468476237</v>
      </c>
      <c r="N163" s="12">
        <f>'PADD 1_bbl'!N163*1000*42*(DAY(EOMONTH($A163,0)))/1000000</f>
        <v>0</v>
      </c>
      <c r="O163" s="12">
        <f>'PADD 1_bbl'!O163*1000*42*(DAY(EOMONTH($A163,0)))/1000000</f>
        <v>0</v>
      </c>
      <c r="P163" s="12">
        <f>'PADD 1_bbl'!P163*1000*42*(DAY(EOMONTH($A163,0)))/1000000</f>
        <v>51.006409386373846</v>
      </c>
      <c r="Q163" s="12">
        <f>'PADD 1_bbl'!Q163*1000*42*(DAY(EOMONTH($A163,0)))/1000000</f>
        <v>19.35171461338032</v>
      </c>
      <c r="S163" s="12">
        <f>'PADD 1_bbl'!S163*1000*42/1000000</f>
        <v>225.00027528409953</v>
      </c>
      <c r="U163" s="14"/>
      <c r="V163" s="14"/>
    </row>
    <row r="164" spans="1:22" x14ac:dyDescent="0.25">
      <c r="A164" s="45">
        <v>45488</v>
      </c>
      <c r="B164" s="17" t="s">
        <v>36</v>
      </c>
      <c r="C164" s="12">
        <f>'PADD 1_bbl'!C164*1000*42*(DAY(EOMONTH($A164,0)))/1000000</f>
        <v>322.78360243782453</v>
      </c>
      <c r="D164" s="12">
        <f>'PADD 1_bbl'!D164*1000*42*(DAY(EOMONTH($A164,0)))/1000000</f>
        <v>20.735416190866665</v>
      </c>
      <c r="E164" s="12">
        <f>'PADD 1_bbl'!E164*1000*42*(DAY(EOMONTH($A164,0)))/1000000</f>
        <v>18.228000000000002</v>
      </c>
      <c r="F164" s="12">
        <f>'PADD 1_bbl'!F164*1000*42*(DAY(EOMONTH($A164,0)))/1000000</f>
        <v>209.15703046947272</v>
      </c>
      <c r="G164" s="12">
        <f>'PADD 1_bbl'!G164*1000*42*(DAY(EOMONTH($A164,0)))/1000000</f>
        <v>570.90404909816391</v>
      </c>
      <c r="H164" s="12"/>
      <c r="I164" s="12">
        <f>'PADD 1_bbl'!I164*1000*42*(DAY(EOMONTH($A164,0)))/1000000</f>
        <v>260.39999999999998</v>
      </c>
      <c r="J164" s="12">
        <f>'PADD 1_bbl'!J164*1000*42*(DAY(EOMONTH($A164,0)))/1000000</f>
        <v>129.15886794719998</v>
      </c>
      <c r="K164" s="12">
        <f>'PADD 1_bbl'!K164*1000*42*(DAY(EOMONTH($A164,0)))/1000000</f>
        <v>181.23886794719999</v>
      </c>
      <c r="L164" s="12">
        <f>'PADD 1_bbl'!L164*1000*42*(DAY(EOMONTH($A164,0)))/1000000</f>
        <v>7.3656549285913631</v>
      </c>
      <c r="M164" s="12">
        <f>'PADD 1_bbl'!M164*1000*42*(DAY(EOMONTH($A164,0)))/1000000</f>
        <v>28.984535484092113</v>
      </c>
      <c r="N164" s="12">
        <f>'PADD 1_bbl'!N164*1000*42*(DAY(EOMONTH($A164,0)))/1000000</f>
        <v>0</v>
      </c>
      <c r="O164" s="12">
        <f>'PADD 1_bbl'!O164*1000*42*(DAY(EOMONTH($A164,0)))/1000000</f>
        <v>0</v>
      </c>
      <c r="P164" s="12">
        <f>'PADD 1_bbl'!P164*1000*42*(DAY(EOMONTH($A164,0)))/1000000</f>
        <v>85.776941640116547</v>
      </c>
      <c r="Q164" s="12">
        <f>'PADD 1_bbl'!Q164*1000*42*(DAY(EOMONTH($A164,0)))/1000000</f>
        <v>7.1380490981639761</v>
      </c>
      <c r="S164" s="12">
        <f>'PADD 1_bbl'!S164*1000*42/1000000</f>
        <v>232.13832438226351</v>
      </c>
      <c r="U164" s="14"/>
      <c r="V164" s="14"/>
    </row>
    <row r="165" spans="1:22" x14ac:dyDescent="0.25">
      <c r="A165" s="45">
        <v>45519</v>
      </c>
      <c r="B165" s="17" t="s">
        <v>36</v>
      </c>
      <c r="C165" s="12">
        <f>'PADD 1_bbl'!C165*1000*42*(DAY(EOMONTH($A165,0)))/1000000</f>
        <v>324.06850336193816</v>
      </c>
      <c r="D165" s="12">
        <f>'PADD 1_bbl'!D165*1000*42*(DAY(EOMONTH($A165,0)))/1000000</f>
        <v>20.657904575847613</v>
      </c>
      <c r="E165" s="12">
        <f>'PADD 1_bbl'!E165*1000*42*(DAY(EOMONTH($A165,0)))/1000000</f>
        <v>19.53</v>
      </c>
      <c r="F165" s="12">
        <f>'PADD 1_bbl'!F165*1000*42*(DAY(EOMONTH($A165,0)))/1000000</f>
        <v>226.67330278677153</v>
      </c>
      <c r="G165" s="12">
        <f>'PADD 1_bbl'!G165*1000*42*(DAY(EOMONTH($A165,0)))/1000000</f>
        <v>590.92971072455737</v>
      </c>
      <c r="H165" s="12"/>
      <c r="I165" s="12">
        <f>'PADD 1_bbl'!I165*1000*42*(DAY(EOMONTH($A165,0)))/1000000</f>
        <v>247.38</v>
      </c>
      <c r="J165" s="12">
        <f>'PADD 1_bbl'!J165*1000*42*(DAY(EOMONTH($A165,0)))/1000000</f>
        <v>129.16331344560001</v>
      </c>
      <c r="K165" s="12">
        <f>'PADD 1_bbl'!K165*1000*42*(DAY(EOMONTH($A165,0)))/1000000</f>
        <v>181.24331344560002</v>
      </c>
      <c r="L165" s="12">
        <f>'PADD 1_bbl'!L165*1000*42*(DAY(EOMONTH($A165,0)))/1000000</f>
        <v>15.786363290556777</v>
      </c>
      <c r="M165" s="12">
        <f>'PADD 1_bbl'!M165*1000*42*(DAY(EOMONTH($A165,0)))/1000000</f>
        <v>28.984535484092113</v>
      </c>
      <c r="N165" s="12">
        <f>'PADD 1_bbl'!N165*1000*42*(DAY(EOMONTH($A165,0)))/1000000</f>
        <v>0</v>
      </c>
      <c r="O165" s="12">
        <f>'PADD 1_bbl'!O165*1000*42*(DAY(EOMONTH($A165,0)))/1000000</f>
        <v>0</v>
      </c>
      <c r="P165" s="12">
        <f>'PADD 1_bbl'!P165*1000*42*(DAY(EOMONTH($A165,0)))/1000000</f>
        <v>83.861787779751083</v>
      </c>
      <c r="Q165" s="12">
        <f>'PADD 1_bbl'!Q165*1000*42*(DAY(EOMONTH($A165,0)))/1000000</f>
        <v>33.673710724557353</v>
      </c>
      <c r="S165" s="12">
        <f>'PADD 1_bbl'!S165*1000*42/1000000</f>
        <v>265.81203510682087</v>
      </c>
      <c r="U165" s="14"/>
      <c r="V165" s="14"/>
    </row>
    <row r="166" spans="1:22" x14ac:dyDescent="0.25">
      <c r="A166" s="45">
        <v>45550</v>
      </c>
      <c r="B166" s="17" t="s">
        <v>36</v>
      </c>
      <c r="C166" s="12">
        <f>'PADD 1_bbl'!C166*1000*42*(DAY(EOMONTH($A166,0)))/1000000</f>
        <v>314.83840025703012</v>
      </c>
      <c r="D166" s="12">
        <f>'PADD 1_bbl'!D166*1000*42*(DAY(EOMONTH($A166,0)))/1000000</f>
        <v>20.015427105453579</v>
      </c>
      <c r="E166" s="12">
        <f>'PADD 1_bbl'!E166*1000*42*(DAY(EOMONTH($A166,0)))/1000000</f>
        <v>28.35</v>
      </c>
      <c r="F166" s="12">
        <f>'PADD 1_bbl'!F166*1000*42*(DAY(EOMONTH($A166,0)))/1000000</f>
        <v>227.30153758094357</v>
      </c>
      <c r="G166" s="12">
        <f>'PADD 1_bbl'!G166*1000*42*(DAY(EOMONTH($A166,0)))/1000000</f>
        <v>590.50536494342725</v>
      </c>
      <c r="H166" s="12"/>
      <c r="I166" s="12">
        <f>'PADD 1_bbl'!I166*1000*42*(DAY(EOMONTH($A166,0)))/1000000</f>
        <v>214.2</v>
      </c>
      <c r="J166" s="12">
        <f>'PADD 1_bbl'!J166*1000*42*(DAY(EOMONTH($A166,0)))/1000000</f>
        <v>128.6422221336</v>
      </c>
      <c r="K166" s="12">
        <f>'PADD 1_bbl'!K166*1000*42*(DAY(EOMONTH($A166,0)))/1000000</f>
        <v>179.04222213360003</v>
      </c>
      <c r="L166" s="12">
        <f>'PADD 1_bbl'!L166*1000*42*(DAY(EOMONTH($A166,0)))/1000000</f>
        <v>26.389335937258465</v>
      </c>
      <c r="M166" s="12">
        <f>'PADD 1_bbl'!M166*1000*42*(DAY(EOMONTH($A166,0)))/1000000</f>
        <v>28.049550468476237</v>
      </c>
      <c r="N166" s="12">
        <f>'PADD 1_bbl'!N166*1000*42*(DAY(EOMONTH($A166,0)))/1000000</f>
        <v>0</v>
      </c>
      <c r="O166" s="12">
        <f>'PADD 1_bbl'!O166*1000*42*(DAY(EOMONTH($A166,0)))/1000000</f>
        <v>0</v>
      </c>
      <c r="P166" s="12">
        <f>'PADD 1_bbl'!P166*1000*42*(DAY(EOMONTH($A166,0)))/1000000</f>
        <v>111.75889146066528</v>
      </c>
      <c r="Q166" s="12">
        <f>'PADD 1_bbl'!Q166*1000*42*(DAY(EOMONTH($A166,0)))/1000000</f>
        <v>31.065364943427259</v>
      </c>
      <c r="S166" s="12">
        <f>'PADD 1_bbl'!S166*1000*42/1000000</f>
        <v>296.87740005024813</v>
      </c>
      <c r="U166" s="14"/>
      <c r="V166" s="14"/>
    </row>
    <row r="167" spans="1:22" x14ac:dyDescent="0.25">
      <c r="A167" s="45">
        <v>45580</v>
      </c>
      <c r="B167" s="17" t="s">
        <v>36</v>
      </c>
      <c r="C167" s="12">
        <f>'PADD 1_bbl'!C167*1000*42*(DAY(EOMONTH($A167,0)))/1000000</f>
        <v>316.60794435881166</v>
      </c>
      <c r="D167" s="12">
        <f>'PADD 1_bbl'!D167*1000*42*(DAY(EOMONTH($A167,0)))/1000000</f>
        <v>19.936039329107086</v>
      </c>
      <c r="E167" s="12">
        <f>'PADD 1_bbl'!E167*1000*42*(DAY(EOMONTH($A167,0)))/1000000</f>
        <v>24.087</v>
      </c>
      <c r="F167" s="12">
        <f>'PADD 1_bbl'!F167*1000*42*(DAY(EOMONTH($A167,0)))/1000000</f>
        <v>240.81867142691951</v>
      </c>
      <c r="G167" s="12">
        <f>'PADD 1_bbl'!G167*1000*42*(DAY(EOMONTH($A167,0)))/1000000</f>
        <v>601.44965511483838</v>
      </c>
      <c r="H167" s="12"/>
      <c r="I167" s="12">
        <f>'PADD 1_bbl'!I167*1000*42*(DAY(EOMONTH($A167,0)))/1000000</f>
        <v>221.34</v>
      </c>
      <c r="J167" s="12">
        <f>'PADD 1_bbl'!J167*1000*42*(DAY(EOMONTH($A167,0)))/1000000</f>
        <v>171.73925546400002</v>
      </c>
      <c r="K167" s="12">
        <f>'PADD 1_bbl'!K167*1000*42*(DAY(EOMONTH($A167,0)))/1000000</f>
        <v>223.81925546400001</v>
      </c>
      <c r="L167" s="12">
        <f>'PADD 1_bbl'!L167*1000*42*(DAY(EOMONTH($A167,0)))/1000000</f>
        <v>43.037553118775193</v>
      </c>
      <c r="M167" s="12">
        <f>'PADD 1_bbl'!M167*1000*42*(DAY(EOMONTH($A167,0)))/1000000</f>
        <v>28.984535484092113</v>
      </c>
      <c r="N167" s="12">
        <f>'PADD 1_bbl'!N167*1000*42*(DAY(EOMONTH($A167,0)))/1000000</f>
        <v>0</v>
      </c>
      <c r="O167" s="12">
        <f>'PADD 1_bbl'!O167*1000*42*(DAY(EOMONTH($A167,0)))/1000000</f>
        <v>0</v>
      </c>
      <c r="P167" s="12">
        <f>'PADD 1_bbl'!P167*1000*42*(DAY(EOMONTH($A167,0)))/1000000</f>
        <v>60.906655933132676</v>
      </c>
      <c r="Q167" s="12">
        <f>'PADD 1_bbl'!Q167*1000*42*(DAY(EOMONTH($A167,0)))/1000000</f>
        <v>23.361655114838342</v>
      </c>
      <c r="S167" s="12">
        <f>'PADD 1_bbl'!S167*1000*42/1000000</f>
        <v>320.23905516508643</v>
      </c>
      <c r="U167" s="14"/>
      <c r="V167" s="14"/>
    </row>
    <row r="168" spans="1:22" x14ac:dyDescent="0.25">
      <c r="A168" s="45">
        <v>45611</v>
      </c>
      <c r="B168" s="17" t="s">
        <v>36</v>
      </c>
      <c r="C168" s="12">
        <f>'PADD 1_bbl'!C168*1000*42*(DAY(EOMONTH($A168,0)))/1000000</f>
        <v>314.48241442703056</v>
      </c>
      <c r="D168" s="12">
        <f>'PADD 1_bbl'!D168*1000*42*(DAY(EOMONTH($A168,0)))/1000000</f>
        <v>19.282442128755697</v>
      </c>
      <c r="E168" s="12">
        <f>'PADD 1_bbl'!E168*1000*42*(DAY(EOMONTH($A168,0)))/1000000</f>
        <v>49.14</v>
      </c>
      <c r="F168" s="12">
        <f>'PADD 1_bbl'!F168*1000*42*(DAY(EOMONTH($A168,0)))/1000000</f>
        <v>256.31147829941409</v>
      </c>
      <c r="G168" s="12">
        <f>'PADD 1_bbl'!G168*1000*42*(DAY(EOMONTH($A168,0)))/1000000</f>
        <v>639.21633485520044</v>
      </c>
      <c r="H168" s="12"/>
      <c r="I168" s="12">
        <f>'PADD 1_bbl'!I168*1000*42*(DAY(EOMONTH($A168,0)))/1000000</f>
        <v>176.4</v>
      </c>
      <c r="J168" s="12">
        <f>'PADD 1_bbl'!J168*1000*42*(DAY(EOMONTH($A168,0)))/1000000</f>
        <v>229.12429041599998</v>
      </c>
      <c r="K168" s="12">
        <f>'PADD 1_bbl'!K168*1000*42*(DAY(EOMONTH($A168,0)))/1000000</f>
        <v>279.52429041599999</v>
      </c>
      <c r="L168" s="12">
        <f>'PADD 1_bbl'!L168*1000*42*(DAY(EOMONTH($A168,0)))/1000000</f>
        <v>37.132843517935868</v>
      </c>
      <c r="M168" s="12">
        <f>'PADD 1_bbl'!M168*1000*42*(DAY(EOMONTH($A168,0)))/1000000</f>
        <v>29.610988506957941</v>
      </c>
      <c r="N168" s="12">
        <f>'PADD 1_bbl'!N168*1000*42*(DAY(EOMONTH($A168,0)))/1000000</f>
        <v>0</v>
      </c>
      <c r="O168" s="12">
        <f>'PADD 1_bbl'!O168*1000*42*(DAY(EOMONTH($A168,0)))/1000000</f>
        <v>0</v>
      </c>
      <c r="P168" s="12">
        <f>'PADD 1_bbl'!P168*1000*42*(DAY(EOMONTH($A168,0)))/1000000</f>
        <v>97.251877559106205</v>
      </c>
      <c r="Q168" s="12">
        <f>'PADD 1_bbl'!Q168*1000*42*(DAY(EOMONTH($A168,0)))/1000000</f>
        <v>19.296334855200381</v>
      </c>
      <c r="S168" s="12">
        <f>'PADD 1_bbl'!S168*1000*42/1000000</f>
        <v>339.53539002028685</v>
      </c>
      <c r="U168" s="14"/>
      <c r="V168" s="14"/>
    </row>
    <row r="169" spans="1:22" x14ac:dyDescent="0.25">
      <c r="A169" s="45">
        <v>45641</v>
      </c>
      <c r="B169" s="17" t="s">
        <v>36</v>
      </c>
      <c r="C169" s="12">
        <f>'PADD 1_bbl'!C169*1000*42*(DAY(EOMONTH($A169,0)))/1000000</f>
        <v>328.93316711743228</v>
      </c>
      <c r="D169" s="12">
        <f>'PADD 1_bbl'!D169*1000*42*(DAY(EOMONTH($A169,0)))/1000000</f>
        <v>19.91388697871713</v>
      </c>
      <c r="E169" s="12">
        <f>'PADD 1_bbl'!E169*1000*42*(DAY(EOMONTH($A169,0)))/1000000</f>
        <v>59.241</v>
      </c>
      <c r="F169" s="12">
        <f>'PADD 1_bbl'!F169*1000*42*(DAY(EOMONTH($A169,0)))/1000000</f>
        <v>273.97052898550726</v>
      </c>
      <c r="G169" s="12">
        <f>'PADD 1_bbl'!G169*1000*42*(DAY(EOMONTH($A169,0)))/1000000</f>
        <v>682.05858308165671</v>
      </c>
      <c r="H169" s="12"/>
      <c r="I169" s="12">
        <f>'PADD 1_bbl'!I169*1000*42*(DAY(EOMONTH($A169,0)))/1000000</f>
        <v>227.85</v>
      </c>
      <c r="J169" s="12">
        <f>'PADD 1_bbl'!J169*1000*42*(DAY(EOMONTH($A169,0)))/1000000</f>
        <v>262.38764731200001</v>
      </c>
      <c r="K169" s="12">
        <f>'PADD 1_bbl'!K169*1000*42*(DAY(EOMONTH($A169,0)))/1000000</f>
        <v>314.46764731200005</v>
      </c>
      <c r="L169" s="12">
        <f>'PADD 1_bbl'!L169*1000*42*(DAY(EOMONTH($A169,0)))/1000000</f>
        <v>25.262125010589831</v>
      </c>
      <c r="M169" s="12">
        <f>'PADD 1_bbl'!M169*1000*42*(DAY(EOMONTH($A169,0)))/1000000</f>
        <v>36.245222363032063</v>
      </c>
      <c r="N169" s="12">
        <f>'PADD 1_bbl'!N169*1000*42*(DAY(EOMONTH($A169,0)))/1000000</f>
        <v>0</v>
      </c>
      <c r="O169" s="12">
        <f>'PADD 1_bbl'!O169*1000*42*(DAY(EOMONTH($A169,0)))/1000000</f>
        <v>0</v>
      </c>
      <c r="P169" s="12">
        <f>'PADD 1_bbl'!P169*1000*42*(DAY(EOMONTH($A169,0)))/1000000</f>
        <v>108.36900531437809</v>
      </c>
      <c r="Q169" s="12">
        <f>'PADD 1_bbl'!Q169*1000*42*(DAY(EOMONTH($A169,0)))/1000000</f>
        <v>-30.135416918343328</v>
      </c>
      <c r="S169" s="12">
        <f>'PADD 1_bbl'!S169*1000*42/1000000</f>
        <v>309.39997310194349</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45"/>
      <c r="F174" s="12"/>
      <c r="G174" s="12"/>
      <c r="H174" s="12"/>
      <c r="I174" s="12"/>
      <c r="J174" s="12"/>
      <c r="K174" s="12"/>
      <c r="L174" s="12"/>
      <c r="M174" s="12"/>
      <c r="N174" s="12"/>
      <c r="O174" s="12"/>
      <c r="P174" s="12"/>
      <c r="U174" s="14"/>
      <c r="V174" s="14"/>
    </row>
    <row r="175" spans="1:22" x14ac:dyDescent="0.25">
      <c r="A175" s="45"/>
      <c r="F175" s="12"/>
      <c r="G175" s="12"/>
      <c r="H175" s="12"/>
      <c r="I175" s="12"/>
      <c r="J175" s="12"/>
      <c r="K175" s="12"/>
      <c r="L175" s="12"/>
      <c r="M175" s="12"/>
      <c r="N175" s="12"/>
      <c r="O175" s="12"/>
      <c r="P175" s="12"/>
      <c r="U175" s="14"/>
      <c r="V175" s="14"/>
    </row>
    <row r="176" spans="1:22" x14ac:dyDescent="0.25">
      <c r="A176" s="11"/>
      <c r="F176" s="12"/>
      <c r="G176" s="12"/>
      <c r="H176" s="12"/>
      <c r="I176" s="12"/>
      <c r="J176" s="12"/>
      <c r="K176" s="12"/>
      <c r="L176" s="12"/>
      <c r="M176" s="12"/>
      <c r="N176" s="12"/>
      <c r="O176" s="12"/>
      <c r="P176" s="12"/>
      <c r="U176" s="14"/>
      <c r="V176" s="14"/>
    </row>
    <row r="177" spans="1:22" x14ac:dyDescent="0.25">
      <c r="A177" s="11"/>
      <c r="F177" s="12"/>
      <c r="G177" s="12"/>
      <c r="H177" s="12"/>
      <c r="I177" s="12"/>
      <c r="J177" s="12"/>
      <c r="K177" s="12"/>
      <c r="L177" s="12"/>
      <c r="M177" s="12"/>
      <c r="N177" s="12"/>
      <c r="O177" s="12"/>
      <c r="P177" s="12"/>
      <c r="U177" s="14"/>
      <c r="V177" s="14"/>
    </row>
    <row r="178" spans="1:22" x14ac:dyDescent="0.25">
      <c r="A178" s="11"/>
      <c r="B178" s="18"/>
      <c r="F178" s="12"/>
      <c r="G178" s="12"/>
      <c r="H178" s="12"/>
      <c r="I178" s="12"/>
      <c r="J178" s="12"/>
      <c r="K178" s="12"/>
      <c r="L178" s="12"/>
      <c r="M178" s="12"/>
      <c r="N178" s="12"/>
      <c r="O178" s="12"/>
      <c r="P178" s="12"/>
      <c r="U178" s="14"/>
      <c r="V178" s="14"/>
    </row>
    <row r="179" spans="1:22" x14ac:dyDescent="0.25">
      <c r="A179" s="11"/>
      <c r="B179" s="18"/>
      <c r="F179" s="12"/>
      <c r="G179" s="12"/>
      <c r="H179" s="12"/>
      <c r="I179" s="12"/>
      <c r="J179" s="12"/>
      <c r="K179" s="12"/>
      <c r="L179" s="12"/>
      <c r="M179" s="12"/>
      <c r="N179" s="12"/>
      <c r="O179" s="12"/>
      <c r="P179" s="12"/>
      <c r="U179" s="14"/>
      <c r="V179" s="14"/>
    </row>
    <row r="180" spans="1:22" x14ac:dyDescent="0.25">
      <c r="A180" s="11"/>
      <c r="B180" s="18"/>
      <c r="F180" s="12"/>
      <c r="G180" s="12"/>
      <c r="H180" s="12"/>
      <c r="I180" s="12"/>
      <c r="J180" s="12"/>
      <c r="K180" s="12"/>
      <c r="L180" s="12"/>
      <c r="M180" s="12"/>
      <c r="N180" s="12"/>
      <c r="O180" s="12"/>
      <c r="P180" s="12"/>
      <c r="U180" s="14"/>
      <c r="V180" s="14"/>
    </row>
  </sheetData>
  <conditionalFormatting sqref="A2:S566">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78"/>
  <sheetViews>
    <sheetView zoomScaleNormal="100" workbookViewId="0">
      <pane xSplit="2" ySplit="1" topLeftCell="C159"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25">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25">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25">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25">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25">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25">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25">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25">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25">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25">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25">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25">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25">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25">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25">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25">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25">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25">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25">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25">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25">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25">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25">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25">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25">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25">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25">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25">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25">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25">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25">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25">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25">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25">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25">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25">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25">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25">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25">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25">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25">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25">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25">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25">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25">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25">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25">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25">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25">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25">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25">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25">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25">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25">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25">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25">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25">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25">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25">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25">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25">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25">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25">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25">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25">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25">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25">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25">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25">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25">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25">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25">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25">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25">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25">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25">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25">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25">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25">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25">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25">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25">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25">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25">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25">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25">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25">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25">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25">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25">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25">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25">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25">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25">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25">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25">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25">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25">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25">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25">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25">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25">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25">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25">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25">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25">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25">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25">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25">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25">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25">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25">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25">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25">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25">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25">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25">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25">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25">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25">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25">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25">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25">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25">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25">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25">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25">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25">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25">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25">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25">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25">
      <c r="A134" s="45">
        <v>44576</v>
      </c>
      <c r="B134" s="17" t="s">
        <v>34</v>
      </c>
      <c r="C134" s="12">
        <f>'PADD 2_bbl'!C134*1000*42*(DAY(EOMONTH($A134,0)))/1000000</f>
        <v>468.72</v>
      </c>
      <c r="D134" s="12">
        <f>'PADD 2_bbl'!D134*1000*42*(DAY(EOMONTH($A134,0)))/1000000</f>
        <v>100.254</v>
      </c>
      <c r="E134" s="12">
        <f>'PADD 2_bbl'!E134*1000*42*(DAY(EOMONTH($A134,0)))/1000000</f>
        <v>71.61</v>
      </c>
      <c r="F134" s="12">
        <f>'PADD 2_bbl'!F134*1000*42*(DAY(EOMONTH($A134,0)))/1000000</f>
        <v>-378.88200000000001</v>
      </c>
      <c r="G134" s="12">
        <f>'PADD 2_bbl'!G134*1000*42*(DAY(EOMONTH($A134,0)))/1000000</f>
        <v>261.702</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10.733084027930841</v>
      </c>
      <c r="Q134" s="12">
        <f>'PADD 2_bbl'!Q134*1000*42*(DAY(EOMONTH($A134,0)))/1000000</f>
        <v>-251.286</v>
      </c>
      <c r="S134" s="12">
        <f>'PADD 2_bbl'!S134*1000*42/1000000</f>
        <v>649.69799999999998</v>
      </c>
      <c r="U134" s="14"/>
      <c r="V134" s="14"/>
    </row>
    <row r="135" spans="1:22" x14ac:dyDescent="0.25">
      <c r="A135" s="45">
        <v>44607</v>
      </c>
      <c r="B135" s="17" t="s">
        <v>34</v>
      </c>
      <c r="C135" s="12">
        <f>'PADD 2_bbl'!C135*1000*42*(DAY(EOMONTH($A135,0)))/1000000</f>
        <v>425.71199999999999</v>
      </c>
      <c r="D135" s="12">
        <f>'PADD 2_bbl'!D135*1000*42*(DAY(EOMONTH($A135,0)))/1000000</f>
        <v>88.2</v>
      </c>
      <c r="E135" s="12">
        <f>'PADD 2_bbl'!E135*1000*42*(DAY(EOMONTH($A135,0)))/1000000</f>
        <v>69.384</v>
      </c>
      <c r="F135" s="12">
        <f>'PADD 2_bbl'!F135*1000*42*(DAY(EOMONTH($A135,0)))/1000000</f>
        <v>-324.57600000000002</v>
      </c>
      <c r="G135" s="12">
        <f>'PADD 2_bbl'!G135*1000*42*(DAY(EOMONTH($A135,0)))/1000000</f>
        <v>258.72000000000003</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69.626256008018146</v>
      </c>
      <c r="Q135" s="12">
        <f>'PADD 2_bbl'!Q135*1000*42*(DAY(EOMONTH($A135,0)))/1000000</f>
        <v>-210.50399999999999</v>
      </c>
      <c r="S135" s="12">
        <f>'PADD 2_bbl'!S135*1000*42/1000000</f>
        <v>439.15199999999999</v>
      </c>
      <c r="U135" s="14"/>
      <c r="V135" s="14"/>
    </row>
    <row r="136" spans="1:22" x14ac:dyDescent="0.25">
      <c r="A136" s="45">
        <v>44635</v>
      </c>
      <c r="B136" s="17" t="s">
        <v>34</v>
      </c>
      <c r="C136" s="12">
        <f>'PADD 2_bbl'!C136*1000*42*(DAY(EOMONTH($A136,0)))/1000000</f>
        <v>488.25</v>
      </c>
      <c r="D136" s="12">
        <f>'PADD 2_bbl'!D136*1000*42*(DAY(EOMONTH($A136,0)))/1000000</f>
        <v>97.65</v>
      </c>
      <c r="E136" s="12">
        <f>'PADD 2_bbl'!E136*1000*42*(DAY(EOMONTH($A136,0)))/1000000</f>
        <v>62.496000000000002</v>
      </c>
      <c r="F136" s="12">
        <f>'PADD 2_bbl'!F136*1000*42*(DAY(EOMONTH($A136,0)))/1000000</f>
        <v>-436.17</v>
      </c>
      <c r="G136" s="12">
        <f>'PADD 2_bbl'!G136*1000*42*(DAY(EOMONTH($A136,0)))/1000000</f>
        <v>212.226</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-40.280882040248649</v>
      </c>
      <c r="Q136" s="12">
        <f>'PADD 2_bbl'!Q136*1000*42*(DAY(EOMONTH($A136,0)))/1000000</f>
        <v>-63.798000000000002</v>
      </c>
      <c r="S136" s="12">
        <f>'PADD 2_bbl'!S136*1000*42/1000000</f>
        <v>375.35399999999998</v>
      </c>
      <c r="U136" s="14"/>
      <c r="V136" s="14"/>
    </row>
    <row r="137" spans="1:22" x14ac:dyDescent="0.25">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-442.26</v>
      </c>
      <c r="G137" s="12">
        <f>'PADD 2_bbl'!G137*1000*42*(DAY(EOMONTH($A137,0)))/1000000</f>
        <v>148.68</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382.15800000000002</v>
      </c>
      <c r="U137" s="14"/>
      <c r="V137" s="14"/>
    </row>
    <row r="138" spans="1:22" x14ac:dyDescent="0.25">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513.49199999999996</v>
      </c>
      <c r="U138" s="14"/>
      <c r="V138" s="14"/>
    </row>
    <row r="139" spans="1:22" x14ac:dyDescent="0.25">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-62.401788856308336</v>
      </c>
      <c r="Q139" s="12">
        <f>'PADD 2_bbl'!Q139*1000*42*(DAY(EOMONTH($A139,0)))/1000000</f>
        <v>168.84</v>
      </c>
      <c r="S139" s="12">
        <f>'PADD 2_bbl'!S139*1000*42/1000000</f>
        <v>682.29</v>
      </c>
      <c r="U139" s="14"/>
      <c r="V139" s="14"/>
    </row>
    <row r="140" spans="1:22" x14ac:dyDescent="0.25">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-440.07600000000002</v>
      </c>
      <c r="G140" s="12">
        <f>'PADD 2_bbl'!G140*1000*42*(DAY(EOMONTH($A140,0)))/1000000</f>
        <v>208.32</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813.33</v>
      </c>
      <c r="U140" s="14"/>
      <c r="V140" s="14"/>
    </row>
    <row r="141" spans="1:22" x14ac:dyDescent="0.25">
      <c r="A141" s="45">
        <v>44788</v>
      </c>
      <c r="B141" s="17" t="s">
        <v>34</v>
      </c>
      <c r="C141" s="12">
        <f>'PADD 2_bbl'!C141*1000*42*(DAY(EOMONTH($A141,0)))/1000000</f>
        <v>502.572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195.3</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-29.522904737122072</v>
      </c>
      <c r="Q141" s="12">
        <f>'PADD 2_bbl'!Q141*1000*42*(DAY(EOMONTH($A141,0)))/1000000</f>
        <v>84.63</v>
      </c>
      <c r="S141" s="12">
        <f>'PADD 2_bbl'!S141*1000*42/1000000</f>
        <v>897.33</v>
      </c>
      <c r="U141" s="14"/>
      <c r="V141" s="14"/>
    </row>
    <row r="142" spans="1:22" x14ac:dyDescent="0.25">
      <c r="A142" s="45">
        <v>44819</v>
      </c>
      <c r="B142" s="17" t="s">
        <v>34</v>
      </c>
      <c r="C142" s="12">
        <f>'PADD 2_bbl'!C142*1000*42*(DAY(EOMONTH($A142,0)))/1000000</f>
        <v>504</v>
      </c>
      <c r="D142" s="12">
        <f>'PADD 2_bbl'!D142*1000*42*(DAY(EOMONTH($A142,0)))/1000000</f>
        <v>91.98</v>
      </c>
      <c r="E142" s="12">
        <f>'PADD 2_bbl'!E142*1000*42*(DAY(EOMONTH($A142,0)))/1000000</f>
        <v>56.7</v>
      </c>
      <c r="F142" s="12">
        <f>'PADD 2_bbl'!F142*1000*42*(DAY(EOMONTH($A142,0)))/1000000</f>
        <v>-379.26</v>
      </c>
      <c r="G142" s="12">
        <f>'PADD 2_bbl'!G142*1000*42*(DAY(EOMONTH($A142,0)))/1000000</f>
        <v>273.42</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-38.514388444402485</v>
      </c>
      <c r="Q142" s="12">
        <f>'PADD 2_bbl'!Q142*1000*42*(DAY(EOMONTH($A142,0)))/1000000</f>
        <v>123.48</v>
      </c>
      <c r="S142" s="12">
        <f>'PADD 2_bbl'!S142*1000*42/1000000</f>
        <v>1020.726</v>
      </c>
      <c r="U142" s="14"/>
      <c r="V142" s="14"/>
    </row>
    <row r="143" spans="1:22" x14ac:dyDescent="0.25">
      <c r="A143" s="45">
        <v>44849</v>
      </c>
      <c r="B143" s="17" t="s">
        <v>34</v>
      </c>
      <c r="C143" s="12">
        <f>'PADD 2_bbl'!C143*1000*42*(DAY(EOMONTH($A143,0)))/1000000</f>
        <v>519.49800000000005</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355.44600000000003</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6.322295149735301</v>
      </c>
      <c r="Q143" s="12">
        <f>'PADD 2_bbl'!Q143*1000*42*(DAY(EOMONTH($A143,0)))/1000000</f>
        <v>35.154000000000003</v>
      </c>
      <c r="S143" s="12">
        <f>'PADD 2_bbl'!S143*1000*42/1000000</f>
        <v>1055.4179999999999</v>
      </c>
      <c r="U143" s="14"/>
      <c r="V143" s="14"/>
    </row>
    <row r="144" spans="1:22" x14ac:dyDescent="0.25">
      <c r="A144" s="45">
        <v>44880</v>
      </c>
      <c r="B144" s="17" t="s">
        <v>34</v>
      </c>
      <c r="C144" s="12">
        <f>'PADD 2_bbl'!C144*1000*42*(DAY(EOMONTH($A144,0)))/1000000</f>
        <v>505.26</v>
      </c>
      <c r="D144" s="12">
        <f>'PADD 2_bbl'!D144*1000*42*(DAY(EOMONTH($A144,0)))/1000000</f>
        <v>97.02</v>
      </c>
      <c r="E144" s="12">
        <f>'PADD 2_bbl'!E144*1000*42*(DAY(EOMONTH($A144,0)))/1000000</f>
        <v>60.48</v>
      </c>
      <c r="F144" s="12">
        <f>'PADD 2_bbl'!F144*1000*42*(DAY(EOMONTH($A144,0)))/1000000</f>
        <v>-417.06</v>
      </c>
      <c r="G144" s="12">
        <f>'PADD 2_bbl'!G144*1000*42*(DAY(EOMONTH($A144,0)))/1000000</f>
        <v>245.7</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-175.69032059142583</v>
      </c>
      <c r="Q144" s="12">
        <f>'PADD 2_bbl'!Q144*1000*42*(DAY(EOMONTH($A144,0)))/1000000</f>
        <v>41.58</v>
      </c>
      <c r="S144" s="12">
        <f>'PADD 2_bbl'!S144*1000*42/1000000</f>
        <v>1097.5440000000001</v>
      </c>
      <c r="U144" s="14"/>
      <c r="V144" s="14"/>
    </row>
    <row r="145" spans="1:22" x14ac:dyDescent="0.25">
      <c r="A145" s="45">
        <v>44910</v>
      </c>
      <c r="B145" s="17" t="s">
        <v>34</v>
      </c>
      <c r="C145" s="12">
        <f>'PADD 2_bbl'!C145*1000*42*(DAY(EOMONTH($A145,0)))/1000000</f>
        <v>470.02199999999999</v>
      </c>
      <c r="D145" s="12">
        <f>'PADD 2_bbl'!D145*1000*42*(DAY(EOMONTH($A145,0)))/1000000</f>
        <v>92.441999999999993</v>
      </c>
      <c r="E145" s="12">
        <f>'PADD 2_bbl'!E145*1000*42*(DAY(EOMONTH($A145,0)))/1000000</f>
        <v>52.08</v>
      </c>
      <c r="F145" s="12">
        <f>'PADD 2_bbl'!F145*1000*42*(DAY(EOMONTH($A145,0)))/1000000</f>
        <v>-343.72800000000001</v>
      </c>
      <c r="G145" s="12">
        <f>'PADD 2_bbl'!G145*1000*42*(DAY(EOMONTH($A145,0)))/1000000</f>
        <v>270.81599999999997</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-65.363506274292078</v>
      </c>
      <c r="Q145" s="12">
        <f>'PADD 2_bbl'!Q145*1000*42*(DAY(EOMONTH($A145,0)))/1000000</f>
        <v>-126.294</v>
      </c>
      <c r="S145" s="12">
        <f>'PADD 2_bbl'!S145*1000*42/1000000</f>
        <v>970.83</v>
      </c>
      <c r="U145" s="14"/>
      <c r="V145" s="14"/>
    </row>
    <row r="146" spans="1:22" x14ac:dyDescent="0.25">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-339.822</v>
      </c>
      <c r="G146" s="12">
        <f>'PADD 2_bbl'!G146*1000*42*(DAY(EOMONTH($A146,0)))/1000000</f>
        <v>313.78199999999998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25">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-7.0356741155106848</v>
      </c>
      <c r="Q147" s="12">
        <f>'PADD 2_bbl'!Q147*1000*42*(DAY(EOMONTH($A147,0)))/1000000</f>
        <v>-218.73599999999999</v>
      </c>
      <c r="S147" s="12">
        <f>'PADD 2_bbl'!S147*1000*42/1000000</f>
        <v>619.41600000000005</v>
      </c>
      <c r="U147" s="14"/>
      <c r="V147" s="14"/>
    </row>
    <row r="148" spans="1:22" x14ac:dyDescent="0.25">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-36.11302378546263</v>
      </c>
      <c r="Q148" s="12">
        <f>'PADD 2_bbl'!Q148*1000*42*(DAY(EOMONTH($A148,0)))/1000000</f>
        <v>-117.18</v>
      </c>
      <c r="S148" s="12">
        <f>'PADD 2_bbl'!S148*1000*42/1000000</f>
        <v>502.44600000000003</v>
      </c>
      <c r="U148" s="14"/>
      <c r="V148" s="14"/>
    </row>
    <row r="149" spans="1:22" x14ac:dyDescent="0.25">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-473.76</v>
      </c>
      <c r="G149" s="12">
        <f>'PADD 2_bbl'!G149*1000*42*(DAY(EOMONTH($A149,0)))/1000000</f>
        <v>151.19999999999999</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-122.96496003424258</v>
      </c>
      <c r="Q149" s="12">
        <f>'PADD 2_bbl'!Q149*1000*42*(DAY(EOMONTH($A149,0)))/1000000</f>
        <v>54.18</v>
      </c>
      <c r="S149" s="12">
        <f>'PADD 2_bbl'!S149*1000*42/1000000</f>
        <v>556.58399999999995</v>
      </c>
      <c r="U149" s="14"/>
      <c r="V149" s="14"/>
    </row>
    <row r="150" spans="1:22" x14ac:dyDescent="0.25">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-467.41800000000001</v>
      </c>
      <c r="G150" s="12">
        <f>'PADD 2_bbl'!G150*1000*42*(DAY(EOMONTH($A150,0)))/1000000</f>
        <v>186.18600000000001</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-134.77113026848238</v>
      </c>
      <c r="Q150" s="12">
        <f>'PADD 2_bbl'!Q150*1000*42*(DAY(EOMONTH($A150,0)))/1000000</f>
        <v>170.56200000000001</v>
      </c>
      <c r="S150" s="12">
        <f>'PADD 2_bbl'!S150*1000*42/1000000</f>
        <v>727.31399999999996</v>
      </c>
      <c r="U150" s="14"/>
      <c r="V150" s="14"/>
    </row>
    <row r="151" spans="1:22" x14ac:dyDescent="0.25">
      <c r="A151" s="45">
        <v>45092</v>
      </c>
      <c r="B151" s="17" t="s">
        <v>34</v>
      </c>
      <c r="C151" s="12">
        <f>'PADD 2_bbl'!C151*1000*42*(DAY(EOMONTH($A151,0)))/1000000</f>
        <v>521.64</v>
      </c>
      <c r="D151" s="12">
        <f>'PADD 2_bbl'!D151*1000*42*(DAY(EOMONTH($A151,0)))/1000000</f>
        <v>91.98</v>
      </c>
      <c r="E151" s="12">
        <f>'PADD 2_bbl'!E151*1000*42*(DAY(EOMONTH($A151,0)))/1000000</f>
        <v>39.06</v>
      </c>
      <c r="F151" s="12">
        <f>'PADD 2_bbl'!F151*1000*42*(DAY(EOMONTH($A151,0)))/1000000</f>
        <v>-429.66</v>
      </c>
      <c r="G151" s="12">
        <f>'PADD 2_bbl'!G151*1000*42*(DAY(EOMONTH($A151,0)))/1000000</f>
        <v>223.02</v>
      </c>
      <c r="H151" s="12"/>
      <c r="I151" s="12">
        <f>'PADD 2_bbl'!I151*1000*42*(DAY(EOMONTH($A151,0)))/1000000</f>
        <v>5.04</v>
      </c>
      <c r="J151" s="12">
        <f>'PADD 2_bbl'!J151*1000*42*(DAY(EOMONTH($A151,0)))/1000000</f>
        <v>103.70988479879999</v>
      </c>
      <c r="K151" s="12">
        <f>'PADD 2_bbl'!K151*1000*42*(DAY(EOMONTH($A151,0)))/1000000</f>
        <v>53.309884798800006</v>
      </c>
      <c r="L151" s="12">
        <f>'PADD 2_bbl'!L151*1000*42*(DAY(EOMONTH($A151,0)))/1000000</f>
        <v>22.848967966236415</v>
      </c>
      <c r="M151" s="12">
        <f>'PADD 2_bbl'!M151*1000*42*(DAY(EOMONTH($A151,0)))/1000000</f>
        <v>29.453022181332955</v>
      </c>
      <c r="N151" s="12">
        <f>'PADD 2_bbl'!N151*1000*42*(DAY(EOMONTH($A151,0)))/1000000</f>
        <v>4.7100636979257438</v>
      </c>
      <c r="O151" s="12">
        <f>'PADD 2_bbl'!O151*1000*42*(DAY(EOMONTH($A151,0)))/1000000</f>
        <v>0</v>
      </c>
      <c r="P151" s="12">
        <f>'PADD 2_bbl'!P151*1000*42*(DAY(EOMONTH($A151,0)))/1000000</f>
        <v>-17.081938644295121</v>
      </c>
      <c r="Q151" s="12">
        <f>'PADD 2_bbl'!Q151*1000*42*(DAY(EOMONTH($A151,0)))/1000000</f>
        <v>123.48</v>
      </c>
      <c r="S151" s="12">
        <f>'PADD 2_bbl'!S151*1000*42/1000000</f>
        <v>850.24800000000005</v>
      </c>
      <c r="U151" s="14"/>
      <c r="V151" s="14"/>
    </row>
    <row r="152" spans="1:22" x14ac:dyDescent="0.25">
      <c r="A152" s="45">
        <v>45122</v>
      </c>
      <c r="B152" s="17" t="s">
        <v>34</v>
      </c>
      <c r="C152" s="12">
        <f>'PADD 2_bbl'!C152*1000*42*(DAY(EOMONTH($A152,0)))/1000000</f>
        <v>541.63199999999995</v>
      </c>
      <c r="D152" s="12">
        <f>'PADD 2_bbl'!D152*1000*42*(DAY(EOMONTH($A152,0)))/1000000</f>
        <v>108.066</v>
      </c>
      <c r="E152" s="12">
        <f>'PADD 2_bbl'!E152*1000*42*(DAY(EOMONTH($A152,0)))/1000000</f>
        <v>37.758000000000003</v>
      </c>
      <c r="F152" s="12">
        <f>'PADD 2_bbl'!F152*1000*42*(DAY(EOMONTH($A152,0)))/1000000</f>
        <v>-493.45800000000003</v>
      </c>
      <c r="G152" s="12">
        <f>'PADD 2_bbl'!G152*1000*42*(DAY(EOMONTH($A152,0)))/1000000</f>
        <v>193.99799999999999</v>
      </c>
      <c r="H152" s="12"/>
      <c r="I152" s="12">
        <f>'PADD 2_bbl'!I152*1000*42*(DAY(EOMONTH($A152,0)))/1000000</f>
        <v>5.2080000000000002</v>
      </c>
      <c r="J152" s="12">
        <f>'PADD 2_bbl'!J152*1000*42*(DAY(EOMONTH($A152,0)))/1000000</f>
        <v>102.60287667</v>
      </c>
      <c r="K152" s="12">
        <f>'PADD 2_bbl'!K152*1000*42*(DAY(EOMONTH($A152,0)))/1000000</f>
        <v>50.522876670000009</v>
      </c>
      <c r="L152" s="12">
        <f>'PADD 2_bbl'!L152*1000*42*(DAY(EOMONTH($A152,0)))/1000000</f>
        <v>22.833534525978965</v>
      </c>
      <c r="M152" s="12">
        <f>'PADD 2_bbl'!M152*1000*42*(DAY(EOMONTH($A152,0)))/1000000</f>
        <v>31.366795847703823</v>
      </c>
      <c r="N152" s="12">
        <f>'PADD 2_bbl'!N152*1000*42*(DAY(EOMONTH($A152,0)))/1000000</f>
        <v>3.8368201104912401</v>
      </c>
      <c r="O152" s="12">
        <f>'PADD 2_bbl'!O152*1000*42*(DAY(EOMONTH($A152,0)))/1000000</f>
        <v>0</v>
      </c>
      <c r="P152" s="12">
        <f>'PADD 2_bbl'!P152*1000*42*(DAY(EOMONTH($A152,0)))/1000000</f>
        <v>-35.648027154174038</v>
      </c>
      <c r="Q152" s="12">
        <f>'PADD 2_bbl'!Q152*1000*42*(DAY(EOMONTH($A152,0)))/1000000</f>
        <v>117.18</v>
      </c>
      <c r="S152" s="12">
        <f>'PADD 2_bbl'!S152*1000*42/1000000</f>
        <v>966.798</v>
      </c>
      <c r="U152" s="14"/>
      <c r="V152" s="14"/>
    </row>
    <row r="153" spans="1:22" x14ac:dyDescent="0.25">
      <c r="A153" s="45">
        <v>45153</v>
      </c>
      <c r="B153" s="17" t="s">
        <v>34</v>
      </c>
      <c r="C153" s="12">
        <f>'PADD 2_bbl'!C153*1000*42*(DAY(EOMONTH($A153,0)))/1000000</f>
        <v>541.63199999999995</v>
      </c>
      <c r="D153" s="12">
        <f>'PADD 2_bbl'!D153*1000*42*(DAY(EOMONTH($A153,0)))/1000000</f>
        <v>101.556</v>
      </c>
      <c r="E153" s="12">
        <f>'PADD 2_bbl'!E153*1000*42*(DAY(EOMONTH($A153,0)))/1000000</f>
        <v>55.985999999999997</v>
      </c>
      <c r="F153" s="12">
        <f>'PADD 2_bbl'!F153*1000*42*(DAY(EOMONTH($A153,0)))/1000000</f>
        <v>-533.82000000000005</v>
      </c>
      <c r="G153" s="12">
        <f>'PADD 2_bbl'!G153*1000*42*(DAY(EOMONTH($A153,0)))/1000000</f>
        <v>165.35400000000001</v>
      </c>
      <c r="H153" s="12"/>
      <c r="I153" s="12">
        <f>'PADD 2_bbl'!I153*1000*42*(DAY(EOMONTH($A153,0)))/1000000</f>
        <v>5.2080000000000002</v>
      </c>
      <c r="J153" s="12">
        <f>'PADD 2_bbl'!J153*1000*42*(DAY(EOMONTH($A153,0)))/1000000</f>
        <v>103.38290507160001</v>
      </c>
      <c r="K153" s="12">
        <f>'PADD 2_bbl'!K153*1000*42*(DAY(EOMONTH($A153,0)))/1000000</f>
        <v>51.302905071600023</v>
      </c>
      <c r="L153" s="12">
        <f>'PADD 2_bbl'!L153*1000*42*(DAY(EOMONTH($A153,0)))/1000000</f>
        <v>48.937545977560283</v>
      </c>
      <c r="M153" s="12">
        <f>'PADD 2_bbl'!M153*1000*42*(DAY(EOMONTH($A153,0)))/1000000</f>
        <v>31.366795847703823</v>
      </c>
      <c r="N153" s="12">
        <f>'PADD 2_bbl'!N153*1000*42*(DAY(EOMONTH($A153,0)))/1000000</f>
        <v>6.1644084246352477</v>
      </c>
      <c r="O153" s="12">
        <f>'PADD 2_bbl'!O153*1000*42*(DAY(EOMONTH($A153,0)))/1000000</f>
        <v>0</v>
      </c>
      <c r="P153" s="12">
        <f>'PADD 2_bbl'!P153*1000*42*(DAY(EOMONTH($A153,0)))/1000000</f>
        <v>-103.91965532149938</v>
      </c>
      <c r="Q153" s="12">
        <f>'PADD 2_bbl'!Q153*1000*42*(DAY(EOMONTH($A153,0)))/1000000</f>
        <v>126.294</v>
      </c>
      <c r="S153" s="12">
        <f>'PADD 2_bbl'!S153*1000*42/1000000</f>
        <v>1092.672</v>
      </c>
      <c r="U153" s="14"/>
      <c r="V153" s="14"/>
    </row>
    <row r="154" spans="1:22" x14ac:dyDescent="0.25">
      <c r="A154" s="45">
        <v>45184</v>
      </c>
      <c r="B154" s="17" t="s">
        <v>34</v>
      </c>
      <c r="C154" s="12">
        <f>'PADD 2_bbl'!C154*1000*42*(DAY(EOMONTH($A154,0)))/1000000</f>
        <v>539.28</v>
      </c>
      <c r="D154" s="12">
        <f>'PADD 2_bbl'!D154*1000*42*(DAY(EOMONTH($A154,0)))/1000000</f>
        <v>90.72</v>
      </c>
      <c r="E154" s="12">
        <f>'PADD 2_bbl'!E154*1000*42*(DAY(EOMONTH($A154,0)))/1000000</f>
        <v>35.28</v>
      </c>
      <c r="F154" s="12">
        <f>'PADD 2_bbl'!F154*1000*42*(DAY(EOMONTH($A154,0)))/1000000</f>
        <v>-433.44</v>
      </c>
      <c r="G154" s="12">
        <f>'PADD 2_bbl'!G154*1000*42*(DAY(EOMONTH($A154,0)))/1000000</f>
        <v>231.84</v>
      </c>
      <c r="H154" s="12"/>
      <c r="I154" s="12">
        <f>'PADD 2_bbl'!I154*1000*42*(DAY(EOMONTH($A154,0)))/1000000</f>
        <v>5.04</v>
      </c>
      <c r="J154" s="12">
        <f>'PADD 2_bbl'!J154*1000*42*(DAY(EOMONTH($A154,0)))/1000000</f>
        <v>105.69739269600001</v>
      </c>
      <c r="K154" s="12">
        <f>'PADD 2_bbl'!K154*1000*42*(DAY(EOMONTH($A154,0)))/1000000</f>
        <v>55.29739269600001</v>
      </c>
      <c r="L154" s="12">
        <f>'PADD 2_bbl'!L154*1000*42*(DAY(EOMONTH($A154,0)))/1000000</f>
        <v>77.328871410882527</v>
      </c>
      <c r="M154" s="12">
        <f>'PADD 2_bbl'!M154*1000*42*(DAY(EOMONTH($A154,0)))/1000000</f>
        <v>31.256905265835748</v>
      </c>
      <c r="N154" s="12">
        <f>'PADD 2_bbl'!N154*1000*42*(DAY(EOMONTH($A154,0)))/1000000</f>
        <v>5.9655565399695938</v>
      </c>
      <c r="O154" s="12">
        <f>'PADD 2_bbl'!O154*1000*42*(DAY(EOMONTH($A154,0)))/1000000</f>
        <v>0</v>
      </c>
      <c r="P154" s="12">
        <f>'PADD 2_bbl'!P154*1000*42*(DAY(EOMONTH($A154,0)))/1000000</f>
        <v>-27.468725912687894</v>
      </c>
      <c r="Q154" s="12">
        <f>'PADD 2_bbl'!Q154*1000*42*(DAY(EOMONTH($A154,0)))/1000000</f>
        <v>84.42</v>
      </c>
      <c r="S154" s="12">
        <f>'PADD 2_bbl'!S154*1000*42/1000000</f>
        <v>1177.0920000000001</v>
      </c>
      <c r="U154" s="14"/>
      <c r="V154" s="14"/>
    </row>
    <row r="155" spans="1:22" x14ac:dyDescent="0.25">
      <c r="A155" s="45">
        <v>45214</v>
      </c>
      <c r="B155" s="17" t="s">
        <v>34</v>
      </c>
      <c r="C155" s="12">
        <f>'PADD 2_bbl'!C155*1000*42*(DAY(EOMONTH($A155,0)))/1000000</f>
        <v>553.35</v>
      </c>
      <c r="D155" s="12">
        <f>'PADD 2_bbl'!D155*1000*42*(DAY(EOMONTH($A155,0)))/1000000</f>
        <v>93.744</v>
      </c>
      <c r="E155" s="12">
        <f>'PADD 2_bbl'!E155*1000*42*(DAY(EOMONTH($A155,0)))/1000000</f>
        <v>40.362000000000002</v>
      </c>
      <c r="F155" s="12">
        <f>'PADD 2_bbl'!F155*1000*42*(DAY(EOMONTH($A155,0)))/1000000</f>
        <v>-509.08199999999999</v>
      </c>
      <c r="G155" s="12">
        <f>'PADD 2_bbl'!G155*1000*42*(DAY(EOMONTH($A155,0)))/1000000</f>
        <v>178.374</v>
      </c>
      <c r="H155" s="12"/>
      <c r="I155" s="12">
        <f>'PADD 2_bbl'!I155*1000*42*(DAY(EOMONTH($A155,0)))/1000000</f>
        <v>2.6040000000000001</v>
      </c>
      <c r="J155" s="12">
        <f>'PADD 2_bbl'!J155*1000*42*(DAY(EOMONTH($A155,0)))/1000000</f>
        <v>187.08732818999999</v>
      </c>
      <c r="K155" s="12">
        <f>'PADD 2_bbl'!K155*1000*42*(DAY(EOMONTH($A155,0)))/1000000</f>
        <v>135.00732819000001</v>
      </c>
      <c r="L155" s="12">
        <f>'PADD 2_bbl'!L155*1000*42*(DAY(EOMONTH($A155,0)))/1000000</f>
        <v>133.50242404043095</v>
      </c>
      <c r="M155" s="12">
        <f>'PADD 2_bbl'!M155*1000*42*(DAY(EOMONTH($A155,0)))/1000000</f>
        <v>34.162814628683158</v>
      </c>
      <c r="N155" s="12">
        <f>'PADD 2_bbl'!N155*1000*42*(DAY(EOMONTH($A155,0)))/1000000</f>
        <v>6.1644084246352477</v>
      </c>
      <c r="O155" s="12">
        <f>'PADD 2_bbl'!O155*1000*42*(DAY(EOMONTH($A155,0)))/1000000</f>
        <v>0</v>
      </c>
      <c r="P155" s="12">
        <f>'PADD 2_bbl'!P155*1000*42*(DAY(EOMONTH($A155,0)))/1000000</f>
        <v>-95.308975283749362</v>
      </c>
      <c r="Q155" s="12">
        <f>'PADD 2_bbl'!Q155*1000*42*(DAY(EOMONTH($A155,0)))/1000000</f>
        <v>-39.06</v>
      </c>
      <c r="S155" s="12">
        <f>'PADD 2_bbl'!S155*1000*42/1000000</f>
        <v>1138.5360000000001</v>
      </c>
      <c r="U155" s="14"/>
      <c r="V155" s="14"/>
    </row>
    <row r="156" spans="1:22" x14ac:dyDescent="0.25">
      <c r="A156" s="45">
        <v>45245</v>
      </c>
      <c r="B156" s="17" t="s">
        <v>34</v>
      </c>
      <c r="C156" s="12">
        <f>'PADD 2_bbl'!C156*1000*42*(DAY(EOMONTH($A156,0)))/1000000</f>
        <v>541.79999999999995</v>
      </c>
      <c r="D156" s="12">
        <f>'PADD 2_bbl'!D156*1000*42*(DAY(EOMONTH($A156,0)))/1000000</f>
        <v>86.94</v>
      </c>
      <c r="E156" s="12">
        <f>'PADD 2_bbl'!E156*1000*42*(DAY(EOMONTH($A156,0)))/1000000</f>
        <v>49.14</v>
      </c>
      <c r="F156" s="12">
        <f>'PADD 2_bbl'!F156*1000*42*(DAY(EOMONTH($A156,0)))/1000000</f>
        <v>-408.24</v>
      </c>
      <c r="G156" s="12">
        <f>'PADD 2_bbl'!G156*1000*42*(DAY(EOMONTH($A156,0)))/1000000</f>
        <v>269.64</v>
      </c>
      <c r="H156" s="12"/>
      <c r="I156" s="12">
        <f>'PADD 2_bbl'!I156*1000*42*(DAY(EOMONTH($A156,0)))/1000000</f>
        <v>3.78</v>
      </c>
      <c r="J156" s="12">
        <f>'PADD 2_bbl'!J156*1000*42*(DAY(EOMONTH($A156,0)))/1000000</f>
        <v>234.11152396800003</v>
      </c>
      <c r="K156" s="12">
        <f>'PADD 2_bbl'!K156*1000*42*(DAY(EOMONTH($A156,0)))/1000000</f>
        <v>183.71152396800002</v>
      </c>
      <c r="L156" s="12">
        <f>'PADD 2_bbl'!L156*1000*42*(DAY(EOMONTH($A156,0)))/1000000</f>
        <v>106.48424177749214</v>
      </c>
      <c r="M156" s="12">
        <f>'PADD 2_bbl'!M156*1000*42*(DAY(EOMONTH($A156,0)))/1000000</f>
        <v>34.864671434841334</v>
      </c>
      <c r="N156" s="12">
        <f>'PADD 2_bbl'!N156*1000*42*(DAY(EOMONTH($A156,0)))/1000000</f>
        <v>5.04</v>
      </c>
      <c r="O156" s="12">
        <f>'PADD 2_bbl'!O156*1000*42*(DAY(EOMONTH($A156,0)))/1000000</f>
        <v>0</v>
      </c>
      <c r="P156" s="12">
        <f>'PADD 2_bbl'!P156*1000*42*(DAY(EOMONTH($A156,0)))/1000000</f>
        <v>7.579562819666485</v>
      </c>
      <c r="Q156" s="12">
        <f>'PADD 2_bbl'!Q156*1000*42*(DAY(EOMONTH($A156,0)))/1000000</f>
        <v>-71.819999999999993</v>
      </c>
      <c r="S156" s="12">
        <f>'PADD 2_bbl'!S156*1000*42/1000000</f>
        <v>1066.9680000000001</v>
      </c>
      <c r="U156" s="14"/>
      <c r="V156" s="14"/>
    </row>
    <row r="157" spans="1:22" x14ac:dyDescent="0.25">
      <c r="A157" s="45">
        <v>45275</v>
      </c>
      <c r="B157" s="17" t="s">
        <v>34</v>
      </c>
      <c r="C157" s="12">
        <f>'PADD 2_bbl'!C157*1000*42*(DAY(EOMONTH($A157,0)))/1000000</f>
        <v>555.95399999999995</v>
      </c>
      <c r="D157" s="12">
        <f>'PADD 2_bbl'!D157*1000*42*(DAY(EOMONTH($A157,0)))/1000000</f>
        <v>96.347999999999999</v>
      </c>
      <c r="E157" s="12">
        <f>'PADD 2_bbl'!E157*1000*42*(DAY(EOMONTH($A157,0)))/1000000</f>
        <v>45.57</v>
      </c>
      <c r="F157" s="12">
        <f>'PADD 2_bbl'!F157*1000*42*(DAY(EOMONTH($A157,0)))/1000000</f>
        <v>-458.30399999999997</v>
      </c>
      <c r="G157" s="12">
        <f>'PADD 2_bbl'!G157*1000*42*(DAY(EOMONTH($A157,0)))/1000000</f>
        <v>239.56800000000001</v>
      </c>
      <c r="H157" s="12"/>
      <c r="I157" s="12">
        <f>'PADD 2_bbl'!I157*1000*42*(DAY(EOMONTH($A157,0)))/1000000</f>
        <v>2.6040000000000001</v>
      </c>
      <c r="J157" s="12">
        <f>'PADD 2_bbl'!J157*1000*42*(DAY(EOMONTH($A157,0)))/1000000</f>
        <v>316.00713690000003</v>
      </c>
      <c r="K157" s="12">
        <f>'PADD 2_bbl'!K157*1000*42*(DAY(EOMONTH($A157,0)))/1000000</f>
        <v>263.92713690000005</v>
      </c>
      <c r="L157" s="12">
        <f>'PADD 2_bbl'!L157*1000*42*(DAY(EOMONTH($A157,0)))/1000000</f>
        <v>78.312034175496123</v>
      </c>
      <c r="M157" s="12">
        <f>'PADD 2_bbl'!M157*1000*42*(DAY(EOMONTH($A157,0)))/1000000</f>
        <v>38.822845930315381</v>
      </c>
      <c r="N157" s="12">
        <f>'PADD 2_bbl'!N157*1000*42*(DAY(EOMONTH($A157,0)))/1000000</f>
        <v>5.2080000000000002</v>
      </c>
      <c r="O157" s="12">
        <f>'PADD 2_bbl'!O157*1000*42*(DAY(EOMONTH($A157,0)))/1000000</f>
        <v>0</v>
      </c>
      <c r="P157" s="12">
        <f>'PADD 2_bbl'!P157*1000*42*(DAY(EOMONTH($A157,0)))/1000000</f>
        <v>-4.7840170058115392</v>
      </c>
      <c r="Q157" s="12">
        <f>'PADD 2_bbl'!Q157*1000*42*(DAY(EOMONTH($A157,0)))/1000000</f>
        <v>-144.52199999999999</v>
      </c>
      <c r="S157" s="12">
        <f>'PADD 2_bbl'!S157*1000*42/1000000</f>
        <v>921.81600000000003</v>
      </c>
      <c r="U157" s="14"/>
      <c r="V157" s="14"/>
    </row>
    <row r="158" spans="1:22" x14ac:dyDescent="0.25">
      <c r="A158" s="45">
        <v>45306</v>
      </c>
      <c r="B158" s="17" t="s">
        <v>35</v>
      </c>
      <c r="C158" s="12">
        <f>'PADD 2_bbl'!C158*1000*42*(DAY(EOMONTH($A158,0)))/1000000</f>
        <v>472.51370604144</v>
      </c>
      <c r="D158" s="12">
        <f>'PADD 2_bbl'!D158*1000*42*(DAY(EOMONTH($A158,0)))/1000000</f>
        <v>97.111293958560026</v>
      </c>
      <c r="E158" s="12">
        <f>'PADD 2_bbl'!E158*1000*42*(DAY(EOMONTH($A158,0)))/1000000</f>
        <v>48.173999999999999</v>
      </c>
      <c r="F158" s="12">
        <f>'PADD 2_bbl'!F158*1000*42*(DAY(EOMONTH($A158,0)))/1000000</f>
        <v>-490.12434591945288</v>
      </c>
      <c r="G158" s="12">
        <f>'PADD 2_bbl'!G158*1000*42*(DAY(EOMONTH($A158,0)))/1000000</f>
        <v>127.6746540805471</v>
      </c>
      <c r="H158" s="12"/>
      <c r="I158" s="12">
        <f>'PADD 2_bbl'!I158*1000*42*(DAY(EOMONTH($A158,0)))/1000000</f>
        <v>3.472</v>
      </c>
      <c r="J158" s="12">
        <f>'PADD 2_bbl'!J158*1000*42*(DAY(EOMONTH($A158,0)))/1000000</f>
        <v>419.58161015400015</v>
      </c>
      <c r="K158" s="12">
        <f>'PADD 2_bbl'!K158*1000*42*(DAY(EOMONTH($A158,0)))/1000000</f>
        <v>367.50161015400016</v>
      </c>
      <c r="L158" s="12">
        <f>'PADD 2_bbl'!L158*1000*42*(DAY(EOMONTH($A158,0)))/1000000</f>
        <v>44.045814014126002</v>
      </c>
      <c r="M158" s="12">
        <f>'PADD 2_bbl'!M158*1000*42*(DAY(EOMONTH($A158,0)))/1000000</f>
        <v>42.920864711294712</v>
      </c>
      <c r="N158" s="12">
        <f>'PADD 2_bbl'!N158*1000*42*(DAY(EOMONTH($A158,0)))/1000000</f>
        <v>5.4976490315263877</v>
      </c>
      <c r="O158" s="12">
        <f>'PADD 2_bbl'!O158*1000*42*(DAY(EOMONTH($A158,0)))/1000000</f>
        <v>0</v>
      </c>
      <c r="P158" s="12">
        <f>'PADD 2_bbl'!P158*1000*42*(DAY(EOMONTH($A158,0)))/1000000</f>
        <v>-31.479583830400166</v>
      </c>
      <c r="Q158" s="12">
        <f>'PADD 2_bbl'!Q158*1000*42*(DAY(EOMONTH($A158,0)))/1000000</f>
        <v>-304.28369999999995</v>
      </c>
      <c r="S158" s="12">
        <f>'PADD 2_bbl'!S158*1000*42/1000000</f>
        <v>617.53230000000008</v>
      </c>
      <c r="U158" s="14"/>
      <c r="V158" s="14"/>
    </row>
    <row r="159" spans="1:22" x14ac:dyDescent="0.25">
      <c r="A159" s="45">
        <v>45337</v>
      </c>
      <c r="B159" s="17" t="s">
        <v>35</v>
      </c>
      <c r="C159" s="12">
        <f>'PADD 2_bbl'!C159*1000*42*(DAY(EOMONTH($A159,0)))/1000000</f>
        <v>479.70980600591997</v>
      </c>
      <c r="D159" s="12">
        <f>'PADD 2_bbl'!D159*1000*42*(DAY(EOMONTH($A159,0)))/1000000</f>
        <v>85.44219399408</v>
      </c>
      <c r="E159" s="12">
        <f>'PADD 2_bbl'!E159*1000*42*(DAY(EOMONTH($A159,0)))/1000000</f>
        <v>51.155999999999999</v>
      </c>
      <c r="F159" s="12">
        <f>'PADD 2_bbl'!F159*1000*42*(DAY(EOMONTH($A159,0)))/1000000</f>
        <v>-420.59168767130836</v>
      </c>
      <c r="G159" s="12">
        <f>'PADD 2_bbl'!G159*1000*42*(DAY(EOMONTH($A159,0)))/1000000</f>
        <v>195.71631232869166</v>
      </c>
      <c r="H159" s="12"/>
      <c r="I159" s="12">
        <f>'PADD 2_bbl'!I159*1000*42*(DAY(EOMONTH($A159,0)))/1000000</f>
        <v>3.6539999999999999</v>
      </c>
      <c r="J159" s="12">
        <f>'PADD 2_bbl'!J159*1000*42*(DAY(EOMONTH($A159,0)))/1000000</f>
        <v>291.70465758</v>
      </c>
      <c r="K159" s="12">
        <f>'PADD 2_bbl'!K159*1000*42*(DAY(EOMONTH($A159,0)))/1000000</f>
        <v>242.98465758</v>
      </c>
      <c r="L159" s="12">
        <f>'PADD 2_bbl'!L159*1000*42*(DAY(EOMONTH($A159,0)))/1000000</f>
        <v>33.910256001494432</v>
      </c>
      <c r="M159" s="12">
        <f>'PADD 2_bbl'!M159*1000*42*(DAY(EOMONTH($A159,0)))/1000000</f>
        <v>38.408023017052024</v>
      </c>
      <c r="N159" s="12">
        <f>'PADD 2_bbl'!N159*1000*42*(DAY(EOMONTH($A159,0)))/1000000</f>
        <v>5.1429619972343632</v>
      </c>
      <c r="O159" s="12">
        <f>'PADD 2_bbl'!O159*1000*42*(DAY(EOMONTH($A159,0)))/1000000</f>
        <v>0</v>
      </c>
      <c r="P159" s="12">
        <f>'PADD 2_bbl'!P159*1000*42*(DAY(EOMONTH($A159,0)))/1000000</f>
        <v>-15.827786267089133</v>
      </c>
      <c r="Q159" s="12">
        <f>'PADD 2_bbl'!Q159*1000*42*(DAY(EOMONTH($A159,0)))/1000000</f>
        <v>-112.55580000000002</v>
      </c>
      <c r="S159" s="12">
        <f>'PADD 2_bbl'!S159*1000*42/1000000</f>
        <v>504.97650000000004</v>
      </c>
      <c r="U159" s="14"/>
      <c r="V159" s="14"/>
    </row>
    <row r="160" spans="1:22" x14ac:dyDescent="0.25">
      <c r="A160" s="45">
        <v>45366</v>
      </c>
      <c r="B160" s="17" t="s">
        <v>36</v>
      </c>
      <c r="C160" s="12">
        <f>'PADD 2_bbl'!C160*1000*42*(DAY(EOMONTH($A160,0)))/1000000</f>
        <v>557.58469616970274</v>
      </c>
      <c r="D160" s="12">
        <f>'PADD 2_bbl'!D160*1000*42*(DAY(EOMONTH($A160,0)))/1000000</f>
        <v>89.315407774755897</v>
      </c>
      <c r="E160" s="12">
        <f>'PADD 2_bbl'!E160*1000*42*(DAY(EOMONTH($A160,0)))/1000000</f>
        <v>51.429000000000002</v>
      </c>
      <c r="F160" s="12">
        <f>'PADD 2_bbl'!F160*1000*42*(DAY(EOMONTH($A160,0)))/1000000</f>
        <v>-539.70293130756068</v>
      </c>
      <c r="G160" s="12">
        <f>'PADD 2_bbl'!G160*1000*42*(DAY(EOMONTH($A160,0)))/1000000</f>
        <v>158.62617263689791</v>
      </c>
      <c r="H160" s="12"/>
      <c r="I160" s="12">
        <f>'PADD 2_bbl'!I160*1000*42*(DAY(EOMONTH($A160,0)))/1000000</f>
        <v>6.944</v>
      </c>
      <c r="J160" s="12">
        <f>'PADD 2_bbl'!J160*1000*42*(DAY(EOMONTH($A160,0)))/1000000</f>
        <v>268.92884680200001</v>
      </c>
      <c r="K160" s="12">
        <f>'PADD 2_bbl'!K160*1000*42*(DAY(EOMONTH($A160,0)))/1000000</f>
        <v>216.84884680200003</v>
      </c>
      <c r="L160" s="12">
        <f>'PADD 2_bbl'!L160*1000*42*(DAY(EOMONTH($A160,0)))/1000000</f>
        <v>22.917268441651569</v>
      </c>
      <c r="M160" s="12">
        <f>'PADD 2_bbl'!M160*1000*42*(DAY(EOMONTH($A160,0)))/1000000</f>
        <v>35.094820889009604</v>
      </c>
      <c r="N160" s="12">
        <f>'PADD 2_bbl'!N160*1000*42*(DAY(EOMONTH($A160,0)))/1000000</f>
        <v>6.7996490315263873</v>
      </c>
      <c r="O160" s="12">
        <f>'PADD 2_bbl'!O160*1000*42*(DAY(EOMONTH($A160,0)))/1000000</f>
        <v>0</v>
      </c>
      <c r="P160" s="12">
        <f>'PADD 2_bbl'!P160*1000*42*(DAY(EOMONTH($A160,0)))/1000000</f>
        <v>-51.857585164187569</v>
      </c>
      <c r="Q160" s="12">
        <f>'PADD 2_bbl'!Q160*1000*42*(DAY(EOMONTH($A160,0)))/1000000</f>
        <v>-78.120827363102094</v>
      </c>
      <c r="S160" s="12">
        <f>'PADD 2_bbl'!S160*1000*42/1000000</f>
        <v>426.85567263689802</v>
      </c>
      <c r="U160" s="14"/>
      <c r="V160" s="14"/>
    </row>
    <row r="161" spans="1:22" x14ac:dyDescent="0.25">
      <c r="A161" s="45">
        <v>45397</v>
      </c>
      <c r="B161" s="17" t="s">
        <v>36</v>
      </c>
      <c r="C161" s="12">
        <f>'PADD 2_bbl'!C161*1000*42*(DAY(EOMONTH($A161,0)))/1000000</f>
        <v>541.48719787000323</v>
      </c>
      <c r="D161" s="12">
        <f>'PADD 2_bbl'!D161*1000*42*(DAY(EOMONTH($A161,0)))/1000000</f>
        <v>88.267173167398241</v>
      </c>
      <c r="E161" s="12">
        <f>'PADD 2_bbl'!E161*1000*42*(DAY(EOMONTH($A161,0)))/1000000</f>
        <v>25.2</v>
      </c>
      <c r="F161" s="12">
        <f>'PADD 2_bbl'!F161*1000*42*(DAY(EOMONTH($A161,0)))/1000000</f>
        <v>-465.67044527503896</v>
      </c>
      <c r="G161" s="12">
        <f>'PADD 2_bbl'!G161*1000*42*(DAY(EOMONTH($A161,0)))/1000000</f>
        <v>189.28392576236266</v>
      </c>
      <c r="H161" s="12"/>
      <c r="I161" s="12">
        <f>'PADD 2_bbl'!I161*1000*42*(DAY(EOMONTH($A161,0)))/1000000</f>
        <v>6.3</v>
      </c>
      <c r="J161" s="12">
        <f>'PADD 2_bbl'!J161*1000*42*(DAY(EOMONTH($A161,0)))/1000000</f>
        <v>195.30846354600001</v>
      </c>
      <c r="K161" s="12">
        <f>'PADD 2_bbl'!K161*1000*42*(DAY(EOMONTH($A161,0)))/1000000</f>
        <v>144.90846354600001</v>
      </c>
      <c r="L161" s="12">
        <f>'PADD 2_bbl'!L161*1000*42*(DAY(EOMONTH($A161,0)))/1000000</f>
        <v>22.932046349833641</v>
      </c>
      <c r="M161" s="12">
        <f>'PADD 2_bbl'!M161*1000*42*(DAY(EOMONTH($A161,0)))/1000000</f>
        <v>28.551080639081547</v>
      </c>
      <c r="N161" s="12">
        <f>'PADD 2_bbl'!N161*1000*42*(DAY(EOMONTH($A161,0)))/1000000</f>
        <v>6.5803055143803748</v>
      </c>
      <c r="O161" s="12">
        <f>'PADD 2_bbl'!O161*1000*42*(DAY(EOMONTH($A161,0)))/1000000</f>
        <v>0</v>
      </c>
      <c r="P161" s="12">
        <f>'PADD 2_bbl'!P161*1000*42*(DAY(EOMONTH($A161,0)))/1000000</f>
        <v>-89.57189604929556</v>
      </c>
      <c r="Q161" s="12">
        <f>'PADD 2_bbl'!Q161*1000*42*(DAY(EOMONTH($A161,0)))/1000000</f>
        <v>69.583925762362668</v>
      </c>
      <c r="S161" s="12">
        <f>'PADD 2_bbl'!S161*1000*42/1000000</f>
        <v>496.43959839926072</v>
      </c>
      <c r="U161" s="14"/>
      <c r="V161" s="14"/>
    </row>
    <row r="162" spans="1:22" x14ac:dyDescent="0.25">
      <c r="A162" s="45">
        <v>45427</v>
      </c>
      <c r="B162" s="17" t="s">
        <v>36</v>
      </c>
      <c r="C162" s="12">
        <f>'PADD 2_bbl'!C162*1000*42*(DAY(EOMONTH($A162,0)))/1000000</f>
        <v>561.3594093460589</v>
      </c>
      <c r="D162" s="12">
        <f>'PADD 2_bbl'!D162*1000*42*(DAY(EOMONTH($A162,0)))/1000000</f>
        <v>91.250235500455062</v>
      </c>
      <c r="E162" s="12">
        <f>'PADD 2_bbl'!E162*1000*42*(DAY(EOMONTH($A162,0)))/1000000</f>
        <v>25.388999999999999</v>
      </c>
      <c r="F162" s="12">
        <f>'PADD 2_bbl'!F162*1000*42*(DAY(EOMONTH($A162,0)))/1000000</f>
        <v>-429.49918766043322</v>
      </c>
      <c r="G162" s="12">
        <f>'PADD 2_bbl'!G162*1000*42*(DAY(EOMONTH($A162,0)))/1000000</f>
        <v>248.49945718608069</v>
      </c>
      <c r="H162" s="12"/>
      <c r="I162" s="12">
        <f>'PADD 2_bbl'!I162*1000*42*(DAY(EOMONTH($A162,0)))/1000000</f>
        <v>6.944</v>
      </c>
      <c r="J162" s="12">
        <f>'PADD 2_bbl'!J162*1000*42*(DAY(EOMONTH($A162,0)))/1000000</f>
        <v>144.81157685400001</v>
      </c>
      <c r="K162" s="12">
        <f>'PADD 2_bbl'!K162*1000*42*(DAY(EOMONTH($A162,0)))/1000000</f>
        <v>92.731576854000011</v>
      </c>
      <c r="L162" s="12">
        <f>'PADD 2_bbl'!L162*1000*42*(DAY(EOMONTH($A162,0)))/1000000</f>
        <v>22.917268441651569</v>
      </c>
      <c r="M162" s="12">
        <f>'PADD 2_bbl'!M162*1000*42*(DAY(EOMONTH($A162,0)))/1000000</f>
        <v>29.502783327050931</v>
      </c>
      <c r="N162" s="12">
        <f>'PADD 2_bbl'!N162*1000*42*(DAY(EOMONTH($A162,0)))/1000000</f>
        <v>6.7996490315263873</v>
      </c>
      <c r="O162" s="12">
        <f>'PADD 2_bbl'!O162*1000*42*(DAY(EOMONTH($A162,0)))/1000000</f>
        <v>0</v>
      </c>
      <c r="P162" s="12">
        <f>'PADD 2_bbl'!P162*1000*42*(DAY(EOMONTH($A162,0)))/1000000</f>
        <v>-86.851277654228895</v>
      </c>
      <c r="Q162" s="12">
        <f>'PADD 2_bbl'!Q162*1000*42*(DAY(EOMONTH($A162,0)))/1000000</f>
        <v>176.45545718608071</v>
      </c>
      <c r="S162" s="12">
        <f>'PADD 2_bbl'!S162*1000*42/1000000</f>
        <v>672.89505558534131</v>
      </c>
      <c r="U162" s="14"/>
      <c r="V162" s="14"/>
    </row>
    <row r="163" spans="1:22" x14ac:dyDescent="0.25">
      <c r="A163" s="45">
        <v>45458</v>
      </c>
      <c r="B163" s="17" t="s">
        <v>36</v>
      </c>
      <c r="C163" s="12">
        <f>'PADD 2_bbl'!C163*1000*42*(DAY(EOMONTH($A163,0)))/1000000</f>
        <v>545.00782541871661</v>
      </c>
      <c r="D163" s="12">
        <f>'PADD 2_bbl'!D163*1000*42*(DAY(EOMONTH($A163,0)))/1000000</f>
        <v>87.974978389907918</v>
      </c>
      <c r="E163" s="12">
        <f>'PADD 2_bbl'!E163*1000*42*(DAY(EOMONTH($A163,0)))/1000000</f>
        <v>19.53</v>
      </c>
      <c r="F163" s="12">
        <f>'PADD 2_bbl'!F163*1000*42*(DAY(EOMONTH($A163,0)))/1000000</f>
        <v>-403.12678427355445</v>
      </c>
      <c r="G163" s="12">
        <f>'PADD 2_bbl'!G163*1000*42*(DAY(EOMONTH($A163,0)))/1000000</f>
        <v>249.38601953506992</v>
      </c>
      <c r="H163" s="12"/>
      <c r="I163" s="12">
        <f>'PADD 2_bbl'!I163*1000*42*(DAY(EOMONTH($A163,0)))/1000000</f>
        <v>5.88</v>
      </c>
      <c r="J163" s="12">
        <f>'PADD 2_bbl'!J163*1000*42*(DAY(EOMONTH($A163,0)))/1000000</f>
        <v>100.19109621780001</v>
      </c>
      <c r="K163" s="12">
        <f>'PADD 2_bbl'!K163*1000*42*(DAY(EOMONTH($A163,0)))/1000000</f>
        <v>49.791096217799989</v>
      </c>
      <c r="L163" s="12">
        <f>'PADD 2_bbl'!L163*1000*42*(DAY(EOMONTH($A163,0)))/1000000</f>
        <v>23.094855170149579</v>
      </c>
      <c r="M163" s="12">
        <f>'PADD 2_bbl'!M163*1000*42*(DAY(EOMONTH($A163,0)))/1000000</f>
        <v>29.453022181332955</v>
      </c>
      <c r="N163" s="12">
        <f>'PADD 2_bbl'!N163*1000*42*(DAY(EOMONTH($A163,0)))/1000000</f>
        <v>6.5803055143803748</v>
      </c>
      <c r="O163" s="12">
        <f>'PADD 2_bbl'!O163*1000*42*(DAY(EOMONTH($A163,0)))/1000000</f>
        <v>0</v>
      </c>
      <c r="P163" s="12">
        <f>'PADD 2_bbl'!P163*1000*42*(DAY(EOMONTH($A163,0)))/1000000</f>
        <v>-38.989279083662908</v>
      </c>
      <c r="Q163" s="12">
        <f>'PADD 2_bbl'!Q163*1000*42*(DAY(EOMONTH($A163,0)))/1000000</f>
        <v>173.57601953506995</v>
      </c>
      <c r="S163" s="12">
        <f>'PADD 2_bbl'!S163*1000*42/1000000</f>
        <v>846.47107512041134</v>
      </c>
      <c r="U163" s="14"/>
      <c r="V163" s="14"/>
    </row>
    <row r="164" spans="1:22" x14ac:dyDescent="0.25">
      <c r="A164" s="45">
        <v>45488</v>
      </c>
      <c r="B164" s="17" t="s">
        <v>36</v>
      </c>
      <c r="C164" s="12">
        <f>'PADD 2_bbl'!C164*1000*42*(DAY(EOMONTH($A164,0)))/1000000</f>
        <v>564.87407795605509</v>
      </c>
      <c r="D164" s="12">
        <f>'PADD 2_bbl'!D164*1000*42*(DAY(EOMONTH($A164,0)))/1000000</f>
        <v>92.263172860196022</v>
      </c>
      <c r="E164" s="12">
        <f>'PADD 2_bbl'!E164*1000*42*(DAY(EOMONTH($A164,0)))/1000000</f>
        <v>24.087</v>
      </c>
      <c r="F164" s="12">
        <f>'PADD 2_bbl'!F164*1000*42*(DAY(EOMONTH($A164,0)))/1000000</f>
        <v>-450.26427023189308</v>
      </c>
      <c r="G164" s="12">
        <f>'PADD 2_bbl'!G164*1000*42*(DAY(EOMONTH($A164,0)))/1000000</f>
        <v>230.95998058435805</v>
      </c>
      <c r="H164" s="12"/>
      <c r="I164" s="12">
        <f>'PADD 2_bbl'!I164*1000*42*(DAY(EOMONTH($A164,0)))/1000000</f>
        <v>6.944</v>
      </c>
      <c r="J164" s="12">
        <f>'PADD 2_bbl'!J164*1000*42*(DAY(EOMONTH($A164,0)))/1000000</f>
        <v>102.18548324880001</v>
      </c>
      <c r="K164" s="12">
        <f>'PADD 2_bbl'!K164*1000*42*(DAY(EOMONTH($A164,0)))/1000000</f>
        <v>50.105483248799999</v>
      </c>
      <c r="L164" s="12">
        <f>'PADD 2_bbl'!L164*1000*42*(DAY(EOMONTH($A164,0)))/1000000</f>
        <v>23.078974702805382</v>
      </c>
      <c r="M164" s="12">
        <f>'PADD 2_bbl'!M164*1000*42*(DAY(EOMONTH($A164,0)))/1000000</f>
        <v>31.366795847703823</v>
      </c>
      <c r="N164" s="12">
        <f>'PADD 2_bbl'!N164*1000*42*(DAY(EOMONTH($A164,0)))/1000000</f>
        <v>6.7996490315263873</v>
      </c>
      <c r="O164" s="12">
        <f>'PADD 2_bbl'!O164*1000*42*(DAY(EOMONTH($A164,0)))/1000000</f>
        <v>0</v>
      </c>
      <c r="P164" s="12">
        <f>'PADD 2_bbl'!P164*1000*42*(DAY(EOMONTH($A164,0)))/1000000</f>
        <v>-39.089902830835598</v>
      </c>
      <c r="Q164" s="12">
        <f>'PADD 2_bbl'!Q164*1000*42*(DAY(EOMONTH($A164,0)))/1000000</f>
        <v>151.75498058435801</v>
      </c>
      <c r="S164" s="12">
        <f>'PADD 2_bbl'!S164*1000*42/1000000</f>
        <v>998.22605570476946</v>
      </c>
      <c r="U164" s="14"/>
      <c r="V164" s="14"/>
    </row>
    <row r="165" spans="1:22" x14ac:dyDescent="0.25">
      <c r="A165" s="45">
        <v>45519</v>
      </c>
      <c r="B165" s="17" t="s">
        <v>36</v>
      </c>
      <c r="C165" s="12">
        <f>'PADD 2_bbl'!C165*1000*42*(DAY(EOMONTH($A165,0)))/1000000</f>
        <v>566.57133902863768</v>
      </c>
      <c r="D165" s="12">
        <f>'PADD 2_bbl'!D165*1000*42*(DAY(EOMONTH($A165,0)))/1000000</f>
        <v>92.342851667858326</v>
      </c>
      <c r="E165" s="12">
        <f>'PADD 2_bbl'!E165*1000*42*(DAY(EOMONTH($A165,0)))/1000000</f>
        <v>32.549999999999997</v>
      </c>
      <c r="F165" s="12">
        <f>'PADD 2_bbl'!F165*1000*42*(DAY(EOMONTH($A165,0)))/1000000</f>
        <v>-488.55146283174838</v>
      </c>
      <c r="G165" s="12">
        <f>'PADD 2_bbl'!G165*1000*42*(DAY(EOMONTH($A165,0)))/1000000</f>
        <v>202.91272786474758</v>
      </c>
      <c r="H165" s="12"/>
      <c r="I165" s="12">
        <f>'PADD 2_bbl'!I165*1000*42*(DAY(EOMONTH($A165,0)))/1000000</f>
        <v>6.0759999999999996</v>
      </c>
      <c r="J165" s="12">
        <f>'PADD 2_bbl'!J165*1000*42*(DAY(EOMONTH($A165,0)))/1000000</f>
        <v>102.2617539342</v>
      </c>
      <c r="K165" s="12">
        <f>'PADD 2_bbl'!K165*1000*42*(DAY(EOMONTH($A165,0)))/1000000</f>
        <v>50.181753934199996</v>
      </c>
      <c r="L165" s="12">
        <f>'PADD 2_bbl'!L165*1000*42*(DAY(EOMONTH($A165,0)))/1000000</f>
        <v>49.463736651788118</v>
      </c>
      <c r="M165" s="12">
        <f>'PADD 2_bbl'!M165*1000*42*(DAY(EOMONTH($A165,0)))/1000000</f>
        <v>31.366795847703823</v>
      </c>
      <c r="N165" s="12">
        <f>'PADD 2_bbl'!N165*1000*42*(DAY(EOMONTH($A165,0)))/1000000</f>
        <v>6.7996490315263873</v>
      </c>
      <c r="O165" s="12">
        <f>'PADD 2_bbl'!O165*1000*42*(DAY(EOMONTH($A165,0)))/1000000</f>
        <v>0</v>
      </c>
      <c r="P165" s="12">
        <f>'PADD 2_bbl'!P165*1000*42*(DAY(EOMONTH($A165,0)))/1000000</f>
        <v>-68.154935465218315</v>
      </c>
      <c r="Q165" s="12">
        <f>'PADD 2_bbl'!Q165*1000*42*(DAY(EOMONTH($A165,0)))/1000000</f>
        <v>127.17972786474762</v>
      </c>
      <c r="S165" s="12">
        <f>'PADD 2_bbl'!S165*1000*42/1000000</f>
        <v>1125.4057835695169</v>
      </c>
      <c r="U165" s="14"/>
      <c r="V165" s="14"/>
    </row>
    <row r="166" spans="1:22" x14ac:dyDescent="0.25">
      <c r="A166" s="45">
        <v>45550</v>
      </c>
      <c r="B166" s="17" t="s">
        <v>36</v>
      </c>
      <c r="C166" s="12">
        <f>'PADD 2_bbl'!C166*1000*42*(DAY(EOMONTH($A166,0)))/1000000</f>
        <v>549.88628894472174</v>
      </c>
      <c r="D166" s="12">
        <f>'PADD 2_bbl'!D166*1000*42*(DAY(EOMONTH($A166,0)))/1000000</f>
        <v>89.298731382346531</v>
      </c>
      <c r="E166" s="12">
        <f>'PADD 2_bbl'!E166*1000*42*(DAY(EOMONTH($A166,0)))/1000000</f>
        <v>30.87</v>
      </c>
      <c r="F166" s="12">
        <f>'PADD 2_bbl'!F166*1000*42*(DAY(EOMONTH($A166,0)))/1000000</f>
        <v>-458.15129450369511</v>
      </c>
      <c r="G166" s="12">
        <f>'PADD 2_bbl'!G166*1000*42*(DAY(EOMONTH($A166,0)))/1000000</f>
        <v>211.90372582337307</v>
      </c>
      <c r="H166" s="12"/>
      <c r="I166" s="12">
        <f>'PADD 2_bbl'!I166*1000*42*(DAY(EOMONTH($A166,0)))/1000000</f>
        <v>5.88</v>
      </c>
      <c r="J166" s="12">
        <f>'PADD 2_bbl'!J166*1000*42*(DAY(EOMONTH($A166,0)))/1000000</f>
        <v>110.00989928880001</v>
      </c>
      <c r="K166" s="12">
        <f>'PADD 2_bbl'!K166*1000*42*(DAY(EOMONTH($A166,0)))/1000000</f>
        <v>59.609899288800008</v>
      </c>
      <c r="L166" s="12">
        <f>'PADD 2_bbl'!L166*1000*42*(DAY(EOMONTH($A166,0)))/1000000</f>
        <v>80.290979653768417</v>
      </c>
      <c r="M166" s="12">
        <f>'PADD 2_bbl'!M166*1000*42*(DAY(EOMONTH($A166,0)))/1000000</f>
        <v>31.256905265835748</v>
      </c>
      <c r="N166" s="12">
        <f>'PADD 2_bbl'!N166*1000*42*(DAY(EOMONTH($A166,0)))/1000000</f>
        <v>6.5803055143803748</v>
      </c>
      <c r="O166" s="12">
        <f>'PADD 2_bbl'!O166*1000*42*(DAY(EOMONTH($A166,0)))/1000000</f>
        <v>0</v>
      </c>
      <c r="P166" s="12">
        <f>'PADD 2_bbl'!P166*1000*42*(DAY(EOMONTH($A166,0)))/1000000</f>
        <v>-35.988089722784551</v>
      </c>
      <c r="Q166" s="12">
        <f>'PADD 2_bbl'!Q166*1000*42*(DAY(EOMONTH($A166,0)))/1000000</f>
        <v>64.273725823373084</v>
      </c>
      <c r="S166" s="12">
        <f>'PADD 2_bbl'!S166*1000*42/1000000</f>
        <v>1189.6795093928899</v>
      </c>
      <c r="U166" s="14"/>
      <c r="V166" s="14"/>
    </row>
    <row r="167" spans="1:22" x14ac:dyDescent="0.25">
      <c r="A167" s="45">
        <v>45580</v>
      </c>
      <c r="B167" s="17" t="s">
        <v>36</v>
      </c>
      <c r="C167" s="12">
        <f>'PADD 2_bbl'!C167*1000*42*(DAY(EOMONTH($A167,0)))/1000000</f>
        <v>566.63943685594018</v>
      </c>
      <c r="D167" s="12">
        <f>'PADD 2_bbl'!D167*1000*42*(DAY(EOMONTH($A167,0)))/1000000</f>
        <v>89.647723292944733</v>
      </c>
      <c r="E167" s="12">
        <f>'PADD 2_bbl'!E167*1000*42*(DAY(EOMONTH($A167,0)))/1000000</f>
        <v>41.664000000000001</v>
      </c>
      <c r="F167" s="12">
        <f>'PADD 2_bbl'!F167*1000*42*(DAY(EOMONTH($A167,0)))/1000000</f>
        <v>-441.71127539932354</v>
      </c>
      <c r="G167" s="12">
        <f>'PADD 2_bbl'!G167*1000*42*(DAY(EOMONTH($A167,0)))/1000000</f>
        <v>256.23988474956161</v>
      </c>
      <c r="H167" s="12"/>
      <c r="I167" s="12">
        <f>'PADD 2_bbl'!I167*1000*42*(DAY(EOMONTH($A167,0)))/1000000</f>
        <v>4.34</v>
      </c>
      <c r="J167" s="12">
        <f>'PADD 2_bbl'!J167*1000*42*(DAY(EOMONTH($A167,0)))/1000000</f>
        <v>178.73945976600004</v>
      </c>
      <c r="K167" s="12">
        <f>'PADD 2_bbl'!K167*1000*42*(DAY(EOMONTH($A167,0)))/1000000</f>
        <v>126.65945976600001</v>
      </c>
      <c r="L167" s="12">
        <f>'PADD 2_bbl'!L167*1000*42*(DAY(EOMONTH($A167,0)))/1000000</f>
        <v>134.86678706781177</v>
      </c>
      <c r="M167" s="12">
        <f>'PADD 2_bbl'!M167*1000*42*(DAY(EOMONTH($A167,0)))/1000000</f>
        <v>34.162814628683158</v>
      </c>
      <c r="N167" s="12">
        <f>'PADD 2_bbl'!N167*1000*42*(DAY(EOMONTH($A167,0)))/1000000</f>
        <v>6.7996490315263873</v>
      </c>
      <c r="O167" s="12">
        <f>'PADD 2_bbl'!O167*1000*42*(DAY(EOMONTH($A167,0)))/1000000</f>
        <v>0</v>
      </c>
      <c r="P167" s="12">
        <f>'PADD 2_bbl'!P167*1000*42*(DAY(EOMONTH($A167,0)))/1000000</f>
        <v>-37.531710494021311</v>
      </c>
      <c r="Q167" s="12">
        <f>'PADD 2_bbl'!Q167*1000*42*(DAY(EOMONTH($A167,0)))/1000000</f>
        <v>-13.057115250438414</v>
      </c>
      <c r="S167" s="12">
        <f>'PADD 2_bbl'!S167*1000*42/1000000</f>
        <v>1176.6223941424519</v>
      </c>
      <c r="U167" s="14"/>
      <c r="V167" s="14"/>
    </row>
    <row r="168" spans="1:22" x14ac:dyDescent="0.25">
      <c r="A168" s="45">
        <v>45611</v>
      </c>
      <c r="B168" s="17" t="s">
        <v>36</v>
      </c>
      <c r="C168" s="12">
        <f>'PADD 2_bbl'!C168*1000*42*(DAY(EOMONTH($A168,0)))/1000000</f>
        <v>552.03693597803715</v>
      </c>
      <c r="D168" s="12">
        <f>'PADD 2_bbl'!D168*1000*42*(DAY(EOMONTH($A168,0)))/1000000</f>
        <v>86.753632263174481</v>
      </c>
      <c r="E168" s="12">
        <f>'PADD 2_bbl'!E168*1000*42*(DAY(EOMONTH($A168,0)))/1000000</f>
        <v>39.69</v>
      </c>
      <c r="F168" s="12">
        <f>'PADD 2_bbl'!F168*1000*42*(DAY(EOMONTH($A168,0)))/1000000</f>
        <v>-417.14565101205199</v>
      </c>
      <c r="G168" s="12">
        <f>'PADD 2_bbl'!G168*1000*42*(DAY(EOMONTH($A168,0)))/1000000</f>
        <v>261.3349172291596</v>
      </c>
      <c r="H168" s="12"/>
      <c r="I168" s="12">
        <f>'PADD 2_bbl'!I168*1000*42*(DAY(EOMONTH($A168,0)))/1000000</f>
        <v>4.2</v>
      </c>
      <c r="J168" s="12">
        <f>'PADD 2_bbl'!J168*1000*42*(DAY(EOMONTH($A168,0)))/1000000</f>
        <v>279.44089651799999</v>
      </c>
      <c r="K168" s="12">
        <f>'PADD 2_bbl'!K168*1000*42*(DAY(EOMONTH($A168,0)))/1000000</f>
        <v>229.04089651800001</v>
      </c>
      <c r="L168" s="12">
        <f>'PADD 2_bbl'!L168*1000*42*(DAY(EOMONTH($A168,0)))/1000000</f>
        <v>112.08791866836363</v>
      </c>
      <c r="M168" s="12">
        <f>'PADD 2_bbl'!M168*1000*42*(DAY(EOMONTH($A168,0)))/1000000</f>
        <v>34.864671434841334</v>
      </c>
      <c r="N168" s="12">
        <f>'PADD 2_bbl'!N168*1000*42*(DAY(EOMONTH($A168,0)))/1000000</f>
        <v>6.5803055143803748</v>
      </c>
      <c r="O168" s="12">
        <f>'PADD 2_bbl'!O168*1000*42*(DAY(EOMONTH($A168,0)))/1000000</f>
        <v>0</v>
      </c>
      <c r="P168" s="12">
        <f>'PADD 2_bbl'!P168*1000*42*(DAY(EOMONTH($A168,0)))/1000000</f>
        <v>-114.19379213558534</v>
      </c>
      <c r="Q168" s="12">
        <f>'PADD 2_bbl'!Q168*1000*42*(DAY(EOMONTH($A168,0)))/1000000</f>
        <v>-11.245082770840373</v>
      </c>
      <c r="S168" s="12">
        <f>'PADD 2_bbl'!S168*1000*42/1000000</f>
        <v>1165.3773113716113</v>
      </c>
      <c r="U168" s="14"/>
      <c r="V168" s="14"/>
    </row>
    <row r="169" spans="1:22" x14ac:dyDescent="0.25">
      <c r="A169" s="45">
        <v>45641</v>
      </c>
      <c r="B169" s="17" t="s">
        <v>36</v>
      </c>
      <c r="C169" s="12">
        <f>'PADD 2_bbl'!C169*1000*42*(DAY(EOMONTH($A169,0)))/1000000</f>
        <v>572.78954265787252</v>
      </c>
      <c r="D169" s="12">
        <f>'PADD 2_bbl'!D169*1000*42*(DAY(EOMONTH($A169,0)))/1000000</f>
        <v>89.657769471586292</v>
      </c>
      <c r="E169" s="12">
        <f>'PADD 2_bbl'!E169*1000*42*(DAY(EOMONTH($A169,0)))/1000000</f>
        <v>38.408999999999999</v>
      </c>
      <c r="F169" s="12">
        <f>'PADD 2_bbl'!F169*1000*42*(DAY(EOMONTH($A169,0)))/1000000</f>
        <v>-441.18492042956177</v>
      </c>
      <c r="G169" s="12">
        <f>'PADD 2_bbl'!G169*1000*42*(DAY(EOMONTH($A169,0)))/1000000</f>
        <v>259.67139169989707</v>
      </c>
      <c r="H169" s="12"/>
      <c r="I169" s="12">
        <f>'PADD 2_bbl'!I169*1000*42*(DAY(EOMONTH($A169,0)))/1000000</f>
        <v>3.472</v>
      </c>
      <c r="J169" s="12">
        <f>'PADD 2_bbl'!J169*1000*42*(DAY(EOMONTH($A169,0)))/1000000</f>
        <v>316.00713690000003</v>
      </c>
      <c r="K169" s="12">
        <f>'PADD 2_bbl'!K169*1000*42*(DAY(EOMONTH($A169,0)))/1000000</f>
        <v>263.92713690000005</v>
      </c>
      <c r="L169" s="12">
        <f>'PADD 2_bbl'!L169*1000*42*(DAY(EOMONTH($A169,0)))/1000000</f>
        <v>79.154285621225867</v>
      </c>
      <c r="M169" s="12">
        <f>'PADD 2_bbl'!M169*1000*42*(DAY(EOMONTH($A169,0)))/1000000</f>
        <v>38.822845930315381</v>
      </c>
      <c r="N169" s="12">
        <f>'PADD 2_bbl'!N169*1000*42*(DAY(EOMONTH($A169,0)))/1000000</f>
        <v>6.7996490315263873</v>
      </c>
      <c r="O169" s="12">
        <f>'PADD 2_bbl'!O169*1000*42*(DAY(EOMONTH($A169,0)))/1000000</f>
        <v>0</v>
      </c>
      <c r="P169" s="12">
        <f>'PADD 2_bbl'!P169*1000*42*(DAY(EOMONTH($A169,0)))/1000000</f>
        <v>-1.3589174830676702</v>
      </c>
      <c r="Q169" s="12">
        <f>'PADD 2_bbl'!Q169*1000*42*(DAY(EOMONTH($A169,0)))/1000000</f>
        <v>-131.14560830010291</v>
      </c>
      <c r="S169" s="12">
        <f>'PADD 2_bbl'!S169*1000*42/1000000</f>
        <v>1034.2317030715083</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ht="12" customHeight="1" x14ac:dyDescent="0.25">
      <c r="A174" s="11"/>
      <c r="F174" s="12"/>
      <c r="G174" s="12"/>
      <c r="H174" s="12"/>
      <c r="I174" s="12"/>
      <c r="J174" s="12"/>
      <c r="K174" s="12"/>
      <c r="L174" s="12"/>
      <c r="M174" s="12"/>
      <c r="N174" s="12"/>
      <c r="O174" s="12"/>
      <c r="P174" s="12"/>
      <c r="U174" s="14"/>
      <c r="V174" s="14"/>
    </row>
    <row r="175" spans="1:22" x14ac:dyDescent="0.25">
      <c r="A175" s="11"/>
      <c r="F175" s="12"/>
      <c r="G175" s="12"/>
      <c r="H175" s="12"/>
      <c r="I175" s="12"/>
      <c r="J175" s="12"/>
      <c r="K175" s="12"/>
      <c r="L175" s="12"/>
      <c r="M175" s="12"/>
      <c r="N175" s="12"/>
      <c r="O175" s="12"/>
      <c r="P175" s="12"/>
      <c r="U175" s="14"/>
      <c r="V175" s="14"/>
    </row>
    <row r="176" spans="1:22" x14ac:dyDescent="0.25">
      <c r="A176" s="11"/>
      <c r="B176" s="18"/>
      <c r="F176" s="12"/>
      <c r="G176" s="12"/>
      <c r="H176" s="12"/>
      <c r="I176" s="12"/>
      <c r="J176" s="12"/>
      <c r="K176" s="12"/>
      <c r="L176" s="12"/>
      <c r="M176" s="12"/>
      <c r="N176" s="12"/>
      <c r="O176" s="12"/>
      <c r="P176" s="12"/>
      <c r="U176" s="14"/>
      <c r="V176" s="14"/>
    </row>
    <row r="177" spans="1:22" x14ac:dyDescent="0.25">
      <c r="A177" s="11"/>
      <c r="B177" s="18"/>
      <c r="F177" s="12"/>
      <c r="G177" s="12"/>
      <c r="H177" s="12"/>
      <c r="I177" s="12"/>
      <c r="J177" s="12"/>
      <c r="K177" s="12"/>
      <c r="L177" s="12"/>
      <c r="M177" s="12"/>
      <c r="N177" s="12"/>
      <c r="O177" s="12"/>
      <c r="P177" s="12"/>
      <c r="U177" s="14"/>
      <c r="V177" s="14"/>
    </row>
    <row r="178" spans="1:22" x14ac:dyDescent="0.25">
      <c r="A178" s="11"/>
      <c r="B178" s="18"/>
      <c r="F178" s="12"/>
      <c r="G178" s="12"/>
      <c r="H178" s="12"/>
      <c r="I178" s="12"/>
      <c r="J178" s="12"/>
      <c r="K178" s="12"/>
      <c r="L178" s="12"/>
      <c r="M178" s="12"/>
      <c r="N178" s="12"/>
      <c r="O178" s="12"/>
      <c r="P178" s="12"/>
      <c r="U178" s="14"/>
      <c r="V178" s="14"/>
    </row>
  </sheetData>
  <conditionalFormatting sqref="A2:S564">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80"/>
  <sheetViews>
    <sheetView zoomScaleNormal="100" workbookViewId="0">
      <pane xSplit="2" ySplit="1" topLeftCell="C145"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25">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25">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25">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25">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25">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25">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25">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25">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25">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25">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25">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25">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25">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25">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25">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25">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25">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25">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25">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25">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25">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25">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25">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25">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25">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25">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25">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25">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25">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25">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25">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25">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25">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25">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25">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25">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25">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25">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25">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25">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25">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25">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25">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25">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25">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25">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25">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25">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25">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25">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25">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25">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25">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25">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25">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25">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25">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25">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25">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25">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25">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25">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25">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25">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25">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25">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25">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25">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25">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25">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25">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25">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25">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25">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25">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25">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25">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25">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25">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25">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25">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25">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25">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25">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25">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25">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25">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25">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25">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25">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25">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25">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25">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25">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25">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25">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25">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25">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25">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25">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25">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25">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25">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25">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25">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25">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25">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25">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25">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25">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25">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25">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25">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25">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25">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25">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25">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25">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25">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25">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25">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25">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25">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25">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25">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25">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25">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25">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25">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25">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25">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25">
      <c r="A134" s="45">
        <v>44576</v>
      </c>
      <c r="B134" s="17" t="s">
        <v>34</v>
      </c>
      <c r="C134" s="12">
        <f>'PADD 3_bbl'!C134*1000*42*(DAY(EOMONTH($A134,0)))/1000000</f>
        <v>1295.49</v>
      </c>
      <c r="D134" s="12">
        <f>'PADD 3_bbl'!D134*1000*42*(DAY(EOMONTH($A134,0)))/1000000</f>
        <v>190.09200000000001</v>
      </c>
      <c r="E134" s="12">
        <f>'PADD 3_bbl'!E134*1000*42*(DAY(EOMONTH($A134,0)))/1000000</f>
        <v>0</v>
      </c>
      <c r="F134" s="12">
        <f>'PADD 3_bbl'!F134*1000*42*(DAY(EOMONTH($A134,0)))/1000000</f>
        <v>264.30599999999998</v>
      </c>
      <c r="G134" s="12">
        <f>'PADD 3_bbl'!G134*1000*42*(DAY(EOMONTH($A134,0)))/1000000</f>
        <v>1749.8879999999999</v>
      </c>
      <c r="H134" s="12"/>
      <c r="I134" s="12">
        <f>'PADD 3_bbl'!I134*1000*42*(DAY(EOMONTH($A134,0)))/1000000</f>
        <v>1665.258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-76.385307685098837</v>
      </c>
      <c r="Q134" s="12">
        <f>'PADD 3_bbl'!Q134*1000*42*(DAY(EOMONTH($A134,0)))/1000000</f>
        <v>-283.83600000000001</v>
      </c>
      <c r="S134" s="12">
        <f>'PADD 3_bbl'!S134*1000*42/1000000</f>
        <v>991.74599999999998</v>
      </c>
      <c r="U134" s="14"/>
      <c r="V134" s="14"/>
    </row>
    <row r="135" spans="1:22" x14ac:dyDescent="0.25">
      <c r="A135" s="45">
        <v>44607</v>
      </c>
      <c r="B135" s="17" t="s">
        <v>34</v>
      </c>
      <c r="C135" s="12">
        <f>'PADD 3_bbl'!C135*1000*42*(DAY(EOMONTH($A135,0)))/1000000</f>
        <v>1179.528</v>
      </c>
      <c r="D135" s="12">
        <f>'PADD 3_bbl'!D135*1000*42*(DAY(EOMONTH($A135,0)))/1000000</f>
        <v>172.87200000000001</v>
      </c>
      <c r="E135" s="12">
        <f>'PADD 3_bbl'!E135*1000*42*(DAY(EOMONTH($A135,0)))/1000000</f>
        <v>0</v>
      </c>
      <c r="F135" s="12">
        <f>'PADD 3_bbl'!F135*1000*42*(DAY(EOMONTH($A135,0)))/1000000</f>
        <v>241.08</v>
      </c>
      <c r="G135" s="12">
        <f>'PADD 3_bbl'!G135*1000*42*(DAY(EOMONTH($A135,0)))/1000000</f>
        <v>1593.48</v>
      </c>
      <c r="H135" s="12"/>
      <c r="I135" s="12">
        <f>'PADD 3_bbl'!I135*1000*42*(DAY(EOMONTH($A135,0)))/1000000</f>
        <v>1417.08</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-89.160127609508663</v>
      </c>
      <c r="Q135" s="12">
        <f>'PADD 3_bbl'!Q135*1000*42*(DAY(EOMONTH($A135,0)))/1000000</f>
        <v>-125.83199999999999</v>
      </c>
      <c r="S135" s="12">
        <f>'PADD 3_bbl'!S135*1000*42/1000000</f>
        <v>865.91399999999999</v>
      </c>
      <c r="U135" s="14"/>
      <c r="V135" s="14"/>
    </row>
    <row r="136" spans="1:22" x14ac:dyDescent="0.25">
      <c r="A136" s="45">
        <v>44635</v>
      </c>
      <c r="B136" s="17" t="s">
        <v>34</v>
      </c>
      <c r="C136" s="12">
        <f>'PADD 3_bbl'!C136*1000*42*(DAY(EOMONTH($A136,0)))/1000000</f>
        <v>1371.0060000000001</v>
      </c>
      <c r="D136" s="12">
        <f>'PADD 3_bbl'!D136*1000*42*(DAY(EOMONTH($A136,0)))/1000000</f>
        <v>192.696</v>
      </c>
      <c r="E136" s="12">
        <f>'PADD 3_bbl'!E136*1000*42*(DAY(EOMONTH($A136,0)))/1000000</f>
        <v>0</v>
      </c>
      <c r="F136" s="12">
        <f>'PADD 3_bbl'!F136*1000*42*(DAY(EOMONTH($A136,0)))/1000000</f>
        <v>368.46600000000001</v>
      </c>
      <c r="G136" s="12">
        <f>'PADD 3_bbl'!G136*1000*42*(DAY(EOMONTH($A136,0)))/1000000</f>
        <v>1932.1679999999999</v>
      </c>
      <c r="H136" s="12"/>
      <c r="I136" s="12">
        <f>'PADD 3_bbl'!I136*1000*42*(DAY(EOMONTH($A136,0)))/1000000</f>
        <v>1587.1379999999999</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-68.793731015549739</v>
      </c>
      <c r="Q136" s="12">
        <f>'PADD 3_bbl'!Q136*1000*42*(DAY(EOMONTH($A136,0)))/1000000</f>
        <v>11.718</v>
      </c>
      <c r="S136" s="12">
        <f>'PADD 3_bbl'!S136*1000*42/1000000</f>
        <v>878.01</v>
      </c>
      <c r="U136" s="14"/>
      <c r="V136" s="14"/>
    </row>
    <row r="137" spans="1:22" x14ac:dyDescent="0.25">
      <c r="A137" s="45">
        <v>44666</v>
      </c>
      <c r="B137" s="17" t="s">
        <v>34</v>
      </c>
      <c r="C137" s="12">
        <f>'PADD 3_bbl'!C137*1000*42*(DAY(EOMONTH($A137,0)))/1000000</f>
        <v>1358.28</v>
      </c>
      <c r="D137" s="12">
        <f>'PADD 3_bbl'!D137*1000*42*(DAY(EOMONTH($A137,0)))/1000000</f>
        <v>209.16</v>
      </c>
      <c r="E137" s="12">
        <f>'PADD 3_bbl'!E137*1000*42*(DAY(EOMONTH($A137,0)))/1000000</f>
        <v>1.26</v>
      </c>
      <c r="F137" s="12">
        <f>'PADD 3_bbl'!F137*1000*42*(DAY(EOMONTH($A137,0)))/1000000</f>
        <v>381.78</v>
      </c>
      <c r="G137" s="12">
        <f>'PADD 3_bbl'!G137*1000*42*(DAY(EOMONTH($A137,0)))/1000000</f>
        <v>1950.48</v>
      </c>
      <c r="H137" s="12"/>
      <c r="I137" s="12">
        <f>'PADD 3_bbl'!I137*1000*42*(DAY(EOMONTH($A137,0)))/1000000</f>
        <v>1509.48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-120.3959457461452</v>
      </c>
      <c r="Q137" s="12">
        <f>'PADD 3_bbl'!Q137*1000*42*(DAY(EOMONTH($A137,0)))/1000000</f>
        <v>182.7</v>
      </c>
      <c r="S137" s="12">
        <f>'PADD 3_bbl'!S137*1000*42/1000000</f>
        <v>1061.298</v>
      </c>
      <c r="U137" s="14"/>
      <c r="V137" s="14"/>
    </row>
    <row r="138" spans="1:22" x14ac:dyDescent="0.25">
      <c r="A138" s="45">
        <v>44696</v>
      </c>
      <c r="B138" s="17" t="s">
        <v>34</v>
      </c>
      <c r="C138" s="12">
        <f>'PADD 3_bbl'!C138*1000*42*(DAY(EOMONTH($A138,0)))/1000000</f>
        <v>1385.328</v>
      </c>
      <c r="D138" s="12">
        <f>'PADD 3_bbl'!D138*1000*42*(DAY(EOMONTH($A138,0)))/1000000</f>
        <v>205.71600000000001</v>
      </c>
      <c r="E138" s="12">
        <f>'PADD 3_bbl'!E138*1000*42*(DAY(EOMONTH($A138,0)))/1000000</f>
        <v>0</v>
      </c>
      <c r="F138" s="12">
        <f>'PADD 3_bbl'!F138*1000*42*(DAY(EOMONTH($A138,0)))/1000000</f>
        <v>364.56</v>
      </c>
      <c r="G138" s="12">
        <f>'PADD 3_bbl'!G138*1000*42*(DAY(EOMONTH($A138,0)))/1000000</f>
        <v>1955.604</v>
      </c>
      <c r="H138" s="12"/>
      <c r="I138" s="12">
        <f>'PADD 3_bbl'!I138*1000*42*(DAY(EOMONTH($A138,0)))/1000000</f>
        <v>1581.93</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-192.06281011961372</v>
      </c>
      <c r="Q138" s="12">
        <f>'PADD 3_bbl'!Q138*1000*42*(DAY(EOMONTH($A138,0)))/1000000</f>
        <v>180.97800000000001</v>
      </c>
      <c r="S138" s="12">
        <f>'PADD 3_bbl'!S138*1000*42/1000000</f>
        <v>1242.3599999999999</v>
      </c>
      <c r="U138" s="14"/>
      <c r="V138" s="14"/>
    </row>
    <row r="139" spans="1:22" x14ac:dyDescent="0.25">
      <c r="A139" s="45">
        <v>44727</v>
      </c>
      <c r="B139" s="17" t="s">
        <v>34</v>
      </c>
      <c r="C139" s="12">
        <f>'PADD 3_bbl'!C139*1000*42*(DAY(EOMONTH($A139,0)))/1000000</f>
        <v>1349.46</v>
      </c>
      <c r="D139" s="12">
        <f>'PADD 3_bbl'!D139*1000*42*(DAY(EOMONTH($A139,0)))/1000000</f>
        <v>201.6</v>
      </c>
      <c r="E139" s="12">
        <f>'PADD 3_bbl'!E139*1000*42*(DAY(EOMONTH($A139,0)))/1000000</f>
        <v>0</v>
      </c>
      <c r="F139" s="12">
        <f>'PADD 3_bbl'!F139*1000*42*(DAY(EOMONTH($A139,0)))/1000000</f>
        <v>374.22</v>
      </c>
      <c r="G139" s="12">
        <f>'PADD 3_bbl'!G139*1000*42*(DAY(EOMONTH($A139,0)))/1000000</f>
        <v>1925.28</v>
      </c>
      <c r="H139" s="12"/>
      <c r="I139" s="12">
        <f>'PADD 3_bbl'!I139*1000*42*(DAY(EOMONTH($A139,0)))/1000000</f>
        <v>1675.8</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-113.196719120945</v>
      </c>
      <c r="Q139" s="12">
        <f>'PADD 3_bbl'!Q139*1000*42*(DAY(EOMONTH($A139,0)))/1000000</f>
        <v>-15.12</v>
      </c>
      <c r="S139" s="12">
        <f>'PADD 3_bbl'!S139*1000*42/1000000</f>
        <v>1226.778</v>
      </c>
      <c r="U139" s="14"/>
      <c r="V139" s="14"/>
    </row>
    <row r="140" spans="1:22" x14ac:dyDescent="0.25">
      <c r="A140" s="45">
        <v>44757</v>
      </c>
      <c r="B140" s="17" t="s">
        <v>34</v>
      </c>
      <c r="C140" s="12">
        <f>'PADD 3_bbl'!C140*1000*42*(DAY(EOMONTH($A140,0)))/1000000</f>
        <v>1449.126</v>
      </c>
      <c r="D140" s="12">
        <f>'PADD 3_bbl'!D140*1000*42*(DAY(EOMONTH($A140,0)))/1000000</f>
        <v>209.62200000000001</v>
      </c>
      <c r="E140" s="12">
        <f>'PADD 3_bbl'!E140*1000*42*(DAY(EOMONTH($A140,0)))/1000000</f>
        <v>0</v>
      </c>
      <c r="F140" s="12">
        <f>'PADD 3_bbl'!F140*1000*42*(DAY(EOMONTH($A140,0)))/1000000</f>
        <v>404.92200000000003</v>
      </c>
      <c r="G140" s="12">
        <f>'PADD 3_bbl'!G140*1000*42*(DAY(EOMONTH($A140,0)))/1000000</f>
        <v>2063.67</v>
      </c>
      <c r="H140" s="12"/>
      <c r="I140" s="12">
        <f>'PADD 3_bbl'!I140*1000*42*(DAY(EOMONTH($A140,0)))/1000000</f>
        <v>1503.81</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-48.315434273556612</v>
      </c>
      <c r="Q140" s="12">
        <f>'PADD 3_bbl'!Q140*1000*42*(DAY(EOMONTH($A140,0)))/1000000</f>
        <v>218.73599999999999</v>
      </c>
      <c r="S140" s="12">
        <f>'PADD 3_bbl'!S140*1000*42/1000000</f>
        <v>1445.8920000000001</v>
      </c>
      <c r="U140" s="14"/>
      <c r="V140" s="14"/>
    </row>
    <row r="141" spans="1:22" x14ac:dyDescent="0.25">
      <c r="A141" s="45">
        <v>44788</v>
      </c>
      <c r="B141" s="17" t="s">
        <v>34</v>
      </c>
      <c r="C141" s="12">
        <f>'PADD 3_bbl'!C141*1000*42*(DAY(EOMONTH($A141,0)))/1000000</f>
        <v>1456.9380000000001</v>
      </c>
      <c r="D141" s="12">
        <f>'PADD 3_bbl'!D141*1000*42*(DAY(EOMONTH($A141,0)))/1000000</f>
        <v>212.226</v>
      </c>
      <c r="E141" s="12">
        <f>'PADD 3_bbl'!E141*1000*42*(DAY(EOMONTH($A141,0)))/1000000</f>
        <v>0</v>
      </c>
      <c r="F141" s="12">
        <f>'PADD 3_bbl'!F141*1000*42*(DAY(EOMONTH($A141,0)))/1000000</f>
        <v>403.62</v>
      </c>
      <c r="G141" s="12">
        <f>'PADD 3_bbl'!G141*1000*42*(DAY(EOMONTH($A141,0)))/1000000</f>
        <v>2072.7840000000001</v>
      </c>
      <c r="H141" s="12"/>
      <c r="I141" s="12">
        <f>'PADD 3_bbl'!I141*1000*42*(DAY(EOMONTH($A141,0)))/1000000</f>
        <v>1627.5</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-190.96154881166015</v>
      </c>
      <c r="Q141" s="12">
        <f>'PADD 3_bbl'!Q141*1000*42*(DAY(EOMONTH($A141,0)))/1000000</f>
        <v>249.98400000000001</v>
      </c>
      <c r="S141" s="12">
        <f>'PADD 3_bbl'!S141*1000*42/1000000</f>
        <v>1695.876</v>
      </c>
      <c r="U141" s="14"/>
      <c r="V141" s="14"/>
    </row>
    <row r="142" spans="1:22" x14ac:dyDescent="0.25">
      <c r="A142" s="45">
        <v>44819</v>
      </c>
      <c r="B142" s="17" t="s">
        <v>34</v>
      </c>
      <c r="C142" s="12">
        <f>'PADD 3_bbl'!C142*1000*42*(DAY(EOMONTH($A142,0)))/1000000</f>
        <v>1461.6</v>
      </c>
      <c r="D142" s="12">
        <f>'PADD 3_bbl'!D142*1000*42*(DAY(EOMONTH($A142,0)))/1000000</f>
        <v>199.08</v>
      </c>
      <c r="E142" s="12">
        <f>'PADD 3_bbl'!E142*1000*42*(DAY(EOMONTH($A142,0)))/1000000</f>
        <v>0</v>
      </c>
      <c r="F142" s="12">
        <f>'PADD 3_bbl'!F142*1000*42*(DAY(EOMONTH($A142,0)))/1000000</f>
        <v>315</v>
      </c>
      <c r="G142" s="12">
        <f>'PADD 3_bbl'!G142*1000*42*(DAY(EOMONTH($A142,0)))/1000000</f>
        <v>1975.68</v>
      </c>
      <c r="H142" s="12"/>
      <c r="I142" s="12">
        <f>'PADD 3_bbl'!I142*1000*42*(DAY(EOMONTH($A142,0)))/1000000</f>
        <v>1414.98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-21.681823293549318</v>
      </c>
      <c r="Q142" s="12">
        <f>'PADD 3_bbl'!Q142*1000*42*(DAY(EOMONTH($A142,0)))/1000000</f>
        <v>201.6</v>
      </c>
      <c r="S142" s="12">
        <f>'PADD 3_bbl'!S142*1000*42/1000000</f>
        <v>1896.846</v>
      </c>
      <c r="U142" s="14"/>
      <c r="V142" s="14"/>
    </row>
    <row r="143" spans="1:22" x14ac:dyDescent="0.25">
      <c r="A143" s="45">
        <v>44849</v>
      </c>
      <c r="B143" s="17" t="s">
        <v>34</v>
      </c>
      <c r="C143" s="12">
        <f>'PADD 3_bbl'!C143*1000*42*(DAY(EOMONTH($A143,0)))/1000000</f>
        <v>1485.5820000000001</v>
      </c>
      <c r="D143" s="12">
        <f>'PADD 3_bbl'!D143*1000*42*(DAY(EOMONTH($A143,0)))/1000000</f>
        <v>195.3</v>
      </c>
      <c r="E143" s="12">
        <f>'PADD 3_bbl'!E143*1000*42*(DAY(EOMONTH($A143,0)))/1000000</f>
        <v>0</v>
      </c>
      <c r="F143" s="12">
        <f>'PADD 3_bbl'!F143*1000*42*(DAY(EOMONTH($A143,0)))/1000000</f>
        <v>276.024</v>
      </c>
      <c r="G143" s="12">
        <f>'PADD 3_bbl'!G143*1000*42*(DAY(EOMONTH($A143,0)))/1000000</f>
        <v>1956.9059999999999</v>
      </c>
      <c r="H143" s="12"/>
      <c r="I143" s="12">
        <f>'PADD 3_bbl'!I143*1000*42*(DAY(EOMONTH($A143,0)))/1000000</f>
        <v>1680.8820000000001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-189.39825626667195</v>
      </c>
      <c r="Q143" s="12">
        <f>'PADD 3_bbl'!Q143*1000*42*(DAY(EOMONTH($A143,0)))/1000000</f>
        <v>108.066</v>
      </c>
      <c r="S143" s="12">
        <f>'PADD 3_bbl'!S143*1000*42/1000000</f>
        <v>2004.66</v>
      </c>
      <c r="U143" s="14"/>
      <c r="V143" s="14"/>
    </row>
    <row r="144" spans="1:22" x14ac:dyDescent="0.25">
      <c r="A144" s="45">
        <v>44880</v>
      </c>
      <c r="B144" s="17" t="s">
        <v>34</v>
      </c>
      <c r="C144" s="12">
        <f>'PADD 3_bbl'!C144*1000*42*(DAY(EOMONTH($A144,0)))/1000000</f>
        <v>1389.78</v>
      </c>
      <c r="D144" s="12">
        <f>'PADD 3_bbl'!D144*1000*42*(DAY(EOMONTH($A144,0)))/1000000</f>
        <v>197.82</v>
      </c>
      <c r="E144" s="12">
        <f>'PADD 3_bbl'!E144*1000*42*(DAY(EOMONTH($A144,0)))/1000000</f>
        <v>0</v>
      </c>
      <c r="F144" s="12">
        <f>'PADD 3_bbl'!F144*1000*42*(DAY(EOMONTH($A144,0)))/1000000</f>
        <v>297.36</v>
      </c>
      <c r="G144" s="12">
        <f>'PADD 3_bbl'!G144*1000*42*(DAY(EOMONTH($A144,0)))/1000000</f>
        <v>1884.96</v>
      </c>
      <c r="H144" s="12"/>
      <c r="I144" s="12">
        <f>'PADD 3_bbl'!I144*1000*42*(DAY(EOMONTH($A144,0)))/1000000</f>
        <v>1495.62</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34.224287191939261</v>
      </c>
      <c r="Q144" s="12">
        <f>'PADD 3_bbl'!Q144*1000*42*(DAY(EOMONTH($A144,0)))/1000000</f>
        <v>12.6</v>
      </c>
      <c r="S144" s="12">
        <f>'PADD 3_bbl'!S144*1000*42/1000000</f>
        <v>2017.008</v>
      </c>
      <c r="U144" s="14"/>
      <c r="V144" s="14"/>
    </row>
    <row r="145" spans="1:22" x14ac:dyDescent="0.25">
      <c r="A145" s="45">
        <v>44910</v>
      </c>
      <c r="B145" s="17" t="s">
        <v>34</v>
      </c>
      <c r="C145" s="12">
        <f>'PADD 3_bbl'!C145*1000*42*(DAY(EOMONTH($A145,0)))/1000000</f>
        <v>1399.65</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1809.78</v>
      </c>
      <c r="H145" s="12"/>
      <c r="I145" s="12">
        <f>'PADD 3_bbl'!I145*1000*42*(DAY(EOMONTH($A145,0)))/1000000</f>
        <v>1739.472</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-50.503112007121004</v>
      </c>
      <c r="Q145" s="12">
        <f>'PADD 3_bbl'!Q145*1000*42*(DAY(EOMONTH($A145,0)))/1000000</f>
        <v>-218.73599999999999</v>
      </c>
      <c r="S145" s="12">
        <f>'PADD 3_bbl'!S145*1000*42/1000000</f>
        <v>1798.146</v>
      </c>
      <c r="U145" s="14"/>
      <c r="V145" s="14"/>
    </row>
    <row r="146" spans="1:22" x14ac:dyDescent="0.25">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25">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-93.313448645801259</v>
      </c>
      <c r="Q147" s="12">
        <f>'PADD 3_bbl'!Q147*1000*42*(DAY(EOMONTH($A147,0)))/1000000</f>
        <v>-68.207999999999998</v>
      </c>
      <c r="S147" s="12">
        <f>'PADD 3_bbl'!S147*1000*42/1000000</f>
        <v>1573.992</v>
      </c>
      <c r="U147" s="14"/>
      <c r="V147" s="14"/>
    </row>
    <row r="148" spans="1:22" x14ac:dyDescent="0.25">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468.72</v>
      </c>
      <c r="G148" s="12">
        <f>'PADD 3_bbl'!G148*1000*42*(DAY(EOMONTH($A148,0)))/1000000</f>
        <v>2133.9780000000001</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-139.94325601055493</v>
      </c>
      <c r="Q148" s="12">
        <f>'PADD 3_bbl'!Q148*1000*42*(DAY(EOMONTH($A148,0)))/1000000</f>
        <v>-35.154000000000003</v>
      </c>
      <c r="S148" s="12">
        <f>'PADD 3_bbl'!S148*1000*42/1000000</f>
        <v>1539.4680000000001</v>
      </c>
      <c r="U148" s="14"/>
      <c r="V148" s="14"/>
    </row>
    <row r="149" spans="1:22" x14ac:dyDescent="0.25">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432.18</v>
      </c>
      <c r="G149" s="12">
        <f>'PADD 3_bbl'!G149*1000*42*(DAY(EOMONTH($A149,0)))/1000000</f>
        <v>2065.14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223.69044346003042</v>
      </c>
      <c r="N149" s="12">
        <f>'PADD 3_bbl'!N149*1000*42*(DAY(EOMONTH($A149,0)))/1000000</f>
        <v>198.49044346003043</v>
      </c>
      <c r="O149" s="12">
        <f>'PADD 3_bbl'!O149*1000*42*(DAY(EOMONTH($A149,0)))/1000000</f>
        <v>75.599999999999994</v>
      </c>
      <c r="P149" s="12">
        <f>'PADD 3_bbl'!P149*1000*42*(DAY(EOMONTH($A149,0)))/1000000</f>
        <v>21.374992125673174</v>
      </c>
      <c r="Q149" s="12">
        <f>'PADD 3_bbl'!Q149*1000*42*(DAY(EOMONTH($A149,0)))/1000000</f>
        <v>108.36</v>
      </c>
      <c r="S149" s="12">
        <f>'PADD 3_bbl'!S149*1000*42/1000000</f>
        <v>1647.1980000000001</v>
      </c>
      <c r="U149" s="14"/>
      <c r="V149" s="14"/>
    </row>
    <row r="150" spans="1:22" x14ac:dyDescent="0.25">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420.54599999999999</v>
      </c>
      <c r="G150" s="12">
        <f>'PADD 3_bbl'!G150*1000*42*(DAY(EOMONTH($A150,0)))/1000000</f>
        <v>2120.9580000000001</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233.36159157536474</v>
      </c>
      <c r="N150" s="12">
        <f>'PADD 3_bbl'!N150*1000*42*(DAY(EOMONTH($A150,0)))/1000000</f>
        <v>207.32159157536475</v>
      </c>
      <c r="O150" s="12">
        <f>'PADD 3_bbl'!O150*1000*42*(DAY(EOMONTH($A150,0)))/1000000</f>
        <v>84.63</v>
      </c>
      <c r="P150" s="12">
        <f>'PADD 3_bbl'!P150*1000*42*(DAY(EOMONTH($A150,0)))/1000000</f>
        <v>-97.147760780324475</v>
      </c>
      <c r="Q150" s="12">
        <f>'PADD 3_bbl'!Q150*1000*42*(DAY(EOMONTH($A150,0)))/1000000</f>
        <v>239.56800000000001</v>
      </c>
      <c r="S150" s="12">
        <f>'PADD 3_bbl'!S150*1000*42/1000000</f>
        <v>1887.396</v>
      </c>
      <c r="U150" s="14"/>
      <c r="V150" s="14"/>
    </row>
    <row r="151" spans="1:22" x14ac:dyDescent="0.25">
      <c r="A151" s="45">
        <v>45092</v>
      </c>
      <c r="B151" s="17" t="s">
        <v>34</v>
      </c>
      <c r="C151" s="12">
        <f>'PADD 3_bbl'!C151*1000*42*(DAY(EOMONTH($A151,0)))/1000000</f>
        <v>1518.3</v>
      </c>
      <c r="D151" s="12">
        <f>'PADD 3_bbl'!D151*1000*42*(DAY(EOMONTH($A151,0)))/1000000</f>
        <v>199.08</v>
      </c>
      <c r="E151" s="12">
        <f>'PADD 3_bbl'!E151*1000*42*(DAY(EOMONTH($A151,0)))/1000000</f>
        <v>0</v>
      </c>
      <c r="F151" s="12">
        <f>'PADD 3_bbl'!F151*1000*42*(DAY(EOMONTH($A151,0)))/1000000</f>
        <v>404.46</v>
      </c>
      <c r="G151" s="12">
        <f>'PADD 3_bbl'!G151*1000*42*(DAY(EOMONTH($A151,0)))/1000000</f>
        <v>2121.84</v>
      </c>
      <c r="H151" s="12"/>
      <c r="I151" s="12">
        <f>'PADD 3_bbl'!I151*1000*42*(DAY(EOMONTH($A151,0)))/1000000</f>
        <v>1606.5</v>
      </c>
      <c r="J151" s="12">
        <f>'PADD 3_bbl'!J151*1000*42*(DAY(EOMONTH($A151,0)))/1000000</f>
        <v>31.31384370701214</v>
      </c>
      <c r="K151" s="12">
        <f>'PADD 3_bbl'!K151*1000*42*(DAY(EOMONTH($A151,0)))/1000000</f>
        <v>3.0902122031513088</v>
      </c>
      <c r="L151" s="12">
        <f>'PADD 3_bbl'!L151*1000*42*(DAY(EOMONTH($A151,0)))/1000000</f>
        <v>6.7629723411389557</v>
      </c>
      <c r="M151" s="12">
        <f>'PADD 3_bbl'!M151*1000*42*(DAY(EOMONTH($A151,0)))/1000000</f>
        <v>193.57193630207428</v>
      </c>
      <c r="N151" s="12">
        <f>'PADD 3_bbl'!N151*1000*42*(DAY(EOMONTH($A151,0)))/1000000</f>
        <v>180.97193630207428</v>
      </c>
      <c r="O151" s="12">
        <f>'PADD 3_bbl'!O151*1000*42*(DAY(EOMONTH($A151,0)))/1000000</f>
        <v>81.900000000000006</v>
      </c>
      <c r="P151" s="12">
        <f>'PADD 3_bbl'!P151*1000*42*(DAY(EOMONTH($A151,0)))/1000000</f>
        <v>-0.37896455337669921</v>
      </c>
      <c r="Q151" s="12">
        <f>'PADD 3_bbl'!Q151*1000*42*(DAY(EOMONTH($A151,0)))/1000000</f>
        <v>211.68</v>
      </c>
      <c r="S151" s="12">
        <f>'PADD 3_bbl'!S151*1000*42/1000000</f>
        <v>2099.6640000000002</v>
      </c>
      <c r="U151" s="14"/>
      <c r="V151" s="14"/>
    </row>
    <row r="152" spans="1:22" x14ac:dyDescent="0.25">
      <c r="A152" s="45">
        <v>45122</v>
      </c>
      <c r="B152" s="17" t="s">
        <v>34</v>
      </c>
      <c r="C152" s="12">
        <f>'PADD 3_bbl'!C152*1000*42*(DAY(EOMONTH($A152,0)))/1000000</f>
        <v>1527.2460000000001</v>
      </c>
      <c r="D152" s="12">
        <f>'PADD 3_bbl'!D152*1000*42*(DAY(EOMONTH($A152,0)))/1000000</f>
        <v>201.81</v>
      </c>
      <c r="E152" s="12">
        <f>'PADD 3_bbl'!E152*1000*42*(DAY(EOMONTH($A152,0)))/1000000</f>
        <v>0</v>
      </c>
      <c r="F152" s="12">
        <f>'PADD 3_bbl'!F152*1000*42*(DAY(EOMONTH($A152,0)))/1000000</f>
        <v>467.41800000000001</v>
      </c>
      <c r="G152" s="12">
        <f>'PADD 3_bbl'!G152*1000*42*(DAY(EOMONTH($A152,0)))/1000000</f>
        <v>2196.4740000000002</v>
      </c>
      <c r="H152" s="12"/>
      <c r="I152" s="12">
        <f>'PADD 3_bbl'!I152*1000*42*(DAY(EOMONTH($A152,0)))/1000000</f>
        <v>1774.626</v>
      </c>
      <c r="J152" s="12">
        <f>'PADD 3_bbl'!J152*1000*42*(DAY(EOMONTH($A152,0)))/1000000</f>
        <v>32.862530809401612</v>
      </c>
      <c r="K152" s="12">
        <f>'PADD 3_bbl'!K152*1000*42*(DAY(EOMONTH($A152,0)))/1000000</f>
        <v>3.0907882808013007</v>
      </c>
      <c r="L152" s="12">
        <f>'PADD 3_bbl'!L152*1000*42*(DAY(EOMONTH($A152,0)))/1000000</f>
        <v>6.6102985790922908</v>
      </c>
      <c r="M152" s="12">
        <f>'PADD 3_bbl'!M152*1000*42*(DAY(EOMONTH($A152,0)))/1000000</f>
        <v>253.83317988950876</v>
      </c>
      <c r="N152" s="12">
        <f>'PADD 3_bbl'!N152*1000*42*(DAY(EOMONTH($A152,0)))/1000000</f>
        <v>227.79317988950876</v>
      </c>
      <c r="O152" s="12">
        <f>'PADD 3_bbl'!O152*1000*42*(DAY(EOMONTH($A152,0)))/1000000</f>
        <v>97.65</v>
      </c>
      <c r="P152" s="12">
        <f>'PADD 3_bbl'!P152*1000*42*(DAY(EOMONTH($A152,0)))/1000000</f>
        <v>-12.560797558803952</v>
      </c>
      <c r="Q152" s="12">
        <f>'PADD 3_bbl'!Q152*1000*42*(DAY(EOMONTH($A152,0)))/1000000</f>
        <v>66.402000000000001</v>
      </c>
      <c r="S152" s="12">
        <f>'PADD 3_bbl'!S152*1000*42/1000000</f>
        <v>2166.402</v>
      </c>
      <c r="U152" s="14"/>
      <c r="V152" s="14"/>
    </row>
    <row r="153" spans="1:22" x14ac:dyDescent="0.25">
      <c r="A153" s="45">
        <v>45153</v>
      </c>
      <c r="B153" s="17" t="s">
        <v>34</v>
      </c>
      <c r="C153" s="12">
        <f>'PADD 3_bbl'!C153*1000*42*(DAY(EOMONTH($A153,0)))/1000000</f>
        <v>1544.172</v>
      </c>
      <c r="D153" s="12">
        <f>'PADD 3_bbl'!D153*1000*42*(DAY(EOMONTH($A153,0)))/1000000</f>
        <v>201.81</v>
      </c>
      <c r="E153" s="12">
        <f>'PADD 3_bbl'!E153*1000*42*(DAY(EOMONTH($A153,0)))/1000000</f>
        <v>0</v>
      </c>
      <c r="F153" s="12">
        <f>'PADD 3_bbl'!F153*1000*42*(DAY(EOMONTH($A153,0)))/1000000</f>
        <v>450.49200000000002</v>
      </c>
      <c r="G153" s="12">
        <f>'PADD 3_bbl'!G153*1000*42*(DAY(EOMONTH($A153,0)))/1000000</f>
        <v>2196.4740000000002</v>
      </c>
      <c r="H153" s="12"/>
      <c r="I153" s="12">
        <f>'PADD 3_bbl'!I153*1000*42*(DAY(EOMONTH($A153,0)))/1000000</f>
        <v>1615.7819999999999</v>
      </c>
      <c r="J153" s="12">
        <f>'PADD 3_bbl'!J153*1000*42*(DAY(EOMONTH($A153,0)))/1000000</f>
        <v>32.35763849724588</v>
      </c>
      <c r="K153" s="12">
        <f>'PADD 3_bbl'!K153*1000*42*(DAY(EOMONTH($A153,0)))/1000000</f>
        <v>6.5312519564514764</v>
      </c>
      <c r="L153" s="12">
        <f>'PADD 3_bbl'!L153*1000*42*(DAY(EOMONTH($A153,0)))/1000000</f>
        <v>6.6102985790922908</v>
      </c>
      <c r="M153" s="12">
        <f>'PADD 3_bbl'!M153*1000*42*(DAY(EOMONTH($A153,0)))/1000000</f>
        <v>255.99959157536472</v>
      </c>
      <c r="N153" s="12">
        <f>'PADD 3_bbl'!N153*1000*42*(DAY(EOMONTH($A153,0)))/1000000</f>
        <v>229.9595915753647</v>
      </c>
      <c r="O153" s="12">
        <f>'PADD 3_bbl'!O153*1000*42*(DAY(EOMONTH($A153,0)))/1000000</f>
        <v>91.14</v>
      </c>
      <c r="P153" s="12">
        <f>'PADD 3_bbl'!P153*1000*42*(DAY(EOMONTH($A153,0)))/1000000</f>
        <v>18.793219391845643</v>
      </c>
      <c r="Q153" s="12">
        <f>'PADD 3_bbl'!Q153*1000*42*(DAY(EOMONTH($A153,0)))/1000000</f>
        <v>196.602</v>
      </c>
      <c r="S153" s="12">
        <f>'PADD 3_bbl'!S153*1000*42/1000000</f>
        <v>2363.0880000000002</v>
      </c>
      <c r="U153" s="14"/>
      <c r="V153" s="14"/>
    </row>
    <row r="154" spans="1:22" x14ac:dyDescent="0.25">
      <c r="A154" s="45">
        <v>45184</v>
      </c>
      <c r="B154" s="17" t="s">
        <v>34</v>
      </c>
      <c r="C154" s="12">
        <f>'PADD 3_bbl'!C154*1000*42*(DAY(EOMONTH($A154,0)))/1000000</f>
        <v>1528.38</v>
      </c>
      <c r="D154" s="12">
        <f>'PADD 3_bbl'!D154*1000*42*(DAY(EOMONTH($A154,0)))/1000000</f>
        <v>190.26</v>
      </c>
      <c r="E154" s="12">
        <f>'PADD 3_bbl'!E154*1000*42*(DAY(EOMONTH($A154,0)))/1000000</f>
        <v>0</v>
      </c>
      <c r="F154" s="12">
        <f>'PADD 3_bbl'!F154*1000*42*(DAY(EOMONTH($A154,0)))/1000000</f>
        <v>406.98</v>
      </c>
      <c r="G154" s="12">
        <f>'PADD 3_bbl'!G154*1000*42*(DAY(EOMONTH($A154,0)))/1000000</f>
        <v>2125.62</v>
      </c>
      <c r="H154" s="12"/>
      <c r="I154" s="12">
        <f>'PADD 3_bbl'!I154*1000*42*(DAY(EOMONTH($A154,0)))/1000000</f>
        <v>1731.24</v>
      </c>
      <c r="J154" s="12">
        <f>'PADD 3_bbl'!J154*1000*42*(DAY(EOMONTH($A154,0)))/1000000</f>
        <v>34.245476487271247</v>
      </c>
      <c r="K154" s="12">
        <f>'PADD 3_bbl'!K154*1000*42*(DAY(EOMONTH($A154,0)))/1000000</f>
        <v>10.856005749674202</v>
      </c>
      <c r="L154" s="12">
        <f>'PADD 3_bbl'!L154*1000*42*(DAY(EOMONTH($A154,0)))/1000000</f>
        <v>6.7629723411389557</v>
      </c>
      <c r="M154" s="12">
        <f>'PADD 3_bbl'!M154*1000*42*(DAY(EOMONTH($A154,0)))/1000000</f>
        <v>244.22844346003038</v>
      </c>
      <c r="N154" s="12">
        <f>'PADD 3_bbl'!N154*1000*42*(DAY(EOMONTH($A154,0)))/1000000</f>
        <v>219.02844346003039</v>
      </c>
      <c r="O154" s="12">
        <f>'PADD 3_bbl'!O154*1000*42*(DAY(EOMONTH($A154,0)))/1000000</f>
        <v>88.2</v>
      </c>
      <c r="P154" s="12">
        <f>'PADD 3_bbl'!P154*1000*42*(DAY(EOMONTH($A154,0)))/1000000</f>
        <v>-115.9128980381148</v>
      </c>
      <c r="Q154" s="12">
        <f>'PADD 3_bbl'!Q154*1000*42*(DAY(EOMONTH($A154,0)))/1000000</f>
        <v>152.46</v>
      </c>
      <c r="S154" s="12">
        <f>'PADD 3_bbl'!S154*1000*42/1000000</f>
        <v>2515.212</v>
      </c>
      <c r="U154" s="14"/>
      <c r="V154" s="14"/>
    </row>
    <row r="155" spans="1:22" x14ac:dyDescent="0.25">
      <c r="A155" s="45">
        <v>45214</v>
      </c>
      <c r="B155" s="17" t="s">
        <v>34</v>
      </c>
      <c r="C155" s="12">
        <f>'PADD 3_bbl'!C155*1000*42*(DAY(EOMONTH($A155,0)))/1000000</f>
        <v>1583.232</v>
      </c>
      <c r="D155" s="12">
        <f>'PADD 3_bbl'!D155*1000*42*(DAY(EOMONTH($A155,0)))/1000000</f>
        <v>203.11199999999999</v>
      </c>
      <c r="E155" s="12">
        <f>'PADD 3_bbl'!E155*1000*42*(DAY(EOMONTH($A155,0)))/1000000</f>
        <v>0</v>
      </c>
      <c r="F155" s="12">
        <f>'PADD 3_bbl'!F155*1000*42*(DAY(EOMONTH($A155,0)))/1000000</f>
        <v>433.56599999999997</v>
      </c>
      <c r="G155" s="12">
        <f>'PADD 3_bbl'!G155*1000*42*(DAY(EOMONTH($A155,0)))/1000000</f>
        <v>2219.91</v>
      </c>
      <c r="H155" s="12"/>
      <c r="I155" s="12">
        <f>'PADD 3_bbl'!I155*1000*42*(DAY(EOMONTH($A155,0)))/1000000</f>
        <v>1955.604</v>
      </c>
      <c r="J155" s="12">
        <f>'PADD 3_bbl'!J155*1000*42*(DAY(EOMONTH($A155,0)))/1000000</f>
        <v>36.901669306647484</v>
      </c>
      <c r="K155" s="12">
        <f>'PADD 3_bbl'!K155*1000*42*(DAY(EOMONTH($A155,0)))/1000000</f>
        <v>17.530721025760311</v>
      </c>
      <c r="L155" s="12">
        <f>'PADD 3_bbl'!L155*1000*42*(DAY(EOMONTH($A155,0)))/1000000</f>
        <v>7.3665109259282193</v>
      </c>
      <c r="M155" s="12">
        <f>'PADD 3_bbl'!M155*1000*42*(DAY(EOMONTH($A155,0)))/1000000</f>
        <v>259.77959157536475</v>
      </c>
      <c r="N155" s="12">
        <f>'PADD 3_bbl'!N155*1000*42*(DAY(EOMONTH($A155,0)))/1000000</f>
        <v>233.73959157536473</v>
      </c>
      <c r="O155" s="12">
        <f>'PADD 3_bbl'!O155*1000*42*(DAY(EOMONTH($A155,0)))/1000000</f>
        <v>91.14</v>
      </c>
      <c r="P155" s="12">
        <f>'PADD 3_bbl'!P155*1000*42*(DAY(EOMONTH($A155,0)))/1000000</f>
        <v>48.189507166299244</v>
      </c>
      <c r="Q155" s="12">
        <f>'PADD 3_bbl'!Q155*1000*42*(DAY(EOMONTH($A155,0)))/1000000</f>
        <v>-169.26</v>
      </c>
      <c r="S155" s="12">
        <f>'PADD 3_bbl'!S155*1000*42/1000000</f>
        <v>2345.91</v>
      </c>
      <c r="U155" s="14"/>
      <c r="V155" s="14"/>
    </row>
    <row r="156" spans="1:22" x14ac:dyDescent="0.25">
      <c r="A156" s="45">
        <v>45245</v>
      </c>
      <c r="B156" s="17" t="s">
        <v>34</v>
      </c>
      <c r="C156" s="12">
        <f>'PADD 3_bbl'!C156*1000*42*(DAY(EOMONTH($A156,0)))/1000000</f>
        <v>1556.1</v>
      </c>
      <c r="D156" s="12">
        <f>'PADD 3_bbl'!D156*1000*42*(DAY(EOMONTH($A156,0)))/1000000</f>
        <v>183.96</v>
      </c>
      <c r="E156" s="12">
        <f>'PADD 3_bbl'!E156*1000*42*(DAY(EOMONTH($A156,0)))/1000000</f>
        <v>0</v>
      </c>
      <c r="F156" s="12">
        <f>'PADD 3_bbl'!F156*1000*42*(DAY(EOMONTH($A156,0)))/1000000</f>
        <v>385.56</v>
      </c>
      <c r="G156" s="12">
        <f>'PADD 3_bbl'!G156*1000*42*(DAY(EOMONTH($A156,0)))/1000000</f>
        <v>2125.62</v>
      </c>
      <c r="H156" s="12"/>
      <c r="I156" s="12">
        <f>'PADD 3_bbl'!I156*1000*42*(DAY(EOMONTH($A156,0)))/1000000</f>
        <v>2080.2600000000002</v>
      </c>
      <c r="J156" s="12">
        <f>'PADD 3_bbl'!J156*1000*42*(DAY(EOMONTH($A156,0)))/1000000</f>
        <v>40.424331489752561</v>
      </c>
      <c r="K156" s="12">
        <f>'PADD 3_bbl'!K156*1000*42*(DAY(EOMONTH($A156,0)))/1000000</f>
        <v>15.186279318505035</v>
      </c>
      <c r="L156" s="12">
        <f>'PADD 3_bbl'!L156*1000*42*(DAY(EOMONTH($A156,0)))/1000000</f>
        <v>9.3243367417122567</v>
      </c>
      <c r="M156" s="12">
        <f>'PADD 3_bbl'!M156*1000*42*(DAY(EOMONTH($A156,0)))/1000000</f>
        <v>279.42599999999999</v>
      </c>
      <c r="N156" s="12">
        <f>'PADD 3_bbl'!N156*1000*42*(DAY(EOMONTH($A156,0)))/1000000</f>
        <v>254.226</v>
      </c>
      <c r="O156" s="12">
        <f>'PADD 3_bbl'!O156*1000*42*(DAY(EOMONTH($A156,0)))/1000000</f>
        <v>88.2</v>
      </c>
      <c r="P156" s="12">
        <f>'PADD 3_bbl'!P156*1000*42*(DAY(EOMONTH($A156,0)))/1000000</f>
        <v>-82.280947549969881</v>
      </c>
      <c r="Q156" s="12">
        <f>'PADD 3_bbl'!Q156*1000*42*(DAY(EOMONTH($A156,0)))/1000000</f>
        <v>-279.72000000000003</v>
      </c>
      <c r="S156" s="12">
        <f>'PADD 3_bbl'!S156*1000*42/1000000</f>
        <v>2066.0219999999999</v>
      </c>
      <c r="U156" s="14"/>
      <c r="V156" s="14"/>
    </row>
    <row r="157" spans="1:22" x14ac:dyDescent="0.25">
      <c r="A157" s="45">
        <v>45275</v>
      </c>
      <c r="B157" s="17" t="s">
        <v>34</v>
      </c>
      <c r="C157" s="12">
        <f>'PADD 3_bbl'!C157*1000*42*(DAY(EOMONTH($A157,0)))/1000000</f>
        <v>1572.816</v>
      </c>
      <c r="D157" s="12">
        <f>'PADD 3_bbl'!D157*1000*42*(DAY(EOMONTH($A157,0)))/1000000</f>
        <v>207.018</v>
      </c>
      <c r="E157" s="12">
        <f>'PADD 3_bbl'!E157*1000*42*(DAY(EOMONTH($A157,0)))/1000000</f>
        <v>0</v>
      </c>
      <c r="F157" s="12">
        <f>'PADD 3_bbl'!F157*1000*42*(DAY(EOMONTH($A157,0)))/1000000</f>
        <v>394.50599999999997</v>
      </c>
      <c r="G157" s="12">
        <f>'PADD 3_bbl'!G157*1000*42*(DAY(EOMONTH($A157,0)))/1000000</f>
        <v>2174.34</v>
      </c>
      <c r="H157" s="12"/>
      <c r="I157" s="12">
        <f>'PADD 3_bbl'!I157*1000*42*(DAY(EOMONTH($A157,0)))/1000000</f>
        <v>2089.71</v>
      </c>
      <c r="J157" s="12">
        <f>'PADD 3_bbl'!J157*1000*42*(DAY(EOMONTH($A157,0)))/1000000</f>
        <v>49.212278232288291</v>
      </c>
      <c r="K157" s="12">
        <f>'PADD 3_bbl'!K157*1000*42*(DAY(EOMONTH($A157,0)))/1000000</f>
        <v>10.321391000976652</v>
      </c>
      <c r="L157" s="12">
        <f>'PADD 3_bbl'!L157*1000*42*(DAY(EOMONTH($A157,0)))/1000000</f>
        <v>12.659997353779714</v>
      </c>
      <c r="M157" s="12">
        <f>'PADD 3_bbl'!M157*1000*42*(DAY(EOMONTH($A157,0)))/1000000</f>
        <v>299.50200000000001</v>
      </c>
      <c r="N157" s="12">
        <f>'PADD 3_bbl'!N157*1000*42*(DAY(EOMONTH($A157,0)))/1000000</f>
        <v>273.46199999999999</v>
      </c>
      <c r="O157" s="12">
        <f>'PADD 3_bbl'!O157*1000*42*(DAY(EOMONTH($A157,0)))/1000000</f>
        <v>91.14</v>
      </c>
      <c r="P157" s="12">
        <f>'PADD 3_bbl'!P157*1000*42*(DAY(EOMONTH($A157,0)))/1000000</f>
        <v>-164.67766658704465</v>
      </c>
      <c r="Q157" s="12">
        <f>'PADD 3_bbl'!Q157*1000*42*(DAY(EOMONTH($A157,0)))/1000000</f>
        <v>-184.88399999999999</v>
      </c>
      <c r="S157" s="12">
        <f>'PADD 3_bbl'!S157*1000*42/1000000</f>
        <v>1881.4739999999999</v>
      </c>
      <c r="U157" s="14"/>
      <c r="V157" s="14"/>
    </row>
    <row r="158" spans="1:22" x14ac:dyDescent="0.25">
      <c r="A158" s="45">
        <v>45306</v>
      </c>
      <c r="B158" s="17" t="s">
        <v>35</v>
      </c>
      <c r="C158" s="12">
        <f>'PADD 3_bbl'!C158*1000*42*(DAY(EOMONTH($A158,0)))/1000000</f>
        <v>1513.0614009379199</v>
      </c>
      <c r="D158" s="12">
        <f>'PADD 3_bbl'!D158*1000*42*(DAY(EOMONTH($A158,0)))/1000000</f>
        <v>189.30359906207997</v>
      </c>
      <c r="E158" s="12">
        <f>'PADD 3_bbl'!E158*1000*42*(DAY(EOMONTH($A158,0)))/1000000</f>
        <v>-0.65100000000000002</v>
      </c>
      <c r="F158" s="12">
        <f>'PADD 3_bbl'!F158*1000*42*(DAY(EOMONTH($A158,0)))/1000000</f>
        <v>363.67750284969031</v>
      </c>
      <c r="G158" s="12">
        <f>'PADD 3_bbl'!G158*1000*42*(DAY(EOMONTH($A158,0)))/1000000</f>
        <v>2065.3915028496904</v>
      </c>
      <c r="H158" s="12"/>
      <c r="I158" s="12">
        <f>'PADD 3_bbl'!I158*1000*42*(DAY(EOMONTH($A158,0)))/1000000</f>
        <v>1988.3980725923996</v>
      </c>
      <c r="J158" s="12">
        <f>'PADD 3_bbl'!J158*1000*42*(DAY(EOMONTH($A158,0)))/1000000</f>
        <v>55.596894454598392</v>
      </c>
      <c r="K158" s="12">
        <f>'PADD 3_bbl'!K158*1000*42*(DAY(EOMONTH($A158,0)))/1000000</f>
        <v>6.1442996352730823</v>
      </c>
      <c r="L158" s="12">
        <f>'PADD 3_bbl'!L158*1000*42*(DAY(EOMONTH($A158,0)))/1000000</f>
        <v>19.849203186033421</v>
      </c>
      <c r="M158" s="12">
        <f>'PADD 3_bbl'!M158*1000*42*(DAY(EOMONTH($A158,0)))/1000000</f>
        <v>261.15701058027975</v>
      </c>
      <c r="N158" s="12">
        <f>'PADD 3_bbl'!N158*1000*42*(DAY(EOMONTH($A158,0)))/1000000</f>
        <v>235.11701058027973</v>
      </c>
      <c r="O158" s="12">
        <f>'PADD 3_bbl'!O158*1000*42*(DAY(EOMONTH($A158,0)))/1000000</f>
        <v>104.16</v>
      </c>
      <c r="P158" s="12">
        <f>'PADD 3_bbl'!P158*1000*42*(DAY(EOMONTH($A158,0)))/1000000</f>
        <v>82.363022401106264</v>
      </c>
      <c r="Q158" s="12">
        <f>'PADD 3_bbl'!Q158*1000*42*(DAY(EOMONTH($A158,0)))/1000000</f>
        <v>-426.23700000000008</v>
      </c>
      <c r="S158" s="12">
        <f>'PADD 3_bbl'!S158*1000*42/1000000</f>
        <v>1455.2370000000001</v>
      </c>
      <c r="U158" s="14"/>
      <c r="V158" s="14"/>
    </row>
    <row r="159" spans="1:22" x14ac:dyDescent="0.25">
      <c r="A159" s="45">
        <v>45337</v>
      </c>
      <c r="B159" s="17" t="s">
        <v>35</v>
      </c>
      <c r="C159" s="12">
        <f>'PADD 3_bbl'!C159*1000*42*(DAY(EOMONTH($A159,0)))/1000000</f>
        <v>1486.9207927118059</v>
      </c>
      <c r="D159" s="12">
        <f>'PADD 3_bbl'!D159*1000*42*(DAY(EOMONTH($A159,0)))/1000000</f>
        <v>169.5592072881943</v>
      </c>
      <c r="E159" s="12">
        <f>'PADD 3_bbl'!E159*1000*42*(DAY(EOMONTH($A159,0)))/1000000</f>
        <v>-0.30449999999999999</v>
      </c>
      <c r="F159" s="12">
        <f>'PADD 3_bbl'!F159*1000*42*(DAY(EOMONTH($A159,0)))/1000000</f>
        <v>432.79841081976173</v>
      </c>
      <c r="G159" s="12">
        <f>'PADD 3_bbl'!G159*1000*42*(DAY(EOMONTH($A159,0)))/1000000</f>
        <v>2088.9739108197618</v>
      </c>
      <c r="H159" s="12"/>
      <c r="I159" s="12">
        <f>'PADD 3_bbl'!I159*1000*42*(DAY(EOMONTH($A159,0)))/1000000</f>
        <v>2024.9429229834002</v>
      </c>
      <c r="J159" s="12">
        <f>'PADD 3_bbl'!J159*1000*42*(DAY(EOMONTH($A159,0)))/1000000</f>
        <v>43.279804213617084</v>
      </c>
      <c r="K159" s="12">
        <f>'PADD 3_bbl'!K159*1000*42*(DAY(EOMONTH($A159,0)))/1000000</f>
        <v>4.2415743269891806</v>
      </c>
      <c r="L159" s="12">
        <f>'PADD 3_bbl'!L159*1000*42*(DAY(EOMONTH($A159,0)))/1000000</f>
        <v>16.007798877463543</v>
      </c>
      <c r="M159" s="12">
        <f>'PADD 3_bbl'!M159*1000*42*(DAY(EOMONTH($A159,0)))/1000000</f>
        <v>244.30817118800363</v>
      </c>
      <c r="N159" s="12">
        <f>'PADD 3_bbl'!N159*1000*42*(DAY(EOMONTH($A159,0)))/1000000</f>
        <v>219.94817118800364</v>
      </c>
      <c r="O159" s="12">
        <f>'PADD 3_bbl'!O159*1000*42*(DAY(EOMONTH($A159,0)))/1000000</f>
        <v>109.62</v>
      </c>
      <c r="P159" s="12">
        <f>'PADD 3_bbl'!P159*1000*42*(DAY(EOMONTH($A159,0)))/1000000</f>
        <v>-136.30736076971192</v>
      </c>
      <c r="Q159" s="12">
        <f>'PADD 3_bbl'!Q159*1000*42*(DAY(EOMONTH($A159,0)))/1000000</f>
        <v>-192.75900000000004</v>
      </c>
      <c r="S159" s="12">
        <f>'PADD 3_bbl'!S159*1000*42/1000000</f>
        <v>1262.4780000000001</v>
      </c>
      <c r="U159" s="14"/>
      <c r="V159" s="14"/>
    </row>
    <row r="160" spans="1:22" x14ac:dyDescent="0.25">
      <c r="A160" s="45">
        <v>45366</v>
      </c>
      <c r="B160" s="17" t="s">
        <v>36</v>
      </c>
      <c r="C160" s="12">
        <f>'PADD 3_bbl'!C160*1000*42*(DAY(EOMONTH($A160,0)))/1000000</f>
        <v>1630.4722305344767</v>
      </c>
      <c r="D160" s="12">
        <f>'PADD 3_bbl'!D160*1000*42*(DAY(EOMONTH($A160,0)))/1000000</f>
        <v>199.00935423700901</v>
      </c>
      <c r="E160" s="12">
        <f>'PADD 3_bbl'!E160*1000*42*(DAY(EOMONTH($A160,0)))/1000000</f>
        <v>0</v>
      </c>
      <c r="F160" s="12">
        <f>'PADD 3_bbl'!F160*1000*42*(DAY(EOMONTH($A160,0)))/1000000</f>
        <v>474.34149357629349</v>
      </c>
      <c r="G160" s="12">
        <f>'PADD 3_bbl'!G160*1000*42*(DAY(EOMONTH($A160,0)))/1000000</f>
        <v>2303.8230783477793</v>
      </c>
      <c r="H160" s="12"/>
      <c r="I160" s="12">
        <f>'PADD 3_bbl'!I160*1000*42*(DAY(EOMONTH($A160,0)))/1000000</f>
        <v>2018.1</v>
      </c>
      <c r="J160" s="12">
        <f>'PADD 3_bbl'!J160*1000*42*(DAY(EOMONTH($A160,0)))/1000000</f>
        <v>40.592194637851861</v>
      </c>
      <c r="K160" s="12">
        <f>'PADD 3_bbl'!K160*1000*42*(DAY(EOMONTH($A160,0)))/1000000</f>
        <v>3.3068217045443467</v>
      </c>
      <c r="L160" s="12">
        <f>'PADD 3_bbl'!L160*1000*42*(DAY(EOMONTH($A160,0)))/1000000</f>
        <v>13.708829446182113</v>
      </c>
      <c r="M160" s="12">
        <f>'PADD 3_bbl'!M160*1000*42*(DAY(EOMONTH($A160,0)))/1000000</f>
        <v>254.64701058027973</v>
      </c>
      <c r="N160" s="12">
        <f>'PADD 3_bbl'!N160*1000*42*(DAY(EOMONTH($A160,0)))/1000000</f>
        <v>228.60701058027973</v>
      </c>
      <c r="O160" s="12">
        <f>'PADD 3_bbl'!O160*1000*42*(DAY(EOMONTH($A160,0)))/1000000</f>
        <v>130.19999999999999</v>
      </c>
      <c r="P160" s="12">
        <f>'PADD 3_bbl'!P160*1000*42*(DAY(EOMONTH($A160,0)))/1000000</f>
        <v>-113.48285636885805</v>
      </c>
      <c r="Q160" s="12">
        <f>'PADD 3_bbl'!Q160*1000*42*(DAY(EOMONTH($A160,0)))/1000000</f>
        <v>-17.208921652220788</v>
      </c>
      <c r="S160" s="12">
        <f>'PADD 3_bbl'!S160*1000*42/1000000</f>
        <v>1245.269078347779</v>
      </c>
      <c r="U160" s="14"/>
      <c r="V160" s="14"/>
    </row>
    <row r="161" spans="1:22" x14ac:dyDescent="0.25">
      <c r="A161" s="45">
        <v>45397</v>
      </c>
      <c r="B161" s="17" t="s">
        <v>36</v>
      </c>
      <c r="C161" s="12">
        <f>'PADD 3_bbl'!C161*1000*42*(DAY(EOMONTH($A161,0)))/1000000</f>
        <v>1583.9493440427966</v>
      </c>
      <c r="D161" s="12">
        <f>'PADD 3_bbl'!D161*1000*42*(DAY(EOMONTH($A161,0)))/1000000</f>
        <v>202.12786323053533</v>
      </c>
      <c r="E161" s="12">
        <f>'PADD 3_bbl'!E161*1000*42*(DAY(EOMONTH($A161,0)))/1000000</f>
        <v>0</v>
      </c>
      <c r="F161" s="12">
        <f>'PADD 3_bbl'!F161*1000*42*(DAY(EOMONTH($A161,0)))/1000000</f>
        <v>428.45419596884102</v>
      </c>
      <c r="G161" s="12">
        <f>'PADD 3_bbl'!G161*1000*42*(DAY(EOMONTH($A161,0)))/1000000</f>
        <v>2214.5314032421729</v>
      </c>
      <c r="H161" s="12"/>
      <c r="I161" s="12">
        <f>'PADD 3_bbl'!I161*1000*42*(DAY(EOMONTH($A161,0)))/1000000</f>
        <v>1827</v>
      </c>
      <c r="J161" s="12">
        <f>'PADD 3_bbl'!J161*1000*42*(DAY(EOMONTH($A161,0)))/1000000</f>
        <v>33.343884502186377</v>
      </c>
      <c r="K161" s="12">
        <f>'PADD 3_bbl'!K161*1000*42*(DAY(EOMONTH($A161,0)))/1000000</f>
        <v>3.2821569568046005</v>
      </c>
      <c r="L161" s="12">
        <f>'PADD 3_bbl'!L161*1000*42*(DAY(EOMONTH($A161,0)))/1000000</f>
        <v>12.168881541220857</v>
      </c>
      <c r="M161" s="12">
        <f>'PADD 3_bbl'!M161*1000*42*(DAY(EOMONTH($A161,0)))/1000000</f>
        <v>240.13259088414168</v>
      </c>
      <c r="N161" s="12">
        <f>'PADD 3_bbl'!N161*1000*42*(DAY(EOMONTH($A161,0)))/1000000</f>
        <v>214.93259088414169</v>
      </c>
      <c r="O161" s="12">
        <f>'PADD 3_bbl'!O161*1000*42*(DAY(EOMONTH($A161,0)))/1000000</f>
        <v>132.30000000000001</v>
      </c>
      <c r="P161" s="12">
        <f>'PADD 3_bbl'!P161*1000*42*(DAY(EOMONTH($A161,0)))/1000000</f>
        <v>-124.70751388435347</v>
      </c>
      <c r="Q161" s="12">
        <f>'PADD 3_bbl'!Q161*1000*42*(DAY(EOMONTH($A161,0)))/1000000</f>
        <v>116.21140324217269</v>
      </c>
      <c r="S161" s="12">
        <f>'PADD 3_bbl'!S161*1000*42/1000000</f>
        <v>1361.4804815899518</v>
      </c>
      <c r="U161" s="14"/>
      <c r="V161" s="14"/>
    </row>
    <row r="162" spans="1:22" x14ac:dyDescent="0.25">
      <c r="A162" s="45">
        <v>45427</v>
      </c>
      <c r="B162" s="17" t="s">
        <v>36</v>
      </c>
      <c r="C162" s="12">
        <f>'PADD 3_bbl'!C162*1000*42*(DAY(EOMONTH($A162,0)))/1000000</f>
        <v>1640.3947792656318</v>
      </c>
      <c r="D162" s="12">
        <f>'PADD 3_bbl'!D162*1000*42*(DAY(EOMONTH($A162,0)))/1000000</f>
        <v>209.4234377561979</v>
      </c>
      <c r="E162" s="12">
        <f>'PADD 3_bbl'!E162*1000*42*(DAY(EOMONTH($A162,0)))/1000000</f>
        <v>0</v>
      </c>
      <c r="F162" s="12">
        <f>'PADD 3_bbl'!F162*1000*42*(DAY(EOMONTH($A162,0)))/1000000</f>
        <v>431.0554488768995</v>
      </c>
      <c r="G162" s="12">
        <f>'PADD 3_bbl'!G162*1000*42*(DAY(EOMONTH($A162,0)))/1000000</f>
        <v>2280.8736658987286</v>
      </c>
      <c r="H162" s="12"/>
      <c r="I162" s="12">
        <f>'PADD 3_bbl'!I162*1000*42*(DAY(EOMONTH($A162,0)))/1000000</f>
        <v>1887.9</v>
      </c>
      <c r="J162" s="12">
        <f>'PADD 3_bbl'!J162*1000*42*(DAY(EOMONTH($A162,0)))/1000000</f>
        <v>33.432539432438283</v>
      </c>
      <c r="K162" s="12">
        <f>'PADD 3_bbl'!K162*1000*42*(DAY(EOMONTH($A162,0)))/1000000</f>
        <v>3.3068217045443467</v>
      </c>
      <c r="L162" s="12">
        <f>'PADD 3_bbl'!L162*1000*42*(DAY(EOMONTH($A162,0)))/1000000</f>
        <v>12.196404752510254</v>
      </c>
      <c r="M162" s="12">
        <f>'PADD 3_bbl'!M162*1000*42*(DAY(EOMONTH($A162,0)))/1000000</f>
        <v>254.64701058027973</v>
      </c>
      <c r="N162" s="12">
        <f>'PADD 3_bbl'!N162*1000*42*(DAY(EOMONTH($A162,0)))/1000000</f>
        <v>228.60701058027973</v>
      </c>
      <c r="O162" s="12">
        <f>'PADD 3_bbl'!O162*1000*42*(DAY(EOMONTH($A162,0)))/1000000</f>
        <v>136.71</v>
      </c>
      <c r="P162" s="12">
        <f>'PADD 3_bbl'!P162*1000*42*(DAY(EOMONTH($A162,0)))/1000000</f>
        <v>-162.09877646977262</v>
      </c>
      <c r="Q162" s="12">
        <f>'PADD 3_bbl'!Q162*1000*42*(DAY(EOMONTH($A162,0)))/1000000</f>
        <v>140.81966589872886</v>
      </c>
      <c r="S162" s="12">
        <f>'PADD 3_bbl'!S162*1000*42/1000000</f>
        <v>1502.3001474886805</v>
      </c>
      <c r="U162" s="14"/>
      <c r="V162" s="14"/>
    </row>
    <row r="163" spans="1:22" x14ac:dyDescent="0.25">
      <c r="A163" s="45">
        <v>45458</v>
      </c>
      <c r="B163" s="17" t="s">
        <v>36</v>
      </c>
      <c r="C163" s="12">
        <f>'PADD 3_bbl'!C163*1000*42*(DAY(EOMONTH($A163,0)))/1000000</f>
        <v>1592.4707859797561</v>
      </c>
      <c r="D163" s="12">
        <f>'PADD 3_bbl'!D163*1000*42*(DAY(EOMONTH($A163,0)))/1000000</f>
        <v>200.94342191482161</v>
      </c>
      <c r="E163" s="12">
        <f>'PADD 3_bbl'!E163*1000*42*(DAY(EOMONTH($A163,0)))/1000000</f>
        <v>0</v>
      </c>
      <c r="F163" s="12">
        <f>'PADD 3_bbl'!F163*1000*42*(DAY(EOMONTH($A163,0)))/1000000</f>
        <v>420.20816493960427</v>
      </c>
      <c r="G163" s="12">
        <f>'PADD 3_bbl'!G163*1000*42*(DAY(EOMONTH($A163,0)))/1000000</f>
        <v>2213.622372834182</v>
      </c>
      <c r="H163" s="12"/>
      <c r="I163" s="12">
        <f>'PADD 3_bbl'!I163*1000*42*(DAY(EOMONTH($A163,0)))/1000000</f>
        <v>1827</v>
      </c>
      <c r="J163" s="12">
        <f>'PADD 3_bbl'!J163*1000*42*(DAY(EOMONTH($A163,0)))/1000000</f>
        <v>31.364256334790923</v>
      </c>
      <c r="K163" s="12">
        <f>'PADD 3_bbl'!K163*1000*42*(DAY(EOMONTH($A163,0)))/1000000</f>
        <v>3.1748863668598255</v>
      </c>
      <c r="L163" s="12">
        <f>'PADD 3_bbl'!L163*1000*42*(DAY(EOMONTH($A163,0)))/1000000</f>
        <v>11.802972341138958</v>
      </c>
      <c r="M163" s="12">
        <f>'PADD 3_bbl'!M163*1000*42*(DAY(EOMONTH($A163,0)))/1000000</f>
        <v>252.73259088414167</v>
      </c>
      <c r="N163" s="12">
        <f>'PADD 3_bbl'!N163*1000*42*(DAY(EOMONTH($A163,0)))/1000000</f>
        <v>227.53259088414168</v>
      </c>
      <c r="O163" s="12">
        <f>'PADD 3_bbl'!O163*1000*42*(DAY(EOMONTH($A163,0)))/1000000</f>
        <v>132.30000000000001</v>
      </c>
      <c r="P163" s="12">
        <f>'PADD 3_bbl'!P163*1000*42*(DAY(EOMONTH($A163,0)))/1000000</f>
        <v>-123.51470592693137</v>
      </c>
      <c r="Q163" s="12">
        <f>'PADD 3_bbl'!Q163*1000*42*(DAY(EOMONTH($A163,0)))/1000000</f>
        <v>103.96237283418205</v>
      </c>
      <c r="S163" s="12">
        <f>'PADD 3_bbl'!S163*1000*42/1000000</f>
        <v>1606.2625203228627</v>
      </c>
      <c r="U163" s="14"/>
      <c r="V163" s="14"/>
    </row>
    <row r="164" spans="1:22" x14ac:dyDescent="0.25">
      <c r="A164" s="45">
        <v>45488</v>
      </c>
      <c r="B164" s="17" t="s">
        <v>36</v>
      </c>
      <c r="C164" s="12">
        <f>'PADD 3_bbl'!C164*1000*42*(DAY(EOMONTH($A164,0)))/1000000</f>
        <v>1649.0426740538769</v>
      </c>
      <c r="D164" s="12">
        <f>'PADD 3_bbl'!D164*1000*42*(DAY(EOMONTH($A164,0)))/1000000</f>
        <v>211.19327771542743</v>
      </c>
      <c r="E164" s="12">
        <f>'PADD 3_bbl'!E164*1000*42*(DAY(EOMONTH($A164,0)))/1000000</f>
        <v>0</v>
      </c>
      <c r="F164" s="12">
        <f>'PADD 3_bbl'!F164*1000*42*(DAY(EOMONTH($A164,0)))/1000000</f>
        <v>447.81419952190225</v>
      </c>
      <c r="G164" s="12">
        <f>'PADD 3_bbl'!G164*1000*42*(DAY(EOMONTH($A164,0)))/1000000</f>
        <v>2308.0501512912065</v>
      </c>
      <c r="H164" s="12"/>
      <c r="I164" s="12">
        <f>'PADD 3_bbl'!I164*1000*42*(DAY(EOMONTH($A164,0)))/1000000</f>
        <v>1887.9</v>
      </c>
      <c r="J164" s="12">
        <f>'PADD 3_bbl'!J164*1000*42*(DAY(EOMONTH($A164,0)))/1000000</f>
        <v>32.921135489194448</v>
      </c>
      <c r="K164" s="12">
        <f>'PADD 3_bbl'!K164*1000*42*(DAY(EOMONTH($A164,0)))/1000000</f>
        <v>3.1867660589102735</v>
      </c>
      <c r="L164" s="12">
        <f>'PADD 3_bbl'!L164*1000*42*(DAY(EOMONTH($A164,0)))/1000000</f>
        <v>11.818298579092293</v>
      </c>
      <c r="M164" s="12">
        <f>'PADD 3_bbl'!M164*1000*42*(DAY(EOMONTH($A164,0)))/1000000</f>
        <v>261.15701058027975</v>
      </c>
      <c r="N164" s="12">
        <f>'PADD 3_bbl'!N164*1000*42*(DAY(EOMONTH($A164,0)))/1000000</f>
        <v>235.11701058027973</v>
      </c>
      <c r="O164" s="12">
        <f>'PADD 3_bbl'!O164*1000*42*(DAY(EOMONTH($A164,0)))/1000000</f>
        <v>143.22</v>
      </c>
      <c r="P164" s="12">
        <f>'PADD 3_bbl'!P164*1000*42*(DAY(EOMONTH($A164,0)))/1000000</f>
        <v>-61.269210707476738</v>
      </c>
      <c r="Q164" s="12">
        <f>'PADD 3_bbl'!Q164*1000*42*(DAY(EOMONTH($A164,0)))/1000000</f>
        <v>55.156151291206456</v>
      </c>
      <c r="S164" s="12">
        <f>'PADD 3_bbl'!S164*1000*42/1000000</f>
        <v>1661.4186716140689</v>
      </c>
      <c r="U164" s="14"/>
      <c r="V164" s="14"/>
    </row>
    <row r="165" spans="1:22" x14ac:dyDescent="0.25">
      <c r="A165" s="45">
        <v>45519</v>
      </c>
      <c r="B165" s="17" t="s">
        <v>36</v>
      </c>
      <c r="C165" s="12">
        <f>'PADD 3_bbl'!C165*1000*42*(DAY(EOMONTH($A165,0)))/1000000</f>
        <v>1651.26565779112</v>
      </c>
      <c r="D165" s="12">
        <f>'PADD 3_bbl'!D165*1000*42*(DAY(EOMONTH($A165,0)))/1000000</f>
        <v>211.15556983160852</v>
      </c>
      <c r="E165" s="12">
        <f>'PADD 3_bbl'!E165*1000*42*(DAY(EOMONTH($A165,0)))/1000000</f>
        <v>0</v>
      </c>
      <c r="F165" s="12">
        <f>'PADD 3_bbl'!F165*1000*42*(DAY(EOMONTH($A165,0)))/1000000</f>
        <v>470.08799260741904</v>
      </c>
      <c r="G165" s="12">
        <f>'PADD 3_bbl'!G165*1000*42*(DAY(EOMONTH($A165,0)))/1000000</f>
        <v>2332.509220230148</v>
      </c>
      <c r="H165" s="12"/>
      <c r="I165" s="12">
        <f>'PADD 3_bbl'!I165*1000*42*(DAY(EOMONTH($A165,0)))/1000000</f>
        <v>1887.9</v>
      </c>
      <c r="J165" s="12">
        <f>'PADD 3_bbl'!J165*1000*42*(DAY(EOMONTH($A165,0)))/1000000</f>
        <v>32.409731545950621</v>
      </c>
      <c r="K165" s="12">
        <f>'PADD 3_bbl'!K165*1000*42*(DAY(EOMONTH($A165,0)))/1000000</f>
        <v>6.3415870463812229</v>
      </c>
      <c r="L165" s="12">
        <f>'PADD 3_bbl'!L165*1000*42*(DAY(EOMONTH($A165,0)))/1000000</f>
        <v>11.818298579092293</v>
      </c>
      <c r="M165" s="12">
        <f>'PADD 3_bbl'!M165*1000*42*(DAY(EOMONTH($A165,0)))/1000000</f>
        <v>261.15701058027975</v>
      </c>
      <c r="N165" s="12">
        <f>'PADD 3_bbl'!N165*1000*42*(DAY(EOMONTH($A165,0)))/1000000</f>
        <v>235.11701058027973</v>
      </c>
      <c r="O165" s="12">
        <f>'PADD 3_bbl'!O165*1000*42*(DAY(EOMONTH($A165,0)))/1000000</f>
        <v>143.22</v>
      </c>
      <c r="P165" s="12">
        <f>'PADD 3_bbl'!P165*1000*42*(DAY(EOMONTH($A165,0)))/1000000</f>
        <v>-136.39062775170387</v>
      </c>
      <c r="Q165" s="12">
        <f>'PADD 3_bbl'!Q165*1000*42*(DAY(EOMONTH($A165,0)))/1000000</f>
        <v>152.09322023014752</v>
      </c>
      <c r="S165" s="12">
        <f>'PADD 3_bbl'!S165*1000*42/1000000</f>
        <v>1813.5118918442165</v>
      </c>
      <c r="U165" s="14"/>
      <c r="V165" s="14"/>
    </row>
    <row r="166" spans="1:22" x14ac:dyDescent="0.25">
      <c r="A166" s="45">
        <v>45550</v>
      </c>
      <c r="B166" s="17" t="s">
        <v>36</v>
      </c>
      <c r="C166" s="12">
        <f>'PADD 3_bbl'!C166*1000*42*(DAY(EOMONTH($A166,0)))/1000000</f>
        <v>1597.8981588991912</v>
      </c>
      <c r="D166" s="12">
        <f>'PADD 3_bbl'!D166*1000*42*(DAY(EOMONTH($A166,0)))/1000000</f>
        <v>204.30173245364628</v>
      </c>
      <c r="E166" s="12">
        <f>'PADD 3_bbl'!E166*1000*42*(DAY(EOMONTH($A166,0)))/1000000</f>
        <v>0</v>
      </c>
      <c r="F166" s="12">
        <f>'PADD 3_bbl'!F166*1000*42*(DAY(EOMONTH($A166,0)))/1000000</f>
        <v>433.19774998473133</v>
      </c>
      <c r="G166" s="12">
        <f>'PADD 3_bbl'!G166*1000*42*(DAY(EOMONTH($A166,0)))/1000000</f>
        <v>2235.3976413375694</v>
      </c>
      <c r="H166" s="12"/>
      <c r="I166" s="12">
        <f>'PADD 3_bbl'!I166*1000*42*(DAY(EOMONTH($A166,0)))/1000000</f>
        <v>1827</v>
      </c>
      <c r="J166" s="12">
        <f>'PADD 3_bbl'!J166*1000*42*(DAY(EOMONTH($A166,0)))/1000000</f>
        <v>34.333698585884115</v>
      </c>
      <c r="K166" s="12">
        <f>'PADD 3_bbl'!K166*1000*42*(DAY(EOMONTH($A166,0)))/1000000</f>
        <v>10.299438177187373</v>
      </c>
      <c r="L166" s="12">
        <f>'PADD 3_bbl'!L166*1000*42*(DAY(EOMONTH($A166,0)))/1000000</f>
        <v>11.802972341138958</v>
      </c>
      <c r="M166" s="12">
        <f>'PADD 3_bbl'!M166*1000*42*(DAY(EOMONTH($A166,0)))/1000000</f>
        <v>240.13259088414168</v>
      </c>
      <c r="N166" s="12">
        <f>'PADD 3_bbl'!N166*1000*42*(DAY(EOMONTH($A166,0)))/1000000</f>
        <v>214.93259088414169</v>
      </c>
      <c r="O166" s="12">
        <f>'PADD 3_bbl'!O166*1000*42*(DAY(EOMONTH($A166,0)))/1000000</f>
        <v>138.6</v>
      </c>
      <c r="P166" s="12">
        <f>'PADD 3_bbl'!P166*1000*42*(DAY(EOMONTH($A166,0)))/1000000</f>
        <v>-114.70869998835211</v>
      </c>
      <c r="Q166" s="12">
        <f>'PADD 3_bbl'!Q166*1000*42*(DAY(EOMONTH($A166,0)))/1000000</f>
        <v>113.13764133756881</v>
      </c>
      <c r="S166" s="12">
        <f>'PADD 3_bbl'!S166*1000*42/1000000</f>
        <v>1926.649533181785</v>
      </c>
      <c r="U166" s="14"/>
      <c r="V166" s="14"/>
    </row>
    <row r="167" spans="1:22" x14ac:dyDescent="0.25">
      <c r="A167" s="45">
        <v>45580</v>
      </c>
      <c r="B167" s="17" t="s">
        <v>36</v>
      </c>
      <c r="C167" s="12">
        <f>'PADD 3_bbl'!C167*1000*42*(DAY(EOMONTH($A167,0)))/1000000</f>
        <v>1680.9029653555726</v>
      </c>
      <c r="D167" s="12">
        <f>'PADD 3_bbl'!D167*1000*42*(DAY(EOMONTH($A167,0)))/1000000</f>
        <v>203.77054370228373</v>
      </c>
      <c r="E167" s="12">
        <f>'PADD 3_bbl'!E167*1000*42*(DAY(EOMONTH($A167,0)))/1000000</f>
        <v>0</v>
      </c>
      <c r="F167" s="12">
        <f>'PADD 3_bbl'!F167*1000*42*(DAY(EOMONTH($A167,0)))/1000000</f>
        <v>411.81855309358798</v>
      </c>
      <c r="G167" s="12">
        <f>'PADD 3_bbl'!G167*1000*42*(DAY(EOMONTH($A167,0)))/1000000</f>
        <v>2296.4920621514448</v>
      </c>
      <c r="H167" s="12"/>
      <c r="I167" s="12">
        <f>'PADD 3_bbl'!I167*1000*42*(DAY(EOMONTH($A167,0)))/1000000</f>
        <v>1966.02</v>
      </c>
      <c r="J167" s="12">
        <f>'PADD 3_bbl'!J167*1000*42*(DAY(EOMONTH($A167,0)))/1000000</f>
        <v>37.012367035145061</v>
      </c>
      <c r="K167" s="12">
        <f>'PADD 3_bbl'!K167*1000*42*(DAY(EOMONTH($A167,0)))/1000000</f>
        <v>16.061004561956707</v>
      </c>
      <c r="L167" s="12">
        <f>'PADD 3_bbl'!L167*1000*42*(DAY(EOMONTH($A167,0)))/1000000</f>
        <v>12.574510925928218</v>
      </c>
      <c r="M167" s="12">
        <f>'PADD 3_bbl'!M167*1000*42*(DAY(EOMONTH($A167,0)))/1000000</f>
        <v>248.13701058027974</v>
      </c>
      <c r="N167" s="12">
        <f>'PADD 3_bbl'!N167*1000*42*(DAY(EOMONTH($A167,0)))/1000000</f>
        <v>222.09701058027974</v>
      </c>
      <c r="O167" s="12">
        <f>'PADD 3_bbl'!O167*1000*42*(DAY(EOMONTH($A167,0)))/1000000</f>
        <v>143.22</v>
      </c>
      <c r="P167" s="12">
        <f>'PADD 3_bbl'!P167*1000*42*(DAY(EOMONTH($A167,0)))/1000000</f>
        <v>-89.406893103309741</v>
      </c>
      <c r="Q167" s="12">
        <f>'PADD 3_bbl'!Q167*1000*42*(DAY(EOMONTH($A167,0)))/1000000</f>
        <v>-11.085937848555648</v>
      </c>
      <c r="S167" s="12">
        <f>'PADD 3_bbl'!S167*1000*42/1000000</f>
        <v>1915.5635953332298</v>
      </c>
      <c r="U167" s="14"/>
      <c r="V167" s="14"/>
    </row>
    <row r="168" spans="1:22" x14ac:dyDescent="0.25">
      <c r="A168" s="45">
        <v>45611</v>
      </c>
      <c r="B168" s="17" t="s">
        <v>36</v>
      </c>
      <c r="C168" s="12">
        <f>'PADD 3_bbl'!C168*1000*42*(DAY(EOMONTH($A168,0)))/1000000</f>
        <v>1634.143707571679</v>
      </c>
      <c r="D168" s="12">
        <f>'PADD 3_bbl'!D168*1000*42*(DAY(EOMONTH($A168,0)))/1000000</f>
        <v>197.17477883378169</v>
      </c>
      <c r="E168" s="12">
        <f>'PADD 3_bbl'!E168*1000*42*(DAY(EOMONTH($A168,0)))/1000000</f>
        <v>0</v>
      </c>
      <c r="F168" s="12">
        <f>'PADD 3_bbl'!F168*1000*42*(DAY(EOMONTH($A168,0)))/1000000</f>
        <v>369.94879466761802</v>
      </c>
      <c r="G168" s="12">
        <f>'PADD 3_bbl'!G168*1000*42*(DAY(EOMONTH($A168,0)))/1000000</f>
        <v>2201.2672810730787</v>
      </c>
      <c r="H168" s="12"/>
      <c r="I168" s="12">
        <f>'PADD 3_bbl'!I168*1000*42*(DAY(EOMONTH($A168,0)))/1000000</f>
        <v>1902.6</v>
      </c>
      <c r="J168" s="12">
        <f>'PADD 3_bbl'!J168*1000*42*(DAY(EOMONTH($A168,0)))/1000000</f>
        <v>40.757770466606928</v>
      </c>
      <c r="K168" s="12">
        <f>'PADD 3_bbl'!K168*1000*42*(DAY(EOMONTH($A168,0)))/1000000</f>
        <v>13.944388507902636</v>
      </c>
      <c r="L168" s="12">
        <f>'PADD 3_bbl'!L168*1000*42*(DAY(EOMONTH($A168,0)))/1000000</f>
        <v>14.364336741712258</v>
      </c>
      <c r="M168" s="12">
        <f>'PADD 3_bbl'!M168*1000*42*(DAY(EOMONTH($A168,0)))/1000000</f>
        <v>252.73259088414167</v>
      </c>
      <c r="N168" s="12">
        <f>'PADD 3_bbl'!N168*1000*42*(DAY(EOMONTH($A168,0)))/1000000</f>
        <v>227.53259088414168</v>
      </c>
      <c r="O168" s="12">
        <f>'PADD 3_bbl'!O168*1000*42*(DAY(EOMONTH($A168,0)))/1000000</f>
        <v>138.6</v>
      </c>
      <c r="P168" s="12">
        <f>'PADD 3_bbl'!P168*1000*42*(DAY(EOMONTH($A168,0)))/1000000</f>
        <v>-115.5790866003635</v>
      </c>
      <c r="Q168" s="12">
        <f>'PADD 3_bbl'!Q168*1000*42*(DAY(EOMONTH($A168,0)))/1000000</f>
        <v>-20.952718926921513</v>
      </c>
      <c r="S168" s="12">
        <f>'PADD 3_bbl'!S168*1000*42/1000000</f>
        <v>1894.6108764063081</v>
      </c>
      <c r="U168" s="14"/>
      <c r="V168" s="14"/>
    </row>
    <row r="169" spans="1:22" x14ac:dyDescent="0.25">
      <c r="A169" s="45">
        <v>45641</v>
      </c>
      <c r="B169" s="17" t="s">
        <v>36</v>
      </c>
      <c r="C169" s="12">
        <f>'PADD 3_bbl'!C169*1000*42*(DAY(EOMONTH($A169,0)))/1000000</f>
        <v>1696.2109306423963</v>
      </c>
      <c r="D169" s="12">
        <f>'PADD 3_bbl'!D169*1000*42*(DAY(EOMONTH($A169,0)))/1000000</f>
        <v>203.71954402446889</v>
      </c>
      <c r="E169" s="12">
        <f>'PADD 3_bbl'!E169*1000*42*(DAY(EOMONTH($A169,0)))/1000000</f>
        <v>0</v>
      </c>
      <c r="F169" s="12">
        <f>'PADD 3_bbl'!F169*1000*42*(DAY(EOMONTH($A169,0)))/1000000</f>
        <v>378.00972840057636</v>
      </c>
      <c r="G169" s="12">
        <f>'PADD 3_bbl'!G169*1000*42*(DAY(EOMONTH($A169,0)))/1000000</f>
        <v>2277.9402030674414</v>
      </c>
      <c r="H169" s="12"/>
      <c r="I169" s="12">
        <f>'PADD 3_bbl'!I169*1000*42*(DAY(EOMONTH($A169,0)))/1000000</f>
        <v>1966.02</v>
      </c>
      <c r="J169" s="12">
        <f>'PADD 3_bbl'!J169*1000*42*(DAY(EOMONTH($A169,0)))/1000000</f>
        <v>49.305677003759286</v>
      </c>
      <c r="K169" s="12">
        <f>'PADD 3_bbl'!K169*1000*42*(DAY(EOMONTH($A169,0)))/1000000</f>
        <v>9.464462934989994</v>
      </c>
      <c r="L169" s="12">
        <f>'PADD 3_bbl'!L169*1000*42*(DAY(EOMONTH($A169,0)))/1000000</f>
        <v>17.867997353779714</v>
      </c>
      <c r="M169" s="12">
        <f>'PADD 3_bbl'!M169*1000*42*(DAY(EOMONTH($A169,0)))/1000000</f>
        <v>261.15701058027975</v>
      </c>
      <c r="N169" s="12">
        <f>'PADD 3_bbl'!N169*1000*42*(DAY(EOMONTH($A169,0)))/1000000</f>
        <v>235.11701058027973</v>
      </c>
      <c r="O169" s="12">
        <f>'PADD 3_bbl'!O169*1000*42*(DAY(EOMONTH($A169,0)))/1000000</f>
        <v>143.22</v>
      </c>
      <c r="P169" s="12">
        <f>'PADD 3_bbl'!P169*1000*42*(DAY(EOMONTH($A169,0)))/1000000</f>
        <v>-119.05914787280872</v>
      </c>
      <c r="Q169" s="12">
        <f>'PADD 3_bbl'!Q169*1000*42*(DAY(EOMONTH($A169,0)))/1000000</f>
        <v>-23.995796932558541</v>
      </c>
      <c r="S169" s="12">
        <f>'PADD 3_bbl'!S169*1000*42/1000000</f>
        <v>1870.6150794737496</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45"/>
      <c r="F174" s="12"/>
      <c r="G174" s="12"/>
      <c r="H174" s="12"/>
      <c r="I174" s="12"/>
      <c r="J174" s="12"/>
      <c r="K174" s="12"/>
      <c r="L174" s="12"/>
      <c r="M174" s="12"/>
      <c r="N174" s="12"/>
      <c r="O174" s="12"/>
      <c r="P174" s="12"/>
      <c r="U174" s="14"/>
      <c r="V174" s="14"/>
    </row>
    <row r="175" spans="1:22" x14ac:dyDescent="0.25">
      <c r="A175" s="45"/>
      <c r="F175" s="12"/>
      <c r="G175" s="12"/>
      <c r="H175" s="12"/>
      <c r="I175" s="12"/>
      <c r="J175" s="12"/>
      <c r="K175" s="12"/>
      <c r="L175" s="12"/>
      <c r="M175" s="12"/>
      <c r="N175" s="12"/>
      <c r="O175" s="12"/>
      <c r="P175" s="12"/>
      <c r="U175" s="14"/>
      <c r="V175" s="14"/>
    </row>
    <row r="176" spans="1:22" x14ac:dyDescent="0.25">
      <c r="A176" s="11"/>
      <c r="F176" s="12"/>
      <c r="G176" s="12"/>
      <c r="H176" s="12"/>
      <c r="I176" s="12"/>
      <c r="J176" s="12"/>
      <c r="K176" s="12"/>
      <c r="L176" s="12"/>
      <c r="M176" s="12"/>
      <c r="N176" s="12"/>
      <c r="O176" s="12"/>
      <c r="P176" s="12"/>
      <c r="U176" s="14"/>
      <c r="V176" s="14"/>
    </row>
    <row r="177" spans="1:22" x14ac:dyDescent="0.25">
      <c r="A177" s="11"/>
      <c r="F177" s="12"/>
      <c r="G177" s="12"/>
      <c r="H177" s="12"/>
      <c r="I177" s="12"/>
      <c r="J177" s="12"/>
      <c r="K177" s="12"/>
      <c r="L177" s="12"/>
      <c r="M177" s="12"/>
      <c r="N177" s="12"/>
      <c r="O177" s="12"/>
      <c r="P177" s="12"/>
      <c r="U177" s="14"/>
      <c r="V177" s="14"/>
    </row>
    <row r="178" spans="1:22" x14ac:dyDescent="0.25">
      <c r="A178" s="11"/>
      <c r="B178" s="18"/>
      <c r="F178" s="12"/>
      <c r="G178" s="12"/>
      <c r="H178" s="12"/>
      <c r="I178" s="12"/>
      <c r="J178" s="12"/>
      <c r="K178" s="12"/>
      <c r="L178" s="12"/>
      <c r="M178" s="12"/>
      <c r="N178" s="12"/>
      <c r="O178" s="12"/>
      <c r="P178" s="12"/>
      <c r="U178" s="14"/>
      <c r="V178" s="14"/>
    </row>
    <row r="179" spans="1:22" x14ac:dyDescent="0.25">
      <c r="A179" s="11"/>
      <c r="B179" s="18"/>
      <c r="F179" s="12"/>
      <c r="G179" s="12"/>
      <c r="H179" s="12"/>
      <c r="I179" s="12"/>
      <c r="J179" s="12"/>
      <c r="K179" s="12"/>
      <c r="L179" s="12"/>
      <c r="M179" s="12"/>
      <c r="N179" s="12"/>
      <c r="O179" s="12"/>
      <c r="P179" s="12"/>
      <c r="U179" s="14"/>
      <c r="V179" s="14"/>
    </row>
    <row r="180" spans="1:22" x14ac:dyDescent="0.25">
      <c r="A180" s="11"/>
      <c r="B180" s="18"/>
      <c r="F180" s="12"/>
      <c r="G180" s="12"/>
      <c r="H180" s="12"/>
      <c r="I180" s="12"/>
      <c r="J180" s="12"/>
      <c r="K180" s="12"/>
      <c r="L180" s="12"/>
      <c r="M180" s="12"/>
      <c r="N180" s="12"/>
      <c r="O180" s="12"/>
      <c r="P180" s="12"/>
      <c r="U180" s="14"/>
      <c r="V180" s="14"/>
    </row>
  </sheetData>
  <conditionalFormatting sqref="A2:S566">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80"/>
  <sheetViews>
    <sheetView zoomScaleNormal="100" workbookViewId="0">
      <pane xSplit="2" ySplit="1" topLeftCell="C142"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25">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25">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25">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25">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25">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25">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25">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25">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25">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25">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25">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25">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25">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25">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25">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25">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25">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25">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25">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25">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25">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25">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25">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25">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25">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25">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25">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25">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25">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25">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25">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25">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25">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25">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25">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25">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25">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25">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25">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25">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25">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25">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25">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25">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25">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25">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25">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25">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25">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25">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25">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25">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25">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25">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25">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25">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25">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25">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25">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25">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25">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25">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25">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25">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25">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25">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25">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25">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25">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25">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25">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25">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25">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25">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25">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25">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25">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25">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25">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25">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25">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25">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25">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25">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25">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25">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25">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25">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25">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25">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25">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25">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25">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25">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25">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25">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25">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25">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25">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25">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25">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25">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25">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25">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25">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25">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25">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25">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25">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25">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25">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25">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25">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25">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25">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25">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25">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25">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25">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25">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25">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25">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25">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25">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25">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25">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25">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25">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25">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25">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25">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25">
      <c r="A134" s="45">
        <v>44576</v>
      </c>
      <c r="B134" s="17" t="s">
        <v>34</v>
      </c>
      <c r="C134" s="12">
        <f>'PADD 4_bbl'!C134*1000*42*(DAY(EOMONTH($A134,0)))/1000000</f>
        <v>233.05799999999999</v>
      </c>
      <c r="D134" s="12">
        <f>'PADD 4_bbl'!D134*1000*42*(DAY(EOMONTH($A134,0)))/1000000</f>
        <v>10.416</v>
      </c>
      <c r="E134" s="12">
        <f>'PADD 4_bbl'!E134*1000*42*(DAY(EOMONTH($A134,0)))/1000000</f>
        <v>22.134</v>
      </c>
      <c r="F134" s="12">
        <f>'PADD 4_bbl'!F134*1000*42*(DAY(EOMONTH($A134,0)))/1000000</f>
        <v>-210.92400000000001</v>
      </c>
      <c r="G134" s="12">
        <f>'PADD 4_bbl'!G134*1000*42*(DAY(EOMONTH($A134,0)))/1000000</f>
        <v>54.683999999999997</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5.6278054927565808</v>
      </c>
      <c r="P134" s="12">
        <f>'PADD 4_bbl'!P134*1000*42*(DAY(EOMONTH($A134,0)))/1000000</f>
        <v>-15.624000000000001</v>
      </c>
      <c r="Q134" s="12">
        <f>'PADD 4_bbl'!Q134*1000*42*(DAY(EOMONTH($A134,0)))/1000000</f>
        <v>54.683999999999997</v>
      </c>
      <c r="S134" s="12">
        <f>'PADD 4_bbl'!S134*1000*42/1000000</f>
        <v>103.36199999999999</v>
      </c>
      <c r="U134" s="14"/>
      <c r="V134" s="14"/>
    </row>
    <row r="135" spans="1:22" x14ac:dyDescent="0.25">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25">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25">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25">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25">
      <c r="A139" s="45">
        <v>44727</v>
      </c>
      <c r="B139" s="17" t="s">
        <v>34</v>
      </c>
      <c r="C139" s="12">
        <f>'PADD 4_bbl'!C139*1000*42*(DAY(EOMONTH($A139,0)))/1000000</f>
        <v>233.1</v>
      </c>
      <c r="D139" s="12">
        <f>'PADD 4_bbl'!D139*1000*42*(DAY(EOMONTH($A139,0)))/1000000</f>
        <v>8.82</v>
      </c>
      <c r="E139" s="12">
        <f>'PADD 4_bbl'!E139*1000*42*(DAY(EOMONTH($A139,0)))/1000000</f>
        <v>11.34</v>
      </c>
      <c r="F139" s="12">
        <f>'PADD 4_bbl'!F139*1000*42*(DAY(EOMONTH($A139,0)))/1000000</f>
        <v>-201.6</v>
      </c>
      <c r="G139" s="12">
        <f>'PADD 4_bbl'!G139*1000*42*(DAY(EOMONTH($A139,0)))/1000000</f>
        <v>51.66</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18.506524578043539</v>
      </c>
      <c r="P139" s="12">
        <f>'PADD 4_bbl'!P139*1000*42*(DAY(EOMONTH($A139,0)))/1000000</f>
        <v>0</v>
      </c>
      <c r="Q139" s="12">
        <f>'PADD 4_bbl'!Q139*1000*42*(DAY(EOMONTH($A139,0)))/1000000</f>
        <v>51.66</v>
      </c>
      <c r="S139" s="12">
        <f>'PADD 4_bbl'!S139*1000*42/1000000</f>
        <v>91.602000000000004</v>
      </c>
      <c r="U139" s="14"/>
      <c r="V139" s="14"/>
    </row>
    <row r="140" spans="1:22" x14ac:dyDescent="0.25">
      <c r="A140" s="45">
        <v>44757</v>
      </c>
      <c r="B140" s="17" t="s">
        <v>34</v>
      </c>
      <c r="C140" s="12">
        <f>'PADD 4_bbl'!C140*1000*42*(DAY(EOMONTH($A140,0)))/1000000</f>
        <v>242.172</v>
      </c>
      <c r="D140" s="12">
        <f>'PADD 4_bbl'!D140*1000*42*(DAY(EOMONTH($A140,0)))/1000000</f>
        <v>10.416</v>
      </c>
      <c r="E140" s="12">
        <f>'PADD 4_bbl'!E140*1000*42*(DAY(EOMONTH($A140,0)))/1000000</f>
        <v>13.02</v>
      </c>
      <c r="F140" s="12">
        <f>'PADD 4_bbl'!F140*1000*42*(DAY(EOMONTH($A140,0)))/1000000</f>
        <v>-212.226</v>
      </c>
      <c r="G140" s="12">
        <f>'PADD 4_bbl'!G140*1000*42*(DAY(EOMONTH($A140,0)))/1000000</f>
        <v>53.381999999999998</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11.718</v>
      </c>
      <c r="Q140" s="12">
        <f>'PADD 4_bbl'!Q140*1000*42*(DAY(EOMONTH($A140,0)))/1000000</f>
        <v>53.381999999999998</v>
      </c>
      <c r="S140" s="12">
        <f>'PADD 4_bbl'!S140*1000*42/1000000</f>
        <v>102.816</v>
      </c>
      <c r="U140" s="14"/>
      <c r="V140" s="14"/>
    </row>
    <row r="141" spans="1:22" x14ac:dyDescent="0.25">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114.492</v>
      </c>
      <c r="U141" s="14"/>
      <c r="V141" s="14"/>
    </row>
    <row r="142" spans="1:22" x14ac:dyDescent="0.25">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122.304</v>
      </c>
      <c r="U142" s="14"/>
      <c r="V142" s="14"/>
    </row>
    <row r="143" spans="1:22" x14ac:dyDescent="0.25">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25">
      <c r="A144" s="45">
        <v>44880</v>
      </c>
      <c r="B144" s="17" t="s">
        <v>34</v>
      </c>
      <c r="C144" s="12">
        <f>'PADD 4_bbl'!C144*1000*42*(DAY(EOMONTH($A144,0)))/1000000</f>
        <v>240.66</v>
      </c>
      <c r="D144" s="12">
        <f>'PADD 4_bbl'!D144*1000*42*(DAY(EOMONTH($A144,0)))/1000000</f>
        <v>7.56</v>
      </c>
      <c r="E144" s="12">
        <f>'PADD 4_bbl'!E144*1000*42*(DAY(EOMONTH($A144,0)))/1000000</f>
        <v>21.42</v>
      </c>
      <c r="F144" s="12">
        <f>'PADD 4_bbl'!F144*1000*42*(DAY(EOMONTH($A144,0)))/1000000</f>
        <v>-210.42</v>
      </c>
      <c r="G144" s="12">
        <f>'PADD 4_bbl'!G144*1000*42*(DAY(EOMONTH($A144,0)))/1000000</f>
        <v>59.22</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5.7189966238575956</v>
      </c>
      <c r="P144" s="12">
        <f>'PADD 4_bbl'!P144*1000*42*(DAY(EOMONTH($A144,0)))/1000000</f>
        <v>-6.3</v>
      </c>
      <c r="Q144" s="12">
        <f>'PADD 4_bbl'!Q144*1000*42*(DAY(EOMONTH($A144,0)))/1000000</f>
        <v>59.22</v>
      </c>
      <c r="S144" s="12">
        <f>'PADD 4_bbl'!S144*1000*42/1000000</f>
        <v>117.22199999999999</v>
      </c>
      <c r="U144" s="14"/>
      <c r="V144" s="14"/>
    </row>
    <row r="145" spans="1:22" x14ac:dyDescent="0.25">
      <c r="A145" s="45">
        <v>44910</v>
      </c>
      <c r="B145" s="17" t="s">
        <v>34</v>
      </c>
      <c r="C145" s="12">
        <f>'PADD 4_bbl'!C145*1000*42*(DAY(EOMONTH($A145,0)))/1000000</f>
        <v>207.018</v>
      </c>
      <c r="D145" s="12">
        <f>'PADD 4_bbl'!D145*1000*42*(DAY(EOMONTH($A145,0)))/1000000</f>
        <v>7.8120000000000003</v>
      </c>
      <c r="E145" s="12">
        <f>'PADD 4_bbl'!E145*1000*42*(DAY(EOMONTH($A145,0)))/1000000</f>
        <v>39.06</v>
      </c>
      <c r="F145" s="12">
        <f>'PADD 4_bbl'!F145*1000*42*(DAY(EOMONTH($A145,0)))/1000000</f>
        <v>-191.39400000000001</v>
      </c>
      <c r="G145" s="12">
        <f>'PADD 4_bbl'!G145*1000*42*(DAY(EOMONTH($A145,0)))/1000000</f>
        <v>62.496000000000002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13.46865317574041</v>
      </c>
      <c r="P145" s="12">
        <f>'PADD 4_bbl'!P145*1000*42*(DAY(EOMONTH($A145,0)))/1000000</f>
        <v>-16.925999999999998</v>
      </c>
      <c r="Q145" s="12">
        <f>'PADD 4_bbl'!Q145*1000*42*(DAY(EOMONTH($A145,0)))/1000000</f>
        <v>62.496000000000002</v>
      </c>
      <c r="S145" s="12">
        <f>'PADD 4_bbl'!S145*1000*42/1000000</f>
        <v>100.59</v>
      </c>
      <c r="U145" s="14"/>
      <c r="V145" s="14"/>
    </row>
    <row r="146" spans="1:22" x14ac:dyDescent="0.25">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-203.11199999999999</v>
      </c>
      <c r="G146" s="12">
        <f>'PADD 4_bbl'!G146*1000*42*(DAY(EOMONTH($A146,0)))/1000000</f>
        <v>59.892000000000003</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8.5810582451650195</v>
      </c>
      <c r="P146" s="12">
        <f>'PADD 4_bbl'!P146*1000*42*(DAY(EOMONTH($A146,0)))/1000000</f>
        <v>-14.321999999999999</v>
      </c>
      <c r="Q146" s="12">
        <f>'PADD 4_bbl'!Q146*1000*42*(DAY(EOMONTH($A146,0)))/1000000</f>
        <v>59.892000000000003</v>
      </c>
      <c r="S146" s="12">
        <f>'PADD 4_bbl'!S146*1000*42/1000000</f>
        <v>85.721999999999994</v>
      </c>
      <c r="U146" s="14"/>
      <c r="V146" s="14"/>
    </row>
    <row r="147" spans="1:22" x14ac:dyDescent="0.25">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25">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25">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25">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-213.52799999999999</v>
      </c>
      <c r="G150" s="12">
        <f>'PADD 4_bbl'!G150*1000*42*(DAY(EOMONTH($A150,0)))/1000000</f>
        <v>54.683999999999997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5.0892073908368811</v>
      </c>
      <c r="P150" s="12">
        <f>'PADD 4_bbl'!P150*1000*42*(DAY(EOMONTH($A150,0)))/1000000</f>
        <v>13.02</v>
      </c>
      <c r="Q150" s="12">
        <f>'PADD 4_bbl'!Q150*1000*42*(DAY(EOMONTH($A150,0)))/1000000</f>
        <v>54.683999999999997</v>
      </c>
      <c r="S150" s="12">
        <f>'PADD 4_bbl'!S150*1000*42/1000000</f>
        <v>95.718000000000004</v>
      </c>
      <c r="U150" s="14"/>
      <c r="V150" s="14"/>
    </row>
    <row r="151" spans="1:22" x14ac:dyDescent="0.25">
      <c r="A151" s="45">
        <v>45092</v>
      </c>
      <c r="B151" s="17" t="s">
        <v>34</v>
      </c>
      <c r="C151" s="12">
        <f>'PADD 4_bbl'!C151*1000*42*(DAY(EOMONTH($A151,0)))/1000000</f>
        <v>243.18</v>
      </c>
      <c r="D151" s="12">
        <f>'PADD 4_bbl'!D151*1000*42*(DAY(EOMONTH($A151,0)))/1000000</f>
        <v>10.08</v>
      </c>
      <c r="E151" s="12">
        <f>'PADD 4_bbl'!E151*1000*42*(DAY(EOMONTH($A151,0)))/1000000</f>
        <v>11.34</v>
      </c>
      <c r="F151" s="12">
        <f>'PADD 4_bbl'!F151*1000*42*(DAY(EOMONTH($A151,0)))/1000000</f>
        <v>-215.46</v>
      </c>
      <c r="G151" s="12">
        <f>'PADD 4_bbl'!G151*1000*42*(DAY(EOMONTH($A151,0)))/1000000</f>
        <v>49.14</v>
      </c>
      <c r="H151" s="12"/>
      <c r="I151" s="12">
        <f>'PADD 4_bbl'!I151*1000*42*(DAY(EOMONTH($A151,0)))/1000000</f>
        <v>0</v>
      </c>
      <c r="J151" s="12">
        <f>'PADD 4_bbl'!J151*1000*42*(DAY(EOMONTH($A151,0)))/1000000</f>
        <v>28.012960331999995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-1.9397327213998672</v>
      </c>
      <c r="P151" s="12">
        <f>'PADD 4_bbl'!P151*1000*42*(DAY(EOMONTH($A151,0)))/1000000</f>
        <v>16.38</v>
      </c>
      <c r="Q151" s="12">
        <f>'PADD 4_bbl'!Q151*1000*42*(DAY(EOMONTH($A151,0)))/1000000</f>
        <v>47.88</v>
      </c>
      <c r="S151" s="12">
        <f>'PADD 4_bbl'!S151*1000*42/1000000</f>
        <v>112.26600000000001</v>
      </c>
      <c r="U151" s="14"/>
      <c r="V151" s="14"/>
    </row>
    <row r="152" spans="1:22" x14ac:dyDescent="0.25">
      <c r="A152" s="45">
        <v>45122</v>
      </c>
      <c r="B152" s="17" t="s">
        <v>34</v>
      </c>
      <c r="C152" s="12">
        <f>'PADD 4_bbl'!C152*1000*42*(DAY(EOMONTH($A152,0)))/1000000</f>
        <v>246.078</v>
      </c>
      <c r="D152" s="12">
        <f>'PADD 4_bbl'!D152*1000*42*(DAY(EOMONTH($A152,0)))/1000000</f>
        <v>10.416</v>
      </c>
      <c r="E152" s="12">
        <f>'PADD 4_bbl'!E152*1000*42*(DAY(EOMONTH($A152,0)))/1000000</f>
        <v>11.718</v>
      </c>
      <c r="F152" s="12">
        <f>'PADD 4_bbl'!F152*1000*42*(DAY(EOMONTH($A152,0)))/1000000</f>
        <v>-218.73599999999999</v>
      </c>
      <c r="G152" s="12">
        <f>'PADD 4_bbl'!G152*1000*42*(DAY(EOMONTH($A152,0)))/1000000</f>
        <v>49.475999999999999</v>
      </c>
      <c r="H152" s="12"/>
      <c r="I152" s="12">
        <f>'PADD 4_bbl'!I152*1000*42*(DAY(EOMONTH($A152,0)))/1000000</f>
        <v>0</v>
      </c>
      <c r="J152" s="12">
        <f>'PADD 4_bbl'!J152*1000*42*(DAY(EOMONTH($A152,0)))/1000000</f>
        <v>27.246297892799994</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8.6425982758193065</v>
      </c>
      <c r="P152" s="12">
        <f>'PADD 4_bbl'!P152*1000*42*(DAY(EOMONTH($A152,0)))/1000000</f>
        <v>9.1140000000000008</v>
      </c>
      <c r="Q152" s="12">
        <f>'PADD 4_bbl'!Q152*1000*42*(DAY(EOMONTH($A152,0)))/1000000</f>
        <v>50.777999999999999</v>
      </c>
      <c r="S152" s="12">
        <f>'PADD 4_bbl'!S152*1000*42/1000000</f>
        <v>120.96</v>
      </c>
      <c r="U152" s="14"/>
      <c r="V152" s="14"/>
    </row>
    <row r="153" spans="1:22" x14ac:dyDescent="0.25">
      <c r="A153" s="45">
        <v>45153</v>
      </c>
      <c r="B153" s="17" t="s">
        <v>34</v>
      </c>
      <c r="C153" s="12">
        <f>'PADD 4_bbl'!C153*1000*42*(DAY(EOMONTH($A153,0)))/1000000</f>
        <v>253.89</v>
      </c>
      <c r="D153" s="12">
        <f>'PADD 4_bbl'!D153*1000*42*(DAY(EOMONTH($A153,0)))/1000000</f>
        <v>11.718</v>
      </c>
      <c r="E153" s="12">
        <f>'PADD 4_bbl'!E153*1000*42*(DAY(EOMONTH($A153,0)))/1000000</f>
        <v>7.8120000000000003</v>
      </c>
      <c r="F153" s="12">
        <f>'PADD 4_bbl'!F153*1000*42*(DAY(EOMONTH($A153,0)))/1000000</f>
        <v>-222.642</v>
      </c>
      <c r="G153" s="12">
        <f>'PADD 4_bbl'!G153*1000*42*(DAY(EOMONTH($A153,0)))/1000000</f>
        <v>50.777999999999999</v>
      </c>
      <c r="H153" s="12"/>
      <c r="I153" s="12">
        <f>'PADD 4_bbl'!I153*1000*42*(DAY(EOMONTH($A153,0)))/1000000</f>
        <v>0</v>
      </c>
      <c r="J153" s="12">
        <f>'PADD 4_bbl'!J153*1000*42*(DAY(EOMONTH($A153,0)))/1000000</f>
        <v>27.283766159999999</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9.1354921477190363</v>
      </c>
      <c r="P153" s="12">
        <f>'PADD 4_bbl'!P153*1000*42*(DAY(EOMONTH($A153,0)))/1000000</f>
        <v>7.8120000000000003</v>
      </c>
      <c r="Q153" s="12">
        <f>'PADD 4_bbl'!Q153*1000*42*(DAY(EOMONTH($A153,0)))/1000000</f>
        <v>50.777999999999999</v>
      </c>
      <c r="S153" s="12">
        <f>'PADD 4_bbl'!S153*1000*42/1000000</f>
        <v>128.226</v>
      </c>
      <c r="U153" s="14"/>
      <c r="V153" s="14"/>
    </row>
    <row r="154" spans="1:22" x14ac:dyDescent="0.25">
      <c r="A154" s="45">
        <v>45184</v>
      </c>
      <c r="B154" s="17" t="s">
        <v>34</v>
      </c>
      <c r="C154" s="12">
        <f>'PADD 4_bbl'!C154*1000*42*(DAY(EOMONTH($A154,0)))/1000000</f>
        <v>244.44</v>
      </c>
      <c r="D154" s="12">
        <f>'PADD 4_bbl'!D154*1000*42*(DAY(EOMONTH($A154,0)))/1000000</f>
        <v>10.08</v>
      </c>
      <c r="E154" s="12">
        <f>'PADD 4_bbl'!E154*1000*42*(DAY(EOMONTH($A154,0)))/1000000</f>
        <v>11.34</v>
      </c>
      <c r="F154" s="12">
        <f>'PADD 4_bbl'!F154*1000*42*(DAY(EOMONTH($A154,0)))/1000000</f>
        <v>-215.46</v>
      </c>
      <c r="G154" s="12">
        <f>'PADD 4_bbl'!G154*1000*42*(DAY(EOMONTH($A154,0)))/1000000</f>
        <v>50.4</v>
      </c>
      <c r="H154" s="12"/>
      <c r="I154" s="12">
        <f>'PADD 4_bbl'!I154*1000*42*(DAY(EOMONTH($A154,0)))/1000000</f>
        <v>0</v>
      </c>
      <c r="J154" s="12">
        <f>'PADD 4_bbl'!J154*1000*42*(DAY(EOMONTH($A154,0)))/1000000</f>
        <v>27.96997266</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11.368696739307669</v>
      </c>
      <c r="P154" s="12">
        <f>'PADD 4_bbl'!P154*1000*42*(DAY(EOMONTH($A154,0)))/1000000</f>
        <v>3.78</v>
      </c>
      <c r="Q154" s="12">
        <f>'PADD 4_bbl'!Q154*1000*42*(DAY(EOMONTH($A154,0)))/1000000</f>
        <v>50.4</v>
      </c>
      <c r="S154" s="12">
        <f>'PADD 4_bbl'!S154*1000*42/1000000</f>
        <v>131.83799999999999</v>
      </c>
      <c r="U154" s="14"/>
      <c r="V154" s="14"/>
    </row>
    <row r="155" spans="1:22" x14ac:dyDescent="0.25">
      <c r="A155" s="45">
        <v>45214</v>
      </c>
      <c r="B155" s="17" t="s">
        <v>34</v>
      </c>
      <c r="C155" s="12">
        <f>'PADD 4_bbl'!C155*1000*42*(DAY(EOMONTH($A155,0)))/1000000</f>
        <v>257.79599999999999</v>
      </c>
      <c r="D155" s="12">
        <f>'PADD 4_bbl'!D155*1000*42*(DAY(EOMONTH($A155,0)))/1000000</f>
        <v>10.416</v>
      </c>
      <c r="E155" s="12">
        <f>'PADD 4_bbl'!E155*1000*42*(DAY(EOMONTH($A155,0)))/1000000</f>
        <v>16.925999999999998</v>
      </c>
      <c r="F155" s="12">
        <f>'PADD 4_bbl'!F155*1000*42*(DAY(EOMONTH($A155,0)))/1000000</f>
        <v>-229.15199999999999</v>
      </c>
      <c r="G155" s="12">
        <f>'PADD 4_bbl'!G155*1000*42*(DAY(EOMONTH($A155,0)))/1000000</f>
        <v>55.985999999999997</v>
      </c>
      <c r="H155" s="12"/>
      <c r="I155" s="12">
        <f>'PADD 4_bbl'!I155*1000*42*(DAY(EOMONTH($A155,0)))/1000000</f>
        <v>0</v>
      </c>
      <c r="J155" s="12">
        <f>'PADD 4_bbl'!J155*1000*42*(DAY(EOMONTH($A155,0)))/1000000</f>
        <v>37.727912964000005</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6.6471136534192325</v>
      </c>
      <c r="P155" s="12">
        <f>'PADD 4_bbl'!P155*1000*42*(DAY(EOMONTH($A155,0)))/1000000</f>
        <v>2.6040000000000001</v>
      </c>
      <c r="Q155" s="12">
        <f>'PADD 4_bbl'!Q155*1000*42*(DAY(EOMONTH($A155,0)))/1000000</f>
        <v>55.985999999999997</v>
      </c>
      <c r="S155" s="12">
        <f>'PADD 4_bbl'!S155*1000*42/1000000</f>
        <v>133.81200000000001</v>
      </c>
      <c r="U155" s="14"/>
      <c r="V155" s="14"/>
    </row>
    <row r="156" spans="1:22" x14ac:dyDescent="0.25">
      <c r="A156" s="45">
        <v>45245</v>
      </c>
      <c r="B156" s="17" t="s">
        <v>34</v>
      </c>
      <c r="C156" s="12">
        <f>'PADD 4_bbl'!C156*1000*42*(DAY(EOMONTH($A156,0)))/1000000</f>
        <v>254.52</v>
      </c>
      <c r="D156" s="12">
        <f>'PADD 4_bbl'!D156*1000*42*(DAY(EOMONTH($A156,0)))/1000000</f>
        <v>10.08</v>
      </c>
      <c r="E156" s="12">
        <f>'PADD 4_bbl'!E156*1000*42*(DAY(EOMONTH($A156,0)))/1000000</f>
        <v>17.64</v>
      </c>
      <c r="F156" s="12">
        <f>'PADD 4_bbl'!F156*1000*42*(DAY(EOMONTH($A156,0)))/1000000</f>
        <v>-230.58</v>
      </c>
      <c r="G156" s="12">
        <f>'PADD 4_bbl'!G156*1000*42*(DAY(EOMONTH($A156,0)))/1000000</f>
        <v>51.66</v>
      </c>
      <c r="H156" s="12"/>
      <c r="I156" s="12">
        <f>'PADD 4_bbl'!I156*1000*42*(DAY(EOMONTH($A156,0)))/1000000</f>
        <v>0</v>
      </c>
      <c r="J156" s="12">
        <f>'PADD 4_bbl'!J156*1000*42*(DAY(EOMONTH($A156,0)))/1000000</f>
        <v>40.299739200000005</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3.872660393004173</v>
      </c>
      <c r="P156" s="12">
        <f>'PADD 4_bbl'!P156*1000*42*(DAY(EOMONTH($A156,0)))/1000000</f>
        <v>-1.26</v>
      </c>
      <c r="Q156" s="12">
        <f>'PADD 4_bbl'!Q156*1000*42*(DAY(EOMONTH($A156,0)))/1000000</f>
        <v>51.66</v>
      </c>
      <c r="S156" s="12">
        <f>'PADD 4_bbl'!S156*1000*42/1000000</f>
        <v>132.72</v>
      </c>
      <c r="U156" s="14"/>
      <c r="V156" s="14"/>
    </row>
    <row r="157" spans="1:22" x14ac:dyDescent="0.25">
      <c r="A157" s="45">
        <v>45275</v>
      </c>
      <c r="B157" s="17" t="s">
        <v>34</v>
      </c>
      <c r="C157" s="12">
        <f>'PADD 4_bbl'!C157*1000*42*(DAY(EOMONTH($A157,0)))/1000000</f>
        <v>261.702</v>
      </c>
      <c r="D157" s="12">
        <f>'PADD 4_bbl'!D157*1000*42*(DAY(EOMONTH($A157,0)))/1000000</f>
        <v>9.1140000000000008</v>
      </c>
      <c r="E157" s="12">
        <f>'PADD 4_bbl'!E157*1000*42*(DAY(EOMONTH($A157,0)))/1000000</f>
        <v>20.832000000000001</v>
      </c>
      <c r="F157" s="12">
        <f>'PADD 4_bbl'!F157*1000*42*(DAY(EOMONTH($A157,0)))/1000000</f>
        <v>-235.66200000000001</v>
      </c>
      <c r="G157" s="12">
        <f>'PADD 4_bbl'!G157*1000*42*(DAY(EOMONTH($A157,0)))/1000000</f>
        <v>55.985999999999997</v>
      </c>
      <c r="H157" s="12"/>
      <c r="I157" s="12">
        <f>'PADD 4_bbl'!I157*1000*42*(DAY(EOMONTH($A157,0)))/1000000</f>
        <v>0</v>
      </c>
      <c r="J157" s="12">
        <f>'PADD 4_bbl'!J157*1000*42*(DAY(EOMONTH($A157,0)))/1000000</f>
        <v>51.261068963999996</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-0.29288309010641089</v>
      </c>
      <c r="P157" s="12">
        <f>'PADD 4_bbl'!P157*1000*42*(DAY(EOMONTH($A157,0)))/1000000</f>
        <v>-3.9060000000000001</v>
      </c>
      <c r="Q157" s="12">
        <f>'PADD 4_bbl'!Q157*1000*42*(DAY(EOMONTH($A157,0)))/1000000</f>
        <v>55.985999999999997</v>
      </c>
      <c r="S157" s="12">
        <f>'PADD 4_bbl'!S157*1000*42/1000000</f>
        <v>129.44399999999999</v>
      </c>
      <c r="U157" s="14"/>
      <c r="V157" s="14"/>
    </row>
    <row r="158" spans="1:22" x14ac:dyDescent="0.25">
      <c r="A158" s="45">
        <v>45306</v>
      </c>
      <c r="B158" s="17" t="s">
        <v>35</v>
      </c>
      <c r="C158" s="12">
        <f>'PADD 4_bbl'!C158*1000*42*(DAY(EOMONTH($A158,0)))/1000000</f>
        <v>244.06627711915957</v>
      </c>
      <c r="D158" s="12">
        <f>'PADD 4_bbl'!D158*1000*42*(DAY(EOMONTH($A158,0)))/1000000</f>
        <v>9.7496125265280025</v>
      </c>
      <c r="E158" s="12">
        <f>'PADD 4_bbl'!E158*1000*42*(DAY(EOMONTH($A158,0)))/1000000</f>
        <v>19.677492728739161</v>
      </c>
      <c r="F158" s="12">
        <f>'PADD 4_bbl'!F158*1000*42*(DAY(EOMONTH($A158,0)))/1000000</f>
        <v>-213.22480690155848</v>
      </c>
      <c r="G158" s="12">
        <f>'PADD 4_bbl'!G158*1000*42*(DAY(EOMONTH($A158,0)))/1000000</f>
        <v>60.268575472868207</v>
      </c>
      <c r="H158" s="12"/>
      <c r="I158" s="12">
        <f>'PADD 4_bbl'!I158*1000*42*(DAY(EOMONTH($A158,0)))/1000000</f>
        <v>0</v>
      </c>
      <c r="J158" s="12">
        <f>'PADD 4_bbl'!J158*1000*42*(DAY(EOMONTH($A158,0)))/1000000</f>
        <v>58.836778980000005</v>
      </c>
      <c r="K158" s="12">
        <f>'PADD 4_bbl'!K158*1000*42*(DAY(EOMONTH($A158,0)))/1000000</f>
        <v>1.4690027718506586</v>
      </c>
      <c r="L158" s="12">
        <f>'PADD 4_bbl'!L158*1000*42*(DAY(EOMONTH($A158,0)))/1000000</f>
        <v>7.1237315137876234</v>
      </c>
      <c r="M158" s="12">
        <f>'PADD 4_bbl'!M158*1000*42*(DAY(EOMONTH($A158,0)))/1000000</f>
        <v>0</v>
      </c>
      <c r="N158" s="12">
        <f>'PADD 4_bbl'!N158*1000*42*(DAY(EOMONTH($A158,0)))/1000000</f>
        <v>0</v>
      </c>
      <c r="O158" s="12">
        <f>'PADD 4_bbl'!O158*1000*42*(DAY(EOMONTH($A158,0)))/1000000</f>
        <v>9.6717460154613786</v>
      </c>
      <c r="P158" s="12">
        <f>'PADD 4_bbl'!P158*1000*42*(DAY(EOMONTH($A158,0)))/1000000</f>
        <v>-16.832683808231462</v>
      </c>
      <c r="Q158" s="12">
        <f>'PADD 4_bbl'!Q158*1000*42*(DAY(EOMONTH($A158,0)))/1000000</f>
        <v>60.268575472868207</v>
      </c>
      <c r="S158" s="12">
        <f>'PADD 4_bbl'!S158*1000*42/1000000</f>
        <v>112.61131619176854</v>
      </c>
      <c r="U158" s="14"/>
      <c r="V158" s="14"/>
    </row>
    <row r="159" spans="1:22" x14ac:dyDescent="0.25">
      <c r="A159" s="45">
        <v>45337</v>
      </c>
      <c r="B159" s="17" t="s">
        <v>35</v>
      </c>
      <c r="C159" s="12">
        <f>'PADD 4_bbl'!C159*1000*42*(DAY(EOMONTH($A159,0)))/1000000</f>
        <v>233.24663162628039</v>
      </c>
      <c r="D159" s="12">
        <f>'PADD 4_bbl'!D159*1000*42*(DAY(EOMONTH($A159,0)))/1000000</f>
        <v>8.8855889802900005</v>
      </c>
      <c r="E159" s="12">
        <f>'PADD 4_bbl'!E159*1000*42*(DAY(EOMONTH($A159,0)))/1000000</f>
        <v>18.147564399220173</v>
      </c>
      <c r="F159" s="12">
        <f>'PADD 4_bbl'!F159*1000*42*(DAY(EOMONTH($A159,0)))/1000000</f>
        <v>-204.23874665658823</v>
      </c>
      <c r="G159" s="12">
        <f>'PADD 4_bbl'!G159*1000*42*(DAY(EOMONTH($A159,0)))/1000000</f>
        <v>56.041038349202367</v>
      </c>
      <c r="H159" s="12"/>
      <c r="I159" s="12">
        <f>'PADD 4_bbl'!I159*1000*42*(DAY(EOMONTH($A159,0)))/1000000</f>
        <v>0</v>
      </c>
      <c r="J159" s="12">
        <f>'PADD 4_bbl'!J159*1000*42*(DAY(EOMONTH($A159,0)))/1000000</f>
        <v>48.772053372000002</v>
      </c>
      <c r="K159" s="12">
        <f>'PADD 4_bbl'!K159*1000*42*(DAY(EOMONTH($A159,0)))/1000000</f>
        <v>1.0862003633067976</v>
      </c>
      <c r="L159" s="12">
        <f>'PADD 4_bbl'!L159*1000*42*(DAY(EOMONTH($A159,0)))/1000000</f>
        <v>6.1264283912693305</v>
      </c>
      <c r="M159" s="12">
        <f>'PADD 4_bbl'!M159*1000*42*(DAY(EOMONTH($A159,0)))/1000000</f>
        <v>0</v>
      </c>
      <c r="N159" s="12">
        <f>'PADD 4_bbl'!N159*1000*42*(DAY(EOMONTH($A159,0)))/1000000</f>
        <v>0</v>
      </c>
      <c r="O159" s="12">
        <f>'PADD 4_bbl'!O159*1000*42*(DAY(EOMONTH($A159,0)))/1000000</f>
        <v>7.8399556375482202</v>
      </c>
      <c r="P159" s="12">
        <f>'PADD 4_bbl'!P159*1000*42*(DAY(EOMONTH($A159,0)))/1000000</f>
        <v>-7.7835994149220387</v>
      </c>
      <c r="Q159" s="12">
        <f>'PADD 4_bbl'!Q159*1000*42*(DAY(EOMONTH($A159,0)))/1000000</f>
        <v>56.041038349202317</v>
      </c>
      <c r="S159" s="12">
        <f>'PADD 4_bbl'!S159*1000*42/1000000</f>
        <v>104.8277167768465</v>
      </c>
      <c r="U159" s="14"/>
      <c r="V159" s="14"/>
    </row>
    <row r="160" spans="1:22" x14ac:dyDescent="0.25">
      <c r="A160" s="45">
        <v>45366</v>
      </c>
      <c r="B160" s="17" t="s">
        <v>36</v>
      </c>
      <c r="C160" s="12">
        <f>'PADD 4_bbl'!C160*1000*42*(DAY(EOMONTH($A160,0)))/1000000</f>
        <v>265.50062027831217</v>
      </c>
      <c r="D160" s="12">
        <f>'PADD 4_bbl'!D160*1000*42*(DAY(EOMONTH($A160,0)))/1000000</f>
        <v>9.7359914754994286</v>
      </c>
      <c r="E160" s="12">
        <f>'PADD 4_bbl'!E160*1000*42*(DAY(EOMONTH($A160,0)))/1000000</f>
        <v>18.228000000000002</v>
      </c>
      <c r="F160" s="12">
        <f>'PADD 4_bbl'!F160*1000*42*(DAY(EOMONTH($A160,0)))/1000000</f>
        <v>-216.26163643393363</v>
      </c>
      <c r="G160" s="12">
        <f>'PADD 4_bbl'!G160*1000*42*(DAY(EOMONTH($A160,0)))/1000000</f>
        <v>77.20297531987795</v>
      </c>
      <c r="H160" s="12"/>
      <c r="I160" s="12">
        <f>'PADD 4_bbl'!I160*1000*42*(DAY(EOMONTH($A160,0)))/1000000</f>
        <v>0</v>
      </c>
      <c r="J160" s="12">
        <f>'PADD 4_bbl'!J160*1000*42*(DAY(EOMONTH($A160,0)))/1000000</f>
        <v>46.652100600000018</v>
      </c>
      <c r="K160" s="12">
        <f>'PADD 4_bbl'!K160*1000*42*(DAY(EOMONTH($A160,0)))/1000000</f>
        <v>0.84271640256477276</v>
      </c>
      <c r="L160" s="12">
        <f>'PADD 4_bbl'!L160*1000*42*(DAY(EOMONTH($A160,0)))/1000000</f>
        <v>5.974149874443361</v>
      </c>
      <c r="M160" s="12">
        <f>'PADD 4_bbl'!M160*1000*42*(DAY(EOMONTH($A160,0)))/1000000</f>
        <v>0</v>
      </c>
      <c r="N160" s="12">
        <f>'PADD 4_bbl'!N160*1000*42*(DAY(EOMONTH($A160,0)))/1000000</f>
        <v>0</v>
      </c>
      <c r="O160" s="12">
        <f>'PADD 4_bbl'!O160*1000*42*(DAY(EOMONTH($A160,0)))/1000000</f>
        <v>19.443033122991853</v>
      </c>
      <c r="P160" s="12">
        <f>'PADD 4_bbl'!P160*1000*42*(DAY(EOMONTH($A160,0)))/1000000</f>
        <v>4.2909753198779672</v>
      </c>
      <c r="Q160" s="12">
        <f>'PADD 4_bbl'!Q160*1000*42*(DAY(EOMONTH($A160,0)))/1000000</f>
        <v>77.20297531987795</v>
      </c>
      <c r="S160" s="12">
        <f>'PADD 4_bbl'!S160*1000*42/1000000</f>
        <v>109.11869209672449</v>
      </c>
      <c r="U160" s="14"/>
      <c r="V160" s="14"/>
    </row>
    <row r="161" spans="1:22" x14ac:dyDescent="0.25">
      <c r="A161" s="45">
        <v>45397</v>
      </c>
      <c r="B161" s="17" t="s">
        <v>36</v>
      </c>
      <c r="C161" s="12">
        <f>'PADD 4_bbl'!C161*1000*42*(DAY(EOMONTH($A161,0)))/1000000</f>
        <v>256.9735602780973</v>
      </c>
      <c r="D161" s="12">
        <f>'PADD 4_bbl'!D161*1000*42*(DAY(EOMONTH($A161,0)))/1000000</f>
        <v>9.5726241068620403</v>
      </c>
      <c r="E161" s="12">
        <f>'PADD 4_bbl'!E161*1000*42*(DAY(EOMONTH($A161,0)))/1000000</f>
        <v>15.75</v>
      </c>
      <c r="F161" s="12">
        <f>'PADD 4_bbl'!F161*1000*42*(DAY(EOMONTH($A161,0)))/1000000</f>
        <v>-211.30486915232146</v>
      </c>
      <c r="G161" s="12">
        <f>'PADD 4_bbl'!G161*1000*42*(DAY(EOMONTH($A161,0)))/1000000</f>
        <v>70.991315232637859</v>
      </c>
      <c r="H161" s="12"/>
      <c r="I161" s="12">
        <f>'PADD 4_bbl'!I161*1000*42*(DAY(EOMONTH($A161,0)))/1000000</f>
        <v>0</v>
      </c>
      <c r="J161" s="12">
        <f>'PADD 4_bbl'!J161*1000*42*(DAY(EOMONTH($A161,0)))/1000000</f>
        <v>38.916969084000009</v>
      </c>
      <c r="K161" s="12">
        <f>'PADD 4_bbl'!K161*1000*42*(DAY(EOMONTH($A161,0)))/1000000</f>
        <v>0.83363929952846061</v>
      </c>
      <c r="L161" s="12">
        <f>'PADD 4_bbl'!L161*1000*42*(DAY(EOMONTH($A161,0)))/1000000</f>
        <v>4.6689370017088034</v>
      </c>
      <c r="M161" s="12">
        <f>'PADD 4_bbl'!M161*1000*42*(DAY(EOMONTH($A161,0)))/1000000</f>
        <v>0</v>
      </c>
      <c r="N161" s="12">
        <f>'PADD 4_bbl'!N161*1000*42*(DAY(EOMONTH($A161,0)))/1000000</f>
        <v>0</v>
      </c>
      <c r="O161" s="12">
        <f>'PADD 4_bbl'!O161*1000*42*(DAY(EOMONTH($A161,0)))/1000000</f>
        <v>8.500454614762738</v>
      </c>
      <c r="P161" s="12">
        <f>'PADD 4_bbl'!P161*1000*42*(DAY(EOMONTH($A161,0)))/1000000</f>
        <v>18.071315232637847</v>
      </c>
      <c r="Q161" s="12">
        <f>'PADD 4_bbl'!Q161*1000*42*(DAY(EOMONTH($A161,0)))/1000000</f>
        <v>70.991315232637859</v>
      </c>
      <c r="S161" s="12">
        <f>'PADD 4_bbl'!S161*1000*42/1000000</f>
        <v>127.19000732936232</v>
      </c>
      <c r="U161" s="14"/>
      <c r="V161" s="14"/>
    </row>
    <row r="162" spans="1:22" x14ac:dyDescent="0.25">
      <c r="A162" s="45">
        <v>45427</v>
      </c>
      <c r="B162" s="17" t="s">
        <v>36</v>
      </c>
      <c r="C162" s="12">
        <f>'PADD 4_bbl'!C162*1000*42*(DAY(EOMONTH($A162,0)))/1000000</f>
        <v>265.57976317170619</v>
      </c>
      <c r="D162" s="12">
        <f>'PADD 4_bbl'!D162*1000*42*(DAY(EOMONTH($A162,0)))/1000000</f>
        <v>9.9012302654248874</v>
      </c>
      <c r="E162" s="12">
        <f>'PADD 4_bbl'!E162*1000*42*(DAY(EOMONTH($A162,0)))/1000000</f>
        <v>12.369</v>
      </c>
      <c r="F162" s="12">
        <f>'PADD 4_bbl'!F162*1000*42*(DAY(EOMONTH($A162,0)))/1000000</f>
        <v>-224.87622920527511</v>
      </c>
      <c r="G162" s="12">
        <f>'PADD 4_bbl'!G162*1000*42*(DAY(EOMONTH($A162,0)))/1000000</f>
        <v>62.973764231855888</v>
      </c>
      <c r="H162" s="12"/>
      <c r="I162" s="12">
        <f>'PADD 4_bbl'!I162*1000*42*(DAY(EOMONTH($A162,0)))/1000000</f>
        <v>0</v>
      </c>
      <c r="J162" s="12">
        <f>'PADD 4_bbl'!J162*1000*42*(DAY(EOMONTH($A162,0)))/1000000</f>
        <v>33.756064355999996</v>
      </c>
      <c r="K162" s="12">
        <f>'PADD 4_bbl'!K162*1000*42*(DAY(EOMONTH($A162,0)))/1000000</f>
        <v>0.84271640256477276</v>
      </c>
      <c r="L162" s="12">
        <f>'PADD 4_bbl'!L162*1000*42*(DAY(EOMONTH($A162,0)))/1000000</f>
        <v>4.632971295208387</v>
      </c>
      <c r="M162" s="12">
        <f>'PADD 4_bbl'!M162*1000*42*(DAY(EOMONTH($A162,0)))/1000000</f>
        <v>0</v>
      </c>
      <c r="N162" s="12">
        <f>'PADD 4_bbl'!N162*1000*42*(DAY(EOMONTH($A162,0)))/1000000</f>
        <v>0</v>
      </c>
      <c r="O162" s="12">
        <f>'PADD 4_bbl'!O162*1000*42*(DAY(EOMONTH($A162,0)))/1000000</f>
        <v>2.4322479462268389</v>
      </c>
      <c r="P162" s="12">
        <f>'PADD 4_bbl'!P162*1000*42*(DAY(EOMONTH($A162,0)))/1000000</f>
        <v>21.309764231855894</v>
      </c>
      <c r="Q162" s="12">
        <f>'PADD 4_bbl'!Q162*1000*42*(DAY(EOMONTH($A162,0)))/1000000</f>
        <v>62.973764231855888</v>
      </c>
      <c r="S162" s="12">
        <f>'PADD 4_bbl'!S162*1000*42/1000000</f>
        <v>148.49977156121821</v>
      </c>
      <c r="U162" s="14"/>
      <c r="V162" s="14"/>
    </row>
    <row r="163" spans="1:22" x14ac:dyDescent="0.25">
      <c r="A163" s="45">
        <v>45458</v>
      </c>
      <c r="B163" s="17" t="s">
        <v>36</v>
      </c>
      <c r="C163" s="12">
        <f>'PADD 4_bbl'!C163*1000*42*(DAY(EOMONTH($A163,0)))/1000000</f>
        <v>257.02291744853881</v>
      </c>
      <c r="D163" s="12">
        <f>'PADD 4_bbl'!D163*1000*42*(DAY(EOMONTH($A163,0)))/1000000</f>
        <v>9.5995800983014412</v>
      </c>
      <c r="E163" s="12">
        <f>'PADD 4_bbl'!E163*1000*42*(DAY(EOMONTH($A163,0)))/1000000</f>
        <v>11.34</v>
      </c>
      <c r="F163" s="12">
        <f>'PADD 4_bbl'!F163*1000*42*(DAY(EOMONTH($A163,0)))/1000000</f>
        <v>-225.3870232001039</v>
      </c>
      <c r="G163" s="12">
        <f>'PADD 4_bbl'!G163*1000*42*(DAY(EOMONTH($A163,0)))/1000000</f>
        <v>52.575474346736335</v>
      </c>
      <c r="H163" s="12"/>
      <c r="I163" s="12">
        <f>'PADD 4_bbl'!I163*1000*42*(DAY(EOMONTH($A163,0)))/1000000</f>
        <v>0</v>
      </c>
      <c r="J163" s="12">
        <f>'PADD 4_bbl'!J163*1000*42*(DAY(EOMONTH($A163,0)))/1000000</f>
        <v>27.060332291999998</v>
      </c>
      <c r="K163" s="12">
        <f>'PADD 4_bbl'!K163*1000*42*(DAY(EOMONTH($A163,0)))/1000000</f>
        <v>1.001746853623507</v>
      </c>
      <c r="L163" s="12">
        <f>'PADD 4_bbl'!L163*1000*42*(DAY(EOMONTH($A163,0)))/1000000</f>
        <v>4.48352060826618</v>
      </c>
      <c r="M163" s="12">
        <f>'PADD 4_bbl'!M163*1000*42*(DAY(EOMONTH($A163,0)))/1000000</f>
        <v>0</v>
      </c>
      <c r="N163" s="12">
        <f>'PADD 4_bbl'!N163*1000*42*(DAY(EOMONTH($A163,0)))/1000000</f>
        <v>0</v>
      </c>
      <c r="O163" s="12">
        <f>'PADD 4_bbl'!O163*1000*42*(DAY(EOMONTH($A163,0)))/1000000</f>
        <v>-1.0455997538896862</v>
      </c>
      <c r="P163" s="12">
        <f>'PADD 4_bbl'!P163*1000*42*(DAY(EOMONTH($A163,0)))/1000000</f>
        <v>21.075474346736332</v>
      </c>
      <c r="Q163" s="12">
        <f>'PADD 4_bbl'!Q163*1000*42*(DAY(EOMONTH($A163,0)))/1000000</f>
        <v>52.575474346736335</v>
      </c>
      <c r="S163" s="12">
        <f>'PADD 4_bbl'!S163*1000*42/1000000</f>
        <v>169.57524590795455</v>
      </c>
      <c r="U163" s="14"/>
      <c r="V163" s="14"/>
    </row>
    <row r="164" spans="1:22" x14ac:dyDescent="0.25">
      <c r="A164" s="45">
        <v>45488</v>
      </c>
      <c r="B164" s="17" t="s">
        <v>36</v>
      </c>
      <c r="C164" s="12">
        <f>'PADD 4_bbl'!C164*1000*42*(DAY(EOMONTH($A164,0)))/1000000</f>
        <v>265.60724440498336</v>
      </c>
      <c r="D164" s="12">
        <f>'PADD 4_bbl'!D164*1000*42*(DAY(EOMONTH($A164,0)))/1000000</f>
        <v>9.9757013217021768</v>
      </c>
      <c r="E164" s="12">
        <f>'PADD 4_bbl'!E164*1000*42*(DAY(EOMONTH($A164,0)))/1000000</f>
        <v>12.369</v>
      </c>
      <c r="F164" s="12">
        <f>'PADD 4_bbl'!F164*1000*42*(DAY(EOMONTH($A164,0)))/1000000</f>
        <v>-226.17449212351474</v>
      </c>
      <c r="G164" s="12">
        <f>'PADD 4_bbl'!G164*1000*42*(DAY(EOMONTH($A164,0)))/1000000</f>
        <v>61.777453603170805</v>
      </c>
      <c r="H164" s="12"/>
      <c r="I164" s="12">
        <f>'PADD 4_bbl'!I164*1000*42*(DAY(EOMONTH($A164,0)))/1000000</f>
        <v>0</v>
      </c>
      <c r="J164" s="12">
        <f>'PADD 4_bbl'!J164*1000*42*(DAY(EOMONTH($A164,0)))/1000000</f>
        <v>27.100405163999998</v>
      </c>
      <c r="K164" s="12">
        <f>'PADD 4_bbl'!K164*1000*42*(DAY(EOMONTH($A164,0)))/1000000</f>
        <v>1.0105689061570136</v>
      </c>
      <c r="L164" s="12">
        <f>'PADD 4_bbl'!L164*1000*42*(DAY(EOMONTH($A164,0)))/1000000</f>
        <v>4.8245682350990977</v>
      </c>
      <c r="M164" s="12">
        <f>'PADD 4_bbl'!M164*1000*42*(DAY(EOMONTH($A164,0)))/1000000</f>
        <v>0</v>
      </c>
      <c r="N164" s="12">
        <f>'PADD 4_bbl'!N164*1000*42*(DAY(EOMONTH($A164,0)))/1000000</f>
        <v>0</v>
      </c>
      <c r="O164" s="12">
        <f>'PADD 4_bbl'!O164*1000*42*(DAY(EOMONTH($A164,0)))/1000000</f>
        <v>8.7284576947438897</v>
      </c>
      <c r="P164" s="12">
        <f>'PADD 4_bbl'!P164*1000*42*(DAY(EOMONTH($A164,0)))/1000000</f>
        <v>20.113453603170797</v>
      </c>
      <c r="Q164" s="12">
        <f>'PADD 4_bbl'!Q164*1000*42*(DAY(EOMONTH($A164,0)))/1000000</f>
        <v>61.777453603170805</v>
      </c>
      <c r="S164" s="12">
        <f>'PADD 4_bbl'!S164*1000*42/1000000</f>
        <v>189.68869951112532</v>
      </c>
      <c r="U164" s="14"/>
      <c r="V164" s="14"/>
    </row>
    <row r="165" spans="1:22" x14ac:dyDescent="0.25">
      <c r="A165" s="45">
        <v>45519</v>
      </c>
      <c r="B165" s="17" t="s">
        <v>36</v>
      </c>
      <c r="C165" s="12">
        <f>'PADD 4_bbl'!C165*1000*42*(DAY(EOMONTH($A165,0)))/1000000</f>
        <v>265.59750352377046</v>
      </c>
      <c r="D165" s="12">
        <f>'PADD 4_bbl'!D165*1000*42*(DAY(EOMONTH($A165,0)))/1000000</f>
        <v>10.061272471122773</v>
      </c>
      <c r="E165" s="12">
        <f>'PADD 4_bbl'!E165*1000*42*(DAY(EOMONTH($A165,0)))/1000000</f>
        <v>9.7650000000000006</v>
      </c>
      <c r="F165" s="12">
        <f>'PADD 4_bbl'!F165*1000*42*(DAY(EOMONTH($A165,0)))/1000000</f>
        <v>-227.14325763795466</v>
      </c>
      <c r="G165" s="12">
        <f>'PADD 4_bbl'!G165*1000*42*(DAY(EOMONTH($A165,0)))/1000000</f>
        <v>58.280518356938565</v>
      </c>
      <c r="H165" s="12"/>
      <c r="I165" s="12">
        <f>'PADD 4_bbl'!I165*1000*42*(DAY(EOMONTH($A165,0)))/1000000</f>
        <v>0</v>
      </c>
      <c r="J165" s="12">
        <f>'PADD 4_bbl'!J165*1000*42*(DAY(EOMONTH($A165,0)))/1000000</f>
        <v>27.123225780000002</v>
      </c>
      <c r="K165" s="12">
        <f>'PADD 4_bbl'!K165*1000*42*(DAY(EOMONTH($A165,0)))/1000000</f>
        <v>1.5579171273432284</v>
      </c>
      <c r="L165" s="12">
        <f>'PADD 4_bbl'!L165*1000*42*(DAY(EOMONTH($A165,0)))/1000000</f>
        <v>5.0161651749898075</v>
      </c>
      <c r="M165" s="12">
        <f>'PADD 4_bbl'!M165*1000*42*(DAY(EOMONTH($A165,0)))/1000000</f>
        <v>0</v>
      </c>
      <c r="N165" s="12">
        <f>'PADD 4_bbl'!N165*1000*42*(DAY(EOMONTH($A165,0)))/1000000</f>
        <v>0</v>
      </c>
      <c r="O165" s="12">
        <f>'PADD 4_bbl'!O165*1000*42*(DAY(EOMONTH($A165,0)))/1000000</f>
        <v>9.2686919176669615</v>
      </c>
      <c r="P165" s="12">
        <f>'PADD 4_bbl'!P165*1000*42*(DAY(EOMONTH($A165,0)))/1000000</f>
        <v>15.314518356938567</v>
      </c>
      <c r="Q165" s="12">
        <f>'PADD 4_bbl'!Q165*1000*42*(DAY(EOMONTH($A165,0)))/1000000</f>
        <v>58.280518356938565</v>
      </c>
      <c r="S165" s="12">
        <f>'PADD 4_bbl'!S165*1000*42/1000000</f>
        <v>205.00321786806393</v>
      </c>
      <c r="U165" s="14"/>
      <c r="V165" s="14"/>
    </row>
    <row r="166" spans="1:22" x14ac:dyDescent="0.25">
      <c r="A166" s="45">
        <v>45550</v>
      </c>
      <c r="B166" s="17" t="s">
        <v>36</v>
      </c>
      <c r="C166" s="12">
        <f>'PADD 4_bbl'!C166*1000*42*(DAY(EOMONTH($A166,0)))/1000000</f>
        <v>257.01333787329094</v>
      </c>
      <c r="D166" s="12">
        <f>'PADD 4_bbl'!D166*1000*42*(DAY(EOMONTH($A166,0)))/1000000</f>
        <v>9.7219775052199342</v>
      </c>
      <c r="E166" s="12">
        <f>'PADD 4_bbl'!E166*1000*42*(DAY(EOMONTH($A166,0)))/1000000</f>
        <v>11.97</v>
      </c>
      <c r="F166" s="12">
        <f>'PADD 4_bbl'!F166*1000*42*(DAY(EOMONTH($A166,0)))/1000000</f>
        <v>-219.94939005267949</v>
      </c>
      <c r="G166" s="12">
        <f>'PADD 4_bbl'!G166*1000*42*(DAY(EOMONTH($A166,0)))/1000000</f>
        <v>58.755925325831427</v>
      </c>
      <c r="H166" s="12"/>
      <c r="I166" s="12">
        <f>'PADD 4_bbl'!I166*1000*42*(DAY(EOMONTH($A166,0)))/1000000</f>
        <v>0</v>
      </c>
      <c r="J166" s="12">
        <f>'PADD 4_bbl'!J166*1000*42*(DAY(EOMONTH($A166,0)))/1000000</f>
        <v>28.146169044000001</v>
      </c>
      <c r="K166" s="12">
        <f>'PADD 4_bbl'!K166*1000*42*(DAY(EOMONTH($A166,0)))/1000000</f>
        <v>2.2251636163868205</v>
      </c>
      <c r="L166" s="12">
        <f>'PADD 4_bbl'!L166*1000*42*(DAY(EOMONTH($A166,0)))/1000000</f>
        <v>5.0397697885940511</v>
      </c>
      <c r="M166" s="12">
        <f>'PADD 4_bbl'!M166*1000*42*(DAY(EOMONTH($A166,0)))/1000000</f>
        <v>0</v>
      </c>
      <c r="N166" s="12">
        <f>'PADD 4_bbl'!N166*1000*42*(DAY(EOMONTH($A166,0)))/1000000</f>
        <v>0</v>
      </c>
      <c r="O166" s="12">
        <f>'PADD 4_bbl'!O166*1000*42*(DAY(EOMONTH($A166,0)))/1000000</f>
        <v>11.208897551019133</v>
      </c>
      <c r="P166" s="12">
        <f>'PADD 4_bbl'!P166*1000*42*(DAY(EOMONTH($A166,0)))/1000000</f>
        <v>12.135925325831428</v>
      </c>
      <c r="Q166" s="12">
        <f>'PADD 4_bbl'!Q166*1000*42*(DAY(EOMONTH($A166,0)))/1000000</f>
        <v>58.755925325831427</v>
      </c>
      <c r="S166" s="12">
        <f>'PADD 4_bbl'!S166*1000*42/1000000</f>
        <v>217.13914319389536</v>
      </c>
      <c r="U166" s="14"/>
      <c r="V166" s="14"/>
    </row>
    <row r="167" spans="1:22" x14ac:dyDescent="0.25">
      <c r="A167" s="45">
        <v>45580</v>
      </c>
      <c r="B167" s="17" t="s">
        <v>36</v>
      </c>
      <c r="C167" s="12">
        <f>'PADD 4_bbl'!C167*1000*42*(DAY(EOMONTH($A167,0)))/1000000</f>
        <v>265.57619966770051</v>
      </c>
      <c r="D167" s="12">
        <f>'PADD 4_bbl'!D167*1000*42*(DAY(EOMONTH($A167,0)))/1000000</f>
        <v>9.6940662117655414</v>
      </c>
      <c r="E167" s="12">
        <f>'PADD 4_bbl'!E167*1000*42*(DAY(EOMONTH($A167,0)))/1000000</f>
        <v>14.973000000000001</v>
      </c>
      <c r="F167" s="12">
        <f>'PADD 4_bbl'!F167*1000*42*(DAY(EOMONTH($A167,0)))/1000000</f>
        <v>-232.29519457202565</v>
      </c>
      <c r="G167" s="12">
        <f>'PADD 4_bbl'!G167*1000*42*(DAY(EOMONTH($A167,0)))/1000000</f>
        <v>57.948071307440429</v>
      </c>
      <c r="H167" s="12"/>
      <c r="I167" s="12">
        <f>'PADD 4_bbl'!I167*1000*42*(DAY(EOMONTH($A167,0)))/1000000</f>
        <v>0</v>
      </c>
      <c r="J167" s="12">
        <f>'PADD 4_bbl'!J167*1000*42*(DAY(EOMONTH($A167,0)))/1000000</f>
        <v>37.044621263999993</v>
      </c>
      <c r="K167" s="12">
        <f>'PADD 4_bbl'!K167*1000*42*(DAY(EOMONTH($A167,0)))/1000000</f>
        <v>3.337089370731964</v>
      </c>
      <c r="L167" s="12">
        <f>'PADD 4_bbl'!L167*1000*42*(DAY(EOMONTH($A167,0)))/1000000</f>
        <v>5.5909559946619396</v>
      </c>
      <c r="M167" s="12">
        <f>'PADD 4_bbl'!M167*1000*42*(DAY(EOMONTH($A167,0)))/1000000</f>
        <v>0</v>
      </c>
      <c r="N167" s="12">
        <f>'PADD 4_bbl'!N167*1000*42*(DAY(EOMONTH($A167,0)))/1000000</f>
        <v>0</v>
      </c>
      <c r="O167" s="12">
        <f>'PADD 4_bbl'!O167*1000*42*(DAY(EOMONTH($A167,0)))/1000000</f>
        <v>7.4093333706060971</v>
      </c>
      <c r="P167" s="12">
        <f>'PADD 4_bbl'!P167*1000*42*(DAY(EOMONTH($A167,0)))/1000000</f>
        <v>4.5660713074404251</v>
      </c>
      <c r="Q167" s="12">
        <f>'PADD 4_bbl'!Q167*1000*42*(DAY(EOMONTH($A167,0)))/1000000</f>
        <v>57.948071307440429</v>
      </c>
      <c r="S167" s="12">
        <f>'PADD 4_bbl'!S167*1000*42/1000000</f>
        <v>221.70521450133583</v>
      </c>
      <c r="U167" s="14"/>
      <c r="V167" s="14"/>
    </row>
    <row r="168" spans="1:22" x14ac:dyDescent="0.25">
      <c r="A168" s="45">
        <v>45611</v>
      </c>
      <c r="B168" s="17" t="s">
        <v>36</v>
      </c>
      <c r="C168" s="12">
        <f>'PADD 4_bbl'!C168*1000*42*(DAY(EOMONTH($A168,0)))/1000000</f>
        <v>256.98447162211841</v>
      </c>
      <c r="D168" s="12">
        <f>'PADD 4_bbl'!D168*1000*42*(DAY(EOMONTH($A168,0)))/1000000</f>
        <v>9.3639933955325674</v>
      </c>
      <c r="E168" s="12">
        <f>'PADD 4_bbl'!E168*1000*42*(DAY(EOMONTH($A168,0)))/1000000</f>
        <v>19.53</v>
      </c>
      <c r="F168" s="12">
        <f>'PADD 4_bbl'!F168*1000*42*(DAY(EOMONTH($A168,0)))/1000000</f>
        <v>-225.79944952572225</v>
      </c>
      <c r="G168" s="12">
        <f>'PADD 4_bbl'!G168*1000*42*(DAY(EOMONTH($A168,0)))/1000000</f>
        <v>60.079015491928658</v>
      </c>
      <c r="H168" s="12"/>
      <c r="I168" s="12">
        <f>'PADD 4_bbl'!I168*1000*42*(DAY(EOMONTH($A168,0)))/1000000</f>
        <v>0</v>
      </c>
      <c r="J168" s="12">
        <f>'PADD 4_bbl'!J168*1000*42*(DAY(EOMONTH($A168,0)))/1000000</f>
        <v>45.930593519999995</v>
      </c>
      <c r="K168" s="12">
        <f>'PADD 4_bbl'!K168*1000*42*(DAY(EOMONTH($A168,0)))/1000000</f>
        <v>2.9089271637080003</v>
      </c>
      <c r="L168" s="12">
        <f>'PADD 4_bbl'!L168*1000*42*(DAY(EOMONTH($A168,0)))/1000000</f>
        <v>5.7814353623645429</v>
      </c>
      <c r="M168" s="12">
        <f>'PADD 4_bbl'!M168*1000*42*(DAY(EOMONTH($A168,0)))/1000000</f>
        <v>0</v>
      </c>
      <c r="N168" s="12">
        <f>'PADD 4_bbl'!N168*1000*42*(DAY(EOMONTH($A168,0)))/1000000</f>
        <v>0</v>
      </c>
      <c r="O168" s="12">
        <f>'PADD 4_bbl'!O168*1000*42*(DAY(EOMONTH($A168,0)))/1000000</f>
        <v>-1.7009560460725486</v>
      </c>
      <c r="P168" s="12">
        <f>'PADD 4_bbl'!P168*1000*42*(DAY(EOMONTH($A168,0)))/1000000</f>
        <v>7.1590154919286597</v>
      </c>
      <c r="Q168" s="12">
        <f>'PADD 4_bbl'!Q168*1000*42*(DAY(EOMONTH($A168,0)))/1000000</f>
        <v>60.079015491928658</v>
      </c>
      <c r="S168" s="12">
        <f>'PADD 4_bbl'!S168*1000*42/1000000</f>
        <v>228.86422999326444</v>
      </c>
      <c r="U168" s="14"/>
      <c r="V168" s="14"/>
    </row>
    <row r="169" spans="1:22" x14ac:dyDescent="0.25">
      <c r="A169" s="45">
        <v>45641</v>
      </c>
      <c r="B169" s="17" t="s">
        <v>36</v>
      </c>
      <c r="C169" s="12">
        <f>'PADD 4_bbl'!C169*1000*42*(DAY(EOMONTH($A169,0)))/1000000</f>
        <v>265.54183865574447</v>
      </c>
      <c r="D169" s="12">
        <f>'PADD 4_bbl'!D169*1000*42*(DAY(EOMONTH($A169,0)))/1000000</f>
        <v>9.6811797807804449</v>
      </c>
      <c r="E169" s="12">
        <f>'PADD 4_bbl'!E169*1000*42*(DAY(EOMONTH($A169,0)))/1000000</f>
        <v>29.946000000000002</v>
      </c>
      <c r="F169" s="12">
        <f>'PADD 4_bbl'!F169*1000*42*(DAY(EOMONTH($A169,0)))/1000000</f>
        <v>-230.58154523569905</v>
      </c>
      <c r="G169" s="12">
        <f>'PADD 4_bbl'!G169*1000*42*(DAY(EOMONTH($A169,0)))/1000000</f>
        <v>74.587473200825855</v>
      </c>
      <c r="H169" s="12"/>
      <c r="I169" s="12">
        <f>'PADD 4_bbl'!I169*1000*42*(DAY(EOMONTH($A169,0)))/1000000</f>
        <v>0</v>
      </c>
      <c r="J169" s="12">
        <f>'PADD 4_bbl'!J169*1000*42*(DAY(EOMONTH($A169,0)))/1000000</f>
        <v>51.261068963999996</v>
      </c>
      <c r="K169" s="12">
        <f>'PADD 4_bbl'!K169*1000*42*(DAY(EOMONTH($A169,0)))/1000000</f>
        <v>2.1738291384444892</v>
      </c>
      <c r="L169" s="12">
        <f>'PADD 4_bbl'!L169*1000*42*(DAY(EOMONTH($A169,0)))/1000000</f>
        <v>6.7405376340062011</v>
      </c>
      <c r="M169" s="12">
        <f>'PADD 4_bbl'!M169*1000*42*(DAY(EOMONTH($A169,0)))/1000000</f>
        <v>0</v>
      </c>
      <c r="N169" s="12">
        <f>'PADD 4_bbl'!N169*1000*42*(DAY(EOMONTH($A169,0)))/1000000</f>
        <v>0</v>
      </c>
      <c r="O169" s="12">
        <f>'PADD 4_bbl'!O169*1000*42*(DAY(EOMONTH($A169,0)))/1000000</f>
        <v>-0.28343573645068981</v>
      </c>
      <c r="P169" s="12">
        <f>'PADD 4_bbl'!P169*1000*42*(DAY(EOMONTH($A169,0)))/1000000</f>
        <v>14.695473200825859</v>
      </c>
      <c r="Q169" s="12">
        <f>'PADD 4_bbl'!Q169*1000*42*(DAY(EOMONTH($A169,0)))/1000000</f>
        <v>74.587473200825855</v>
      </c>
      <c r="S169" s="12">
        <f>'PADD 4_bbl'!S169*1000*42/1000000</f>
        <v>243.5597031940903</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45"/>
      <c r="F174" s="12"/>
      <c r="G174" s="12"/>
      <c r="H174" s="12"/>
      <c r="I174" s="12"/>
      <c r="J174" s="12"/>
      <c r="K174" s="12"/>
      <c r="L174" s="12"/>
      <c r="M174" s="12"/>
      <c r="N174" s="12"/>
      <c r="O174" s="12"/>
      <c r="P174" s="12"/>
      <c r="U174" s="14"/>
      <c r="V174" s="14"/>
    </row>
    <row r="175" spans="1:22" x14ac:dyDescent="0.25">
      <c r="A175" s="45"/>
      <c r="F175" s="12"/>
      <c r="G175" s="12"/>
      <c r="H175" s="12"/>
      <c r="I175" s="12"/>
      <c r="J175" s="12"/>
      <c r="K175" s="12"/>
      <c r="L175" s="12"/>
      <c r="M175" s="12"/>
      <c r="N175" s="12"/>
      <c r="O175" s="12"/>
      <c r="P175" s="12"/>
      <c r="U175" s="14"/>
      <c r="V175" s="14"/>
    </row>
    <row r="176" spans="1:22" x14ac:dyDescent="0.25">
      <c r="A176" s="11"/>
      <c r="F176" s="12"/>
      <c r="G176" s="12"/>
      <c r="H176" s="12"/>
      <c r="I176" s="12"/>
      <c r="J176" s="12"/>
      <c r="K176" s="12"/>
      <c r="L176" s="12"/>
      <c r="M176" s="12"/>
      <c r="N176" s="12"/>
      <c r="O176" s="12"/>
      <c r="P176" s="12"/>
      <c r="U176" s="14"/>
      <c r="V176" s="14"/>
    </row>
    <row r="177" spans="1:22" x14ac:dyDescent="0.25">
      <c r="A177" s="11"/>
      <c r="F177" s="12"/>
      <c r="G177" s="12"/>
      <c r="H177" s="12"/>
      <c r="I177" s="12"/>
      <c r="J177" s="12"/>
      <c r="K177" s="12"/>
      <c r="L177" s="12"/>
      <c r="M177" s="12"/>
      <c r="N177" s="12"/>
      <c r="O177" s="12"/>
      <c r="P177" s="12"/>
      <c r="U177" s="14"/>
      <c r="V177" s="14"/>
    </row>
    <row r="178" spans="1:22" x14ac:dyDescent="0.25">
      <c r="A178" s="11"/>
      <c r="B178" s="18"/>
      <c r="F178" s="12"/>
      <c r="G178" s="12"/>
      <c r="H178" s="12"/>
      <c r="I178" s="12"/>
      <c r="J178" s="12"/>
      <c r="K178" s="12"/>
      <c r="L178" s="12"/>
      <c r="M178" s="12"/>
      <c r="N178" s="12"/>
      <c r="O178" s="12"/>
      <c r="P178" s="12"/>
      <c r="U178" s="14"/>
      <c r="V178" s="14"/>
    </row>
    <row r="179" spans="1:22" x14ac:dyDescent="0.25">
      <c r="A179" s="11"/>
      <c r="B179" s="18"/>
      <c r="F179" s="12"/>
      <c r="G179" s="12"/>
      <c r="H179" s="12"/>
      <c r="I179" s="12"/>
      <c r="J179" s="12"/>
      <c r="K179" s="12"/>
      <c r="L179" s="12"/>
      <c r="M179" s="12"/>
      <c r="N179" s="12"/>
      <c r="O179" s="12"/>
      <c r="P179" s="12"/>
      <c r="U179" s="14"/>
      <c r="V179" s="14"/>
    </row>
    <row r="180" spans="1:22" x14ac:dyDescent="0.25">
      <c r="A180" s="11"/>
      <c r="B180" s="18"/>
      <c r="F180" s="12"/>
      <c r="G180" s="12"/>
      <c r="H180" s="12"/>
      <c r="I180" s="12"/>
      <c r="J180" s="12"/>
      <c r="K180" s="12"/>
      <c r="L180" s="12"/>
      <c r="M180" s="12"/>
      <c r="N180" s="12"/>
      <c r="O180" s="12"/>
      <c r="P180" s="12"/>
      <c r="U180" s="14"/>
      <c r="V180" s="14"/>
    </row>
  </sheetData>
  <conditionalFormatting sqref="A2:S566">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80"/>
  <sheetViews>
    <sheetView zoomScaleNormal="100" workbookViewId="0">
      <pane xSplit="2" ySplit="1" topLeftCell="C160"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25">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25">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25">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25">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25">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25">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25">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25">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25">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25">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25">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25">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25">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25">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25">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25">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25">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25">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25">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25">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25">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25">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25">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25">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25">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25">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25">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25">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25">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25">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25">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25">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25">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25">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25">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25">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25">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25">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25">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25">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25">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25">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25">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25">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25">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25">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25">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25">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25">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25">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25">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25">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25">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25">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25">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25">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25">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25">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25">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25">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25">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25">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25">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25">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25">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25">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25">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25">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25">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25">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25">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25">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25">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25">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25">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25">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25">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25">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25">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25">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25">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25">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25">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25">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25">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25">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25">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25">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25">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25">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25">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25">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25">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25">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25">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25">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25">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25">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25">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25">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25">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25">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25">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25">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25">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25">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25">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25">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25">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25">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25">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25">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25">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25">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25">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25">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25">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25">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25">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25">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25">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25">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25">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25">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25">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25">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25">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25">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25">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25">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25">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25">
      <c r="A134" s="45">
        <v>44576</v>
      </c>
      <c r="B134" s="17" t="s">
        <v>34</v>
      </c>
      <c r="C134" s="12">
        <f>'PADD 5_bbl'!C134*1000*42*(DAY(EOMONTH($A134,0)))/1000000</f>
        <v>10.416</v>
      </c>
      <c r="D134" s="12">
        <f>'PADD 5_bbl'!D134*1000*42*(DAY(EOMONTH($A134,0)))/1000000</f>
        <v>36.456000000000003</v>
      </c>
      <c r="E134" s="12">
        <f>'PADD 5_bbl'!E134*1000*42*(DAY(EOMONTH($A134,0)))/1000000</f>
        <v>33.851999999999997</v>
      </c>
      <c r="F134" s="12">
        <f>'PADD 5_bbl'!F134*1000*42*(DAY(EOMONTH($A134,0)))/1000000</f>
        <v>26.04</v>
      </c>
      <c r="G134" s="12">
        <f>'PADD 5_bbl'!G134*1000*42*(DAY(EOMONTH($A134,0)))/1000000</f>
        <v>106.764</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17.864644653649204</v>
      </c>
      <c r="P134" s="12">
        <f>'PADD 5_bbl'!P134*1000*42*(DAY(EOMONTH($A134,0)))/1000000</f>
        <v>-26.04</v>
      </c>
      <c r="Q134" s="12">
        <f>'PADD 5_bbl'!Q134*1000*42*(DAY(EOMONTH($A134,0)))/1000000</f>
        <v>104.16</v>
      </c>
      <c r="S134" s="12">
        <f>'PADD 5_bbl'!S134*1000*42/1000000</f>
        <v>44.688000000000002</v>
      </c>
      <c r="U134" s="14"/>
      <c r="V134" s="14"/>
    </row>
    <row r="135" spans="1:22" x14ac:dyDescent="0.25">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25">
      <c r="A136" s="45">
        <v>44635</v>
      </c>
      <c r="B136" s="17" t="s">
        <v>34</v>
      </c>
      <c r="C136" s="12">
        <f>'PADD 5_bbl'!C136*1000*42*(DAY(EOMONTH($A136,0)))/1000000</f>
        <v>10.416</v>
      </c>
      <c r="D136" s="12">
        <f>'PADD 5_bbl'!D136*1000*42*(DAY(EOMONTH($A136,0)))/1000000</f>
        <v>41.664000000000001</v>
      </c>
      <c r="E136" s="12">
        <f>'PADD 5_bbl'!E136*1000*42*(DAY(EOMONTH($A136,0)))/1000000</f>
        <v>40.362000000000002</v>
      </c>
      <c r="F136" s="12">
        <f>'PADD 5_bbl'!F136*1000*42*(DAY(EOMONTH($A136,0)))/1000000</f>
        <v>18.228000000000002</v>
      </c>
      <c r="G136" s="12">
        <f>'PADD 5_bbl'!G136*1000*42*(DAY(EOMONTH($A136,0)))/1000000</f>
        <v>110.67</v>
      </c>
      <c r="H136" s="12"/>
      <c r="I136" s="12">
        <f>'PADD 5_bbl'!I136*1000*42*(DAY(EOMONTH($A136,0)))/1000000</f>
        <v>44.268000000000001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2.4037469675482708</v>
      </c>
      <c r="P136" s="12">
        <f>'PADD 5_bbl'!P136*1000*42*(DAY(EOMONTH($A136,0)))/1000000</f>
        <v>-9.1140000000000008</v>
      </c>
      <c r="Q136" s="12">
        <f>'PADD 5_bbl'!Q136*1000*42*(DAY(EOMONTH($A136,0)))/1000000</f>
        <v>109.36799999999999</v>
      </c>
      <c r="S136" s="12">
        <f>'PADD 5_bbl'!S136*1000*42/1000000</f>
        <v>22.512</v>
      </c>
      <c r="U136" s="14"/>
      <c r="V136" s="14"/>
    </row>
    <row r="137" spans="1:22" x14ac:dyDescent="0.25">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1.4863137282619532</v>
      </c>
      <c r="P137" s="12">
        <f>'PADD 5_bbl'!P137*1000*42*(DAY(EOMONTH($A137,0)))/1000000</f>
        <v>0</v>
      </c>
      <c r="Q137" s="12">
        <f>'PADD 5_bbl'!Q137*1000*42*(DAY(EOMONTH($A137,0)))/1000000</f>
        <v>98.28</v>
      </c>
      <c r="S137" s="12">
        <f>'PADD 5_bbl'!S137*1000*42/1000000</f>
        <v>23.058</v>
      </c>
      <c r="U137" s="14"/>
      <c r="V137" s="14"/>
    </row>
    <row r="138" spans="1:22" x14ac:dyDescent="0.25">
      <c r="A138" s="45">
        <v>44696</v>
      </c>
      <c r="B138" s="17" t="s">
        <v>34</v>
      </c>
      <c r="C138" s="12">
        <f>'PADD 5_bbl'!C138*1000*42*(DAY(EOMONTH($A138,0)))/1000000</f>
        <v>11.718</v>
      </c>
      <c r="D138" s="12">
        <f>'PADD 5_bbl'!D138*1000*42*(DAY(EOMONTH($A138,0)))/1000000</f>
        <v>44.268000000000001</v>
      </c>
      <c r="E138" s="12">
        <f>'PADD 5_bbl'!E138*1000*42*(DAY(EOMONTH($A138,0)))/1000000</f>
        <v>24.738</v>
      </c>
      <c r="F138" s="12">
        <f>'PADD 5_bbl'!F138*1000*42*(DAY(EOMONTH($A138,0)))/1000000</f>
        <v>13.02</v>
      </c>
      <c r="G138" s="12">
        <f>'PADD 5_bbl'!G138*1000*42*(DAY(EOMONTH($A138,0)))/1000000</f>
        <v>93.744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-5.645894280702616</v>
      </c>
      <c r="P138" s="12">
        <f>'PADD 5_bbl'!P138*1000*42*(DAY(EOMONTH($A138,0)))/1000000</f>
        <v>9.1140000000000008</v>
      </c>
      <c r="Q138" s="12">
        <f>'PADD 5_bbl'!Q138*1000*42*(DAY(EOMONTH($A138,0)))/1000000</f>
        <v>92.441999999999993</v>
      </c>
      <c r="S138" s="12">
        <f>'PADD 5_bbl'!S138*1000*42/1000000</f>
        <v>32.256</v>
      </c>
      <c r="U138" s="14"/>
      <c r="V138" s="14"/>
    </row>
    <row r="139" spans="1:22" x14ac:dyDescent="0.25">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10.81583790611476</v>
      </c>
      <c r="P139" s="12">
        <f>'PADD 5_bbl'!P139*1000*42*(DAY(EOMONTH($A139,0)))/1000000</f>
        <v>6.3</v>
      </c>
      <c r="Q139" s="12">
        <f>'PADD 5_bbl'!Q139*1000*42*(DAY(EOMONTH($A139,0)))/1000000</f>
        <v>98.28</v>
      </c>
      <c r="S139" s="12">
        <f>'PADD 5_bbl'!S139*1000*42/1000000</f>
        <v>38.765999999999998</v>
      </c>
      <c r="U139" s="14"/>
      <c r="V139" s="14"/>
    </row>
    <row r="140" spans="1:22" x14ac:dyDescent="0.25">
      <c r="A140" s="45">
        <v>44757</v>
      </c>
      <c r="B140" s="17" t="s">
        <v>34</v>
      </c>
      <c r="C140" s="12">
        <f>'PADD 5_bbl'!C140*1000*42*(DAY(EOMONTH($A140,0)))/1000000</f>
        <v>10.416</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108.066</v>
      </c>
      <c r="H140" s="12"/>
      <c r="I140" s="12">
        <f>'PADD 5_bbl'!I140*1000*42*(DAY(EOMONTH($A140,0)))/1000000</f>
        <v>49.475999999999999</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-10.762030624127116</v>
      </c>
      <c r="P140" s="12">
        <f>'PADD 5_bbl'!P140*1000*42*(DAY(EOMONTH($A140,0)))/1000000</f>
        <v>15.624000000000001</v>
      </c>
      <c r="Q140" s="12">
        <f>'PADD 5_bbl'!Q140*1000*42*(DAY(EOMONTH($A140,0)))/1000000</f>
        <v>108.066</v>
      </c>
      <c r="S140" s="12">
        <f>'PADD 5_bbl'!S140*1000*42/1000000</f>
        <v>54.054000000000002</v>
      </c>
      <c r="U140" s="14"/>
      <c r="V140" s="14"/>
    </row>
    <row r="141" spans="1:22" x14ac:dyDescent="0.25">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39.06</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-8.7856828363898902</v>
      </c>
      <c r="P141" s="12">
        <f>'PADD 5_bbl'!P141*1000*42*(DAY(EOMONTH($A141,0)))/1000000</f>
        <v>15.624000000000001</v>
      </c>
      <c r="Q141" s="12">
        <f>'PADD 5_bbl'!Q141*1000*42*(DAY(EOMONTH($A141,0)))/1000000</f>
        <v>101.556</v>
      </c>
      <c r="S141" s="12">
        <f>'PADD 5_bbl'!S141*1000*42/1000000</f>
        <v>69.384</v>
      </c>
      <c r="U141" s="14"/>
      <c r="V141" s="14"/>
    </row>
    <row r="142" spans="1:22" x14ac:dyDescent="0.25">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-5.227017061907091</v>
      </c>
      <c r="P142" s="12">
        <f>'PADD 5_bbl'!P142*1000*42*(DAY(EOMONTH($A142,0)))/1000000</f>
        <v>12.6</v>
      </c>
      <c r="Q142" s="12">
        <f>'PADD 5_bbl'!Q142*1000*42*(DAY(EOMONTH($A142,0)))/1000000</f>
        <v>90.72</v>
      </c>
      <c r="S142" s="12">
        <f>'PADD 5_bbl'!S142*1000*42/1000000</f>
        <v>82.236000000000004</v>
      </c>
      <c r="U142" s="14"/>
      <c r="V142" s="14"/>
    </row>
    <row r="143" spans="1:22" x14ac:dyDescent="0.25">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20.832000000000001</v>
      </c>
      <c r="Q143" s="12">
        <f>'PADD 5_bbl'!Q143*1000*42*(DAY(EOMONTH($A143,0)))/1000000</f>
        <v>100.254</v>
      </c>
      <c r="S143" s="12">
        <f>'PADD 5_bbl'!S143*1000*42/1000000</f>
        <v>102.98399999999999</v>
      </c>
      <c r="U143" s="14"/>
      <c r="V143" s="14"/>
    </row>
    <row r="144" spans="1:22" x14ac:dyDescent="0.25">
      <c r="A144" s="45">
        <v>44880</v>
      </c>
      <c r="B144" s="17" t="s">
        <v>34</v>
      </c>
      <c r="C144" s="12">
        <f>'PADD 5_bbl'!C144*1000*42*(DAY(EOMONTH($A144,0)))/1000000</f>
        <v>10.08</v>
      </c>
      <c r="D144" s="12">
        <f>'PADD 5_bbl'!D144*1000*42*(DAY(EOMONTH($A144,0)))/1000000</f>
        <v>39.06</v>
      </c>
      <c r="E144" s="12">
        <f>'PADD 5_bbl'!E144*1000*42*(DAY(EOMONTH($A144,0)))/1000000</f>
        <v>40.32</v>
      </c>
      <c r="F144" s="12">
        <f>'PADD 5_bbl'!F144*1000*42*(DAY(EOMONTH($A144,0)))/1000000</f>
        <v>20.16</v>
      </c>
      <c r="G144" s="12">
        <f>'PADD 5_bbl'!G144*1000*42*(DAY(EOMONTH($A144,0)))/1000000</f>
        <v>109.62</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-11.640929299602023</v>
      </c>
      <c r="P144" s="12">
        <f>'PADD 5_bbl'!P144*1000*42*(DAY(EOMONTH($A144,0)))/1000000</f>
        <v>-13.86</v>
      </c>
      <c r="Q144" s="12">
        <f>'PADD 5_bbl'!Q144*1000*42*(DAY(EOMONTH($A144,0)))/1000000</f>
        <v>105.84</v>
      </c>
      <c r="S144" s="12">
        <f>'PADD 5_bbl'!S144*1000*42/1000000</f>
        <v>89.334000000000003</v>
      </c>
      <c r="U144" s="14"/>
      <c r="V144" s="14"/>
    </row>
    <row r="145" spans="1:22" x14ac:dyDescent="0.25">
      <c r="A145" s="45">
        <v>44910</v>
      </c>
      <c r="B145" s="17" t="s">
        <v>34</v>
      </c>
      <c r="C145" s="12">
        <f>'PADD 5_bbl'!C145*1000*42*(DAY(EOMONTH($A145,0)))/1000000</f>
        <v>10.416</v>
      </c>
      <c r="D145" s="12">
        <f>'PADD 5_bbl'!D145*1000*42*(DAY(EOMONTH($A145,0)))/1000000</f>
        <v>28.643999999999998</v>
      </c>
      <c r="E145" s="12">
        <f>'PADD 5_bbl'!E145*1000*42*(DAY(EOMONTH($A145,0)))/1000000</f>
        <v>46.872</v>
      </c>
      <c r="F145" s="12">
        <f>'PADD 5_bbl'!F145*1000*42*(DAY(EOMONTH($A145,0)))/1000000</f>
        <v>28.643999999999998</v>
      </c>
      <c r="G145" s="12">
        <f>'PADD 5_bbl'!G145*1000*42*(DAY(EOMONTH($A145,0)))/1000000</f>
        <v>114.57599999999999</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25">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29.946000000000002</v>
      </c>
      <c r="G146" s="12">
        <f>'PADD 5_bbl'!G146*1000*42*(DAY(EOMONTH($A146,0)))/1000000</f>
        <v>130.19999999999999</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19.287877087664583</v>
      </c>
      <c r="P146" s="12">
        <f>'PADD 5_bbl'!P146*1000*42*(DAY(EOMONTH($A146,0)))/1000000</f>
        <v>-14.321999999999999</v>
      </c>
      <c r="Q146" s="12">
        <f>'PADD 5_bbl'!Q146*1000*42*(DAY(EOMONTH($A146,0)))/1000000</f>
        <v>126.294</v>
      </c>
      <c r="S146" s="12">
        <f>'PADD 5_bbl'!S146*1000*42/1000000</f>
        <v>48.426000000000002</v>
      </c>
      <c r="U146" s="14"/>
      <c r="V146" s="14"/>
    </row>
    <row r="147" spans="1:22" x14ac:dyDescent="0.25">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-6.4131913836561765</v>
      </c>
      <c r="P147" s="12">
        <f>'PADD 5_bbl'!P147*1000*42*(DAY(EOMONTH($A147,0)))/1000000</f>
        <v>-15.288</v>
      </c>
      <c r="Q147" s="12">
        <f>'PADD 5_bbl'!Q147*1000*42*(DAY(EOMONTH($A147,0)))/1000000</f>
        <v>96.432000000000002</v>
      </c>
      <c r="S147" s="12">
        <f>'PADD 5_bbl'!S147*1000*42/1000000</f>
        <v>33.137999999999998</v>
      </c>
      <c r="U147" s="14"/>
      <c r="V147" s="14"/>
    </row>
    <row r="148" spans="1:22" x14ac:dyDescent="0.25">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-7.7978162631828463</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25">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-16.304337004740503</v>
      </c>
      <c r="P149" s="12">
        <f>'PADD 5_bbl'!P149*1000*42*(DAY(EOMONTH($A149,0)))/1000000</f>
        <v>11.34</v>
      </c>
      <c r="Q149" s="12">
        <f>'PADD 5_bbl'!Q149*1000*42*(DAY(EOMONTH($A149,0)))/1000000</f>
        <v>102.06</v>
      </c>
      <c r="S149" s="12">
        <f>'PADD 5_bbl'!S149*1000*42/1000000</f>
        <v>28.56</v>
      </c>
      <c r="U149" s="14"/>
      <c r="V149" s="14"/>
    </row>
    <row r="150" spans="1:22" x14ac:dyDescent="0.25">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27.341999999999999</v>
      </c>
      <c r="G150" s="12">
        <f>'PADD 5_bbl'!G150*1000*42*(DAY(EOMONTH($A150,0)))/1000000</f>
        <v>113.274</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-1.7726988274337236</v>
      </c>
      <c r="P150" s="12">
        <f>'PADD 5_bbl'!P150*1000*42*(DAY(EOMONTH($A150,0)))/1000000</f>
        <v>24.738</v>
      </c>
      <c r="Q150" s="12">
        <f>'PADD 5_bbl'!Q150*1000*42*(DAY(EOMONTH($A150,0)))/1000000</f>
        <v>111.97199999999999</v>
      </c>
      <c r="S150" s="12">
        <f>'PADD 5_bbl'!S150*1000*42/1000000</f>
        <v>53.34</v>
      </c>
      <c r="U150" s="14"/>
      <c r="V150" s="14"/>
    </row>
    <row r="151" spans="1:22" x14ac:dyDescent="0.25">
      <c r="A151" s="45">
        <v>45092</v>
      </c>
      <c r="B151" s="17" t="s">
        <v>34</v>
      </c>
      <c r="C151" s="12">
        <f>'PADD 5_bbl'!C151*1000*42*(DAY(EOMONTH($A151,0)))/1000000</f>
        <v>10.08</v>
      </c>
      <c r="D151" s="12">
        <f>'PADD 5_bbl'!D151*1000*42*(DAY(EOMONTH($A151,0)))/1000000</f>
        <v>42.84</v>
      </c>
      <c r="E151" s="12">
        <f>'PADD 5_bbl'!E151*1000*42*(DAY(EOMONTH($A151,0)))/1000000</f>
        <v>28.98</v>
      </c>
      <c r="F151" s="12">
        <f>'PADD 5_bbl'!F151*1000*42*(DAY(EOMONTH($A151,0)))/1000000</f>
        <v>12.6</v>
      </c>
      <c r="G151" s="12">
        <f>'PADD 5_bbl'!G151*1000*42*(DAY(EOMONTH($A151,0)))/1000000</f>
        <v>94.5</v>
      </c>
      <c r="H151" s="12"/>
      <c r="I151" s="12">
        <f>'PADD 5_bbl'!I151*1000*42*(DAY(EOMONTH($A151,0)))/1000000</f>
        <v>50.4</v>
      </c>
      <c r="J151" s="12">
        <f>'PADD 5_bbl'!J151*1000*42*(DAY(EOMONTH($A151,0)))/1000000</f>
        <v>36.186609815999994</v>
      </c>
      <c r="K151" s="12">
        <f>'PADD 5_bbl'!K151*1000*42*(DAY(EOMONTH($A151,0)))/1000000</f>
        <v>4.0727909992567044</v>
      </c>
      <c r="L151" s="12">
        <f>'PADD 5_bbl'!L151*1000*42*(DAY(EOMONTH($A151,0)))/1000000</f>
        <v>12.886586486768428</v>
      </c>
      <c r="M151" s="12">
        <f>'PADD 5_bbl'!M151*1000*42*(DAY(EOMONTH($A151,0)))/1000000</f>
        <v>0</v>
      </c>
      <c r="N151" s="12">
        <f>'PADD 5_bbl'!N151*1000*42*(DAY(EOMONTH($A151,0)))/1000000</f>
        <v>0</v>
      </c>
      <c r="O151" s="12">
        <f>'PADD 5_bbl'!O151*1000*42*(DAY(EOMONTH($A151,0)))/1000000</f>
        <v>-26.685987302025133</v>
      </c>
      <c r="P151" s="12">
        <f>'PADD 5_bbl'!P151*1000*42*(DAY(EOMONTH($A151,0)))/1000000</f>
        <v>17.64</v>
      </c>
      <c r="Q151" s="12">
        <f>'PADD 5_bbl'!Q151*1000*42*(DAY(EOMONTH($A151,0)))/1000000</f>
        <v>94.5</v>
      </c>
      <c r="S151" s="12">
        <f>'PADD 5_bbl'!S151*1000*42/1000000</f>
        <v>70.349999999999994</v>
      </c>
      <c r="U151" s="14"/>
      <c r="V151" s="14"/>
    </row>
    <row r="152" spans="1:22" x14ac:dyDescent="0.25">
      <c r="A152" s="45">
        <v>45122</v>
      </c>
      <c r="B152" s="17" t="s">
        <v>34</v>
      </c>
      <c r="C152" s="12">
        <f>'PADD 5_bbl'!C152*1000*42*(DAY(EOMONTH($A152,0)))/1000000</f>
        <v>10.416</v>
      </c>
      <c r="D152" s="12">
        <f>'PADD 5_bbl'!D152*1000*42*(DAY(EOMONTH($A152,0)))/1000000</f>
        <v>41.664000000000001</v>
      </c>
      <c r="E152" s="12">
        <f>'PADD 5_bbl'!E152*1000*42*(DAY(EOMONTH($A152,0)))/1000000</f>
        <v>29.946000000000002</v>
      </c>
      <c r="F152" s="12">
        <f>'PADD 5_bbl'!F152*1000*42*(DAY(EOMONTH($A152,0)))/1000000</f>
        <v>18.228000000000002</v>
      </c>
      <c r="G152" s="12">
        <f>'PADD 5_bbl'!G152*1000*42*(DAY(EOMONTH($A152,0)))/1000000</f>
        <v>100.254</v>
      </c>
      <c r="H152" s="12"/>
      <c r="I152" s="12">
        <f>'PADD 5_bbl'!I152*1000*42*(DAY(EOMONTH($A152,0)))/1000000</f>
        <v>35.154000000000003</v>
      </c>
      <c r="J152" s="12">
        <f>'PADD 5_bbl'!J152*1000*42*(DAY(EOMONTH($A152,0)))/1000000</f>
        <v>35.386180855200003</v>
      </c>
      <c r="K152" s="12">
        <f>'PADD 5_bbl'!K152*1000*42*(DAY(EOMONTH($A152,0)))/1000000</f>
        <v>4.1260386212316682</v>
      </c>
      <c r="L152" s="12">
        <f>'PADD 5_bbl'!L152*1000*42*(DAY(EOMONTH($A152,0)))/1000000</f>
        <v>13.316139369660709</v>
      </c>
      <c r="M152" s="12">
        <f>'PADD 5_bbl'!M152*1000*42*(DAY(EOMONTH($A152,0)))/1000000</f>
        <v>0</v>
      </c>
      <c r="N152" s="12">
        <f>'PADD 5_bbl'!N152*1000*42*(DAY(EOMONTH($A152,0)))/1000000</f>
        <v>0</v>
      </c>
      <c r="O152" s="12">
        <f>'PADD 5_bbl'!O152*1000*42*(DAY(EOMONTH($A152,0)))/1000000</f>
        <v>-7.2583588460923769</v>
      </c>
      <c r="P152" s="12">
        <f>'PADD 5_bbl'!P152*1000*42*(DAY(EOMONTH($A152,0)))/1000000</f>
        <v>15.624000000000001</v>
      </c>
      <c r="Q152" s="12">
        <f>'PADD 5_bbl'!Q152*1000*42*(DAY(EOMONTH($A152,0)))/1000000</f>
        <v>96.347999999999999</v>
      </c>
      <c r="S152" s="12">
        <f>'PADD 5_bbl'!S152*1000*42/1000000</f>
        <v>86.603999999999999</v>
      </c>
      <c r="U152" s="14"/>
      <c r="V152" s="14"/>
    </row>
    <row r="153" spans="1:22" x14ac:dyDescent="0.25">
      <c r="A153" s="45">
        <v>45153</v>
      </c>
      <c r="B153" s="17" t="s">
        <v>34</v>
      </c>
      <c r="C153" s="12">
        <f>'PADD 5_bbl'!C153*1000*42*(DAY(EOMONTH($A153,0)))/1000000</f>
        <v>10.416</v>
      </c>
      <c r="D153" s="12">
        <f>'PADD 5_bbl'!D153*1000*42*(DAY(EOMONTH($A153,0)))/1000000</f>
        <v>40.362000000000002</v>
      </c>
      <c r="E153" s="12">
        <f>'PADD 5_bbl'!E153*1000*42*(DAY(EOMONTH($A153,0)))/1000000</f>
        <v>32.549999999999997</v>
      </c>
      <c r="F153" s="12">
        <f>'PADD 5_bbl'!F153*1000*42*(DAY(EOMONTH($A153,0)))/1000000</f>
        <v>24.738</v>
      </c>
      <c r="G153" s="12">
        <f>'PADD 5_bbl'!G153*1000*42*(DAY(EOMONTH($A153,0)))/1000000</f>
        <v>108.066</v>
      </c>
      <c r="H153" s="12"/>
      <c r="I153" s="12">
        <f>'PADD 5_bbl'!I153*1000*42*(DAY(EOMONTH($A153,0)))/1000000</f>
        <v>45.57</v>
      </c>
      <c r="J153" s="12">
        <f>'PADD 5_bbl'!J153*1000*42*(DAY(EOMONTH($A153,0)))/1000000</f>
        <v>35.043995750399993</v>
      </c>
      <c r="K153" s="12">
        <f>'PADD 5_bbl'!K153*1000*42*(DAY(EOMONTH($A153,0)))/1000000</f>
        <v>6.9019806739546814</v>
      </c>
      <c r="L153" s="12">
        <f>'PADD 5_bbl'!L153*1000*42*(DAY(EOMONTH($A153,0)))/1000000</f>
        <v>13.316139369660709</v>
      </c>
      <c r="M153" s="12">
        <f>'PADD 5_bbl'!M153*1000*42*(DAY(EOMONTH($A153,0)))/1000000</f>
        <v>0</v>
      </c>
      <c r="N153" s="12">
        <f>'PADD 5_bbl'!N153*1000*42*(DAY(EOMONTH($A153,0)))/1000000</f>
        <v>0</v>
      </c>
      <c r="O153" s="12">
        <f>'PADD 5_bbl'!O153*1000*42*(DAY(EOMONTH($A153,0)))/1000000</f>
        <v>-9.6921157940153879</v>
      </c>
      <c r="P153" s="12">
        <f>'PADD 5_bbl'!P153*1000*42*(DAY(EOMONTH($A153,0)))/1000000</f>
        <v>15.624000000000001</v>
      </c>
      <c r="Q153" s="12">
        <f>'PADD 5_bbl'!Q153*1000*42*(DAY(EOMONTH($A153,0)))/1000000</f>
        <v>106.764</v>
      </c>
      <c r="S153" s="12">
        <f>'PADD 5_bbl'!S153*1000*42/1000000</f>
        <v>102.312</v>
      </c>
      <c r="U153" s="14"/>
      <c r="V153" s="14"/>
    </row>
    <row r="154" spans="1:22" x14ac:dyDescent="0.25">
      <c r="A154" s="45">
        <v>45184</v>
      </c>
      <c r="B154" s="17" t="s">
        <v>34</v>
      </c>
      <c r="C154" s="12">
        <f>'PADD 5_bbl'!C154*1000*42*(DAY(EOMONTH($A154,0)))/1000000</f>
        <v>8.82</v>
      </c>
      <c r="D154" s="12">
        <f>'PADD 5_bbl'!D154*1000*42*(DAY(EOMONTH($A154,0)))/1000000</f>
        <v>39.06</v>
      </c>
      <c r="E154" s="12">
        <f>'PADD 5_bbl'!E154*1000*42*(DAY(EOMONTH($A154,0)))/1000000</f>
        <v>36.54</v>
      </c>
      <c r="F154" s="12">
        <f>'PADD 5_bbl'!F154*1000*42*(DAY(EOMONTH($A154,0)))/1000000</f>
        <v>17.64</v>
      </c>
      <c r="G154" s="12">
        <f>'PADD 5_bbl'!G154*1000*42*(DAY(EOMONTH($A154,0)))/1000000</f>
        <v>102.06</v>
      </c>
      <c r="H154" s="12"/>
      <c r="I154" s="12">
        <f>'PADD 5_bbl'!I154*1000*42*(DAY(EOMONTH($A154,0)))/1000000</f>
        <v>39.06</v>
      </c>
      <c r="J154" s="12">
        <f>'PADD 5_bbl'!J154*1000*42*(DAY(EOMONTH($A154,0)))/1000000</f>
        <v>35.151109358399999</v>
      </c>
      <c r="K154" s="12">
        <f>'PADD 5_bbl'!K154*1000*42*(DAY(EOMONTH($A154,0)))/1000000</f>
        <v>10.318232847893853</v>
      </c>
      <c r="L154" s="12">
        <f>'PADD 5_bbl'!L154*1000*42*(DAY(EOMONTH($A154,0)))/1000000</f>
        <v>13.212259703461692</v>
      </c>
      <c r="M154" s="12">
        <f>'PADD 5_bbl'!M154*1000*42*(DAY(EOMONTH($A154,0)))/1000000</f>
        <v>0</v>
      </c>
      <c r="N154" s="12">
        <f>'PADD 5_bbl'!N154*1000*42*(DAY(EOMONTH($A154,0)))/1000000</f>
        <v>0</v>
      </c>
      <c r="O154" s="12">
        <f>'PADD 5_bbl'!O154*1000*42*(DAY(EOMONTH($A154,0)))/1000000</f>
        <v>-4.5016019097555375</v>
      </c>
      <c r="P154" s="12">
        <f>'PADD 5_bbl'!P154*1000*42*(DAY(EOMONTH($A154,0)))/1000000</f>
        <v>8.82</v>
      </c>
      <c r="Q154" s="12">
        <f>'PADD 5_bbl'!Q154*1000*42*(DAY(EOMONTH($A154,0)))/1000000</f>
        <v>102.06</v>
      </c>
      <c r="S154" s="12">
        <f>'PADD 5_bbl'!S154*1000*42/1000000</f>
        <v>111.13200000000001</v>
      </c>
      <c r="U154" s="14"/>
      <c r="V154" s="14"/>
    </row>
    <row r="155" spans="1:22" x14ac:dyDescent="0.25">
      <c r="A155" s="45">
        <v>45214</v>
      </c>
      <c r="B155" s="17" t="s">
        <v>34</v>
      </c>
      <c r="C155" s="12">
        <f>'PADD 5_bbl'!C155*1000*42*(DAY(EOMONTH($A155,0)))/1000000</f>
        <v>9.1140000000000008</v>
      </c>
      <c r="D155" s="12">
        <f>'PADD 5_bbl'!D155*1000*42*(DAY(EOMONTH($A155,0)))/1000000</f>
        <v>33.851999999999997</v>
      </c>
      <c r="E155" s="12">
        <f>'PADD 5_bbl'!E155*1000*42*(DAY(EOMONTH($A155,0)))/1000000</f>
        <v>39.06</v>
      </c>
      <c r="F155" s="12">
        <f>'PADD 5_bbl'!F155*1000*42*(DAY(EOMONTH($A155,0)))/1000000</f>
        <v>26.04</v>
      </c>
      <c r="G155" s="12">
        <f>'PADD 5_bbl'!G155*1000*42*(DAY(EOMONTH($A155,0)))/1000000</f>
        <v>108.066</v>
      </c>
      <c r="H155" s="12"/>
      <c r="I155" s="12">
        <f>'PADD 5_bbl'!I155*1000*42*(DAY(EOMONTH($A155,0)))/1000000</f>
        <v>46.872</v>
      </c>
      <c r="J155" s="12">
        <f>'PADD 5_bbl'!J155*1000*42*(DAY(EOMONTH($A155,0)))/1000000</f>
        <v>40.568756508</v>
      </c>
      <c r="K155" s="12">
        <f>'PADD 5_bbl'!K155*1000*42*(DAY(EOMONTH($A155,0)))/1000000</f>
        <v>15.925265775268768</v>
      </c>
      <c r="L155" s="12">
        <f>'PADD 5_bbl'!L155*1000*42*(DAY(EOMONTH($A155,0)))/1000000</f>
        <v>14.325726341409824</v>
      </c>
      <c r="M155" s="12">
        <f>'PADD 5_bbl'!M155*1000*42*(DAY(EOMONTH($A155,0)))/1000000</f>
        <v>0</v>
      </c>
      <c r="N155" s="12">
        <f>'PADD 5_bbl'!N155*1000*42*(DAY(EOMONTH($A155,0)))/1000000</f>
        <v>0</v>
      </c>
      <c r="O155" s="12">
        <f>'PADD 5_bbl'!O155*1000*42*(DAY(EOMONTH($A155,0)))/1000000</f>
        <v>-17.437748624678594</v>
      </c>
      <c r="P155" s="12">
        <f>'PADD 5_bbl'!P155*1000*42*(DAY(EOMONTH($A155,0)))/1000000</f>
        <v>6.51</v>
      </c>
      <c r="Q155" s="12">
        <f>'PADD 5_bbl'!Q155*1000*42*(DAY(EOMONTH($A155,0)))/1000000</f>
        <v>106.764</v>
      </c>
      <c r="S155" s="12">
        <f>'PADD 5_bbl'!S155*1000*42/1000000</f>
        <v>117.348</v>
      </c>
      <c r="U155" s="14"/>
      <c r="V155" s="14"/>
    </row>
    <row r="156" spans="1:22" x14ac:dyDescent="0.25">
      <c r="A156" s="45">
        <v>45245</v>
      </c>
      <c r="B156" s="17" t="s">
        <v>34</v>
      </c>
      <c r="C156" s="12">
        <f>'PADD 5_bbl'!C156*1000*42*(DAY(EOMONTH($A156,0)))/1000000</f>
        <v>8.82</v>
      </c>
      <c r="D156" s="12">
        <f>'PADD 5_bbl'!D156*1000*42*(DAY(EOMONTH($A156,0)))/1000000</f>
        <v>32.76</v>
      </c>
      <c r="E156" s="12">
        <f>'PADD 5_bbl'!E156*1000*42*(DAY(EOMONTH($A156,0)))/1000000</f>
        <v>35.28</v>
      </c>
      <c r="F156" s="12">
        <f>'PADD 5_bbl'!F156*1000*42*(DAY(EOMONTH($A156,0)))/1000000</f>
        <v>31.5</v>
      </c>
      <c r="G156" s="12">
        <f>'PADD 5_bbl'!G156*1000*42*(DAY(EOMONTH($A156,0)))/1000000</f>
        <v>108.36</v>
      </c>
      <c r="H156" s="12"/>
      <c r="I156" s="12">
        <f>'PADD 5_bbl'!I156*1000*42*(DAY(EOMONTH($A156,0)))/1000000</f>
        <v>25.2</v>
      </c>
      <c r="J156" s="12">
        <f>'PADD 5_bbl'!J156*1000*42*(DAY(EOMONTH($A156,0)))/1000000</f>
        <v>44.346716567999998</v>
      </c>
      <c r="K156" s="12">
        <f>'PADD 5_bbl'!K156*1000*42*(DAY(EOMONTH($A156,0)))/1000000</f>
        <v>13.786021563849452</v>
      </c>
      <c r="L156" s="12">
        <f>'PADD 5_bbl'!L156*1000*42*(DAY(EOMONTH($A156,0)))/1000000</f>
        <v>14.18927935354148</v>
      </c>
      <c r="M156" s="12">
        <f>'PADD 5_bbl'!M156*1000*42*(DAY(EOMONTH($A156,0)))/1000000</f>
        <v>0</v>
      </c>
      <c r="N156" s="12">
        <f>'PADD 5_bbl'!N156*1000*42*(DAY(EOMONTH($A156,0)))/1000000</f>
        <v>0</v>
      </c>
      <c r="O156" s="12">
        <f>'PADD 5_bbl'!O156*1000*42*(DAY(EOMONTH($A156,0)))/1000000</f>
        <v>13.357982514609073</v>
      </c>
      <c r="P156" s="12">
        <f>'PADD 5_bbl'!P156*1000*42*(DAY(EOMONTH($A156,0)))/1000000</f>
        <v>-3.78</v>
      </c>
      <c r="Q156" s="12">
        <f>'PADD 5_bbl'!Q156*1000*42*(DAY(EOMONTH($A156,0)))/1000000</f>
        <v>107.1</v>
      </c>
      <c r="S156" s="12">
        <f>'PADD 5_bbl'!S156*1000*42/1000000</f>
        <v>114.03</v>
      </c>
      <c r="U156" s="14"/>
      <c r="V156" s="14"/>
    </row>
    <row r="157" spans="1:22" x14ac:dyDescent="0.25">
      <c r="A157" s="45">
        <v>45275</v>
      </c>
      <c r="B157" s="17" t="s">
        <v>34</v>
      </c>
      <c r="C157" s="12">
        <f>'PADD 5_bbl'!C157*1000*42*(DAY(EOMONTH($A157,0)))/1000000</f>
        <v>9.1140000000000008</v>
      </c>
      <c r="D157" s="12">
        <f>'PADD 5_bbl'!D157*1000*42*(DAY(EOMONTH($A157,0)))/1000000</f>
        <v>36.456000000000003</v>
      </c>
      <c r="E157" s="12">
        <f>'PADD 5_bbl'!E157*1000*42*(DAY(EOMONTH($A157,0)))/1000000</f>
        <v>48.173999999999999</v>
      </c>
      <c r="F157" s="12">
        <f>'PADD 5_bbl'!F157*1000*42*(DAY(EOMONTH($A157,0)))/1000000</f>
        <v>24.738</v>
      </c>
      <c r="G157" s="12">
        <f>'PADD 5_bbl'!G157*1000*42*(DAY(EOMONTH($A157,0)))/1000000</f>
        <v>118.482</v>
      </c>
      <c r="H157" s="12"/>
      <c r="I157" s="12">
        <f>'PADD 5_bbl'!I157*1000*42*(DAY(EOMONTH($A157,0)))/1000000</f>
        <v>54.683999999999997</v>
      </c>
      <c r="J157" s="12">
        <f>'PADD 5_bbl'!J157*1000*42*(DAY(EOMONTH($A157,0)))/1000000</f>
        <v>56.768143823999999</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0.92072845741768294</v>
      </c>
      <c r="P157" s="12">
        <f>'PADD 5_bbl'!P157*1000*42*(DAY(EOMONTH($A157,0)))/1000000</f>
        <v>-23.436</v>
      </c>
      <c r="Q157" s="12">
        <f>'PADD 5_bbl'!Q157*1000*42*(DAY(EOMONTH($A157,0)))/1000000</f>
        <v>117.18</v>
      </c>
      <c r="S157" s="12">
        <f>'PADD 5_bbl'!S157*1000*42/1000000</f>
        <v>91.224000000000004</v>
      </c>
      <c r="U157" s="14"/>
      <c r="V157" s="14"/>
    </row>
    <row r="158" spans="1:22" x14ac:dyDescent="0.25">
      <c r="A158" s="45">
        <v>45306</v>
      </c>
      <c r="B158" s="17" t="s">
        <v>35</v>
      </c>
      <c r="C158" s="12">
        <f>'PADD 5_bbl'!C158*1000*42*(DAY(EOMONTH($A158,0)))/1000000</f>
        <v>8.9190443018324483</v>
      </c>
      <c r="D158" s="12">
        <f>'PADD 5_bbl'!D158*1000*42*(DAY(EOMONTH($A158,0)))/1000000</f>
        <v>34.446566052479994</v>
      </c>
      <c r="E158" s="12">
        <f>'PADD 5_bbl'!E158*1000*42*(DAY(EOMONTH($A158,0)))/1000000</f>
        <v>45.422507271260834</v>
      </c>
      <c r="F158" s="12">
        <f>'PADD 5_bbl'!F158*1000*42*(DAY(EOMONTH($A158,0)))/1000000</f>
        <v>28.079429612893392</v>
      </c>
      <c r="G158" s="12">
        <f>'PADD 5_bbl'!G158*1000*42*(DAY(EOMONTH($A158,0)))/1000000</f>
        <v>116.8675472384667</v>
      </c>
      <c r="H158" s="12"/>
      <c r="I158" s="12">
        <f>'PADD 5_bbl'!I158*1000*42*(DAY(EOMONTH($A158,0)))/1000000</f>
        <v>36.960639676799993</v>
      </c>
      <c r="J158" s="12">
        <f>'PADD 5_bbl'!J158*1000*42*(DAY(EOMONTH($A158,0)))/1000000</f>
        <v>62.870867639999993</v>
      </c>
      <c r="K158" s="12">
        <f>'PADD 5_bbl'!K158*1000*42*(DAY(EOMONTH($A158,0)))/1000000</f>
        <v>6.4657152971026326</v>
      </c>
      <c r="L158" s="12">
        <f>'PADD 5_bbl'!L158*1000*42*(DAY(EOMONTH($A158,0)))/1000000</f>
        <v>19.32954523782325</v>
      </c>
      <c r="M158" s="12">
        <f>'PADD 5_bbl'!M158*1000*42*(DAY(EOMONTH($A158,0)))/1000000</f>
        <v>0</v>
      </c>
      <c r="N158" s="12">
        <f>'PADD 5_bbl'!N158*1000*42*(DAY(EOMONTH($A158,0)))/1000000</f>
        <v>0</v>
      </c>
      <c r="O158" s="12">
        <f>'PADD 5_bbl'!O158*1000*42*(DAY(EOMONTH($A158,0)))/1000000</f>
        <v>2.7160955785093437</v>
      </c>
      <c r="P158" s="12">
        <f>'PADD 5_bbl'!P158*1000*42*(DAY(EOMONTH($A158,0)))/1000000</f>
        <v>-11.475316191768538</v>
      </c>
      <c r="Q158" s="12">
        <f>'PADD 5_bbl'!Q158*1000*42*(DAY(EOMONTH($A158,0)))/1000000</f>
        <v>116.8675472384667</v>
      </c>
      <c r="S158" s="12">
        <f>'PADD 5_bbl'!S158*1000*42/1000000</f>
        <v>79.748683808231462</v>
      </c>
      <c r="U158" s="14"/>
      <c r="V158" s="14"/>
    </row>
    <row r="159" spans="1:22" x14ac:dyDescent="0.25">
      <c r="A159" s="45">
        <v>45337</v>
      </c>
      <c r="B159" s="17" t="s">
        <v>35</v>
      </c>
      <c r="C159" s="12">
        <f>'PADD 5_bbl'!C159*1000*42*(DAY(EOMONTH($A159,0)))/1000000</f>
        <v>8.1598434412239129</v>
      </c>
      <c r="D159" s="12">
        <f>'PADD 5_bbl'!D159*1000*42*(DAY(EOMONTH($A159,0)))/1000000</f>
        <v>30.152435952205725</v>
      </c>
      <c r="E159" s="12">
        <f>'PADD 5_bbl'!E159*1000*42*(DAY(EOMONTH($A159,0)))/1000000</f>
        <v>36.966935600779834</v>
      </c>
      <c r="F159" s="12">
        <f>'PADD 5_bbl'!F159*1000*42*(DAY(EOMONTH($A159,0)))/1000000</f>
        <v>11.948094357454705</v>
      </c>
      <c r="G159" s="12">
        <f>'PADD 5_bbl'!G159*1000*42*(DAY(EOMONTH($A159,0)))/1000000</f>
        <v>87.227309351664175</v>
      </c>
      <c r="H159" s="12"/>
      <c r="I159" s="12">
        <f>'PADD 5_bbl'!I159*1000*42*(DAY(EOMONTH($A159,0)))/1000000</f>
        <v>35.447662387199998</v>
      </c>
      <c r="J159" s="12">
        <f>'PADD 5_bbl'!J159*1000*42*(DAY(EOMONTH($A159,0)))/1000000</f>
        <v>55.183329180000008</v>
      </c>
      <c r="K159" s="12">
        <f>'PADD 5_bbl'!K159*1000*42*(DAY(EOMONTH($A159,0)))/1000000</f>
        <v>5.1950699715680395</v>
      </c>
      <c r="L159" s="12">
        <f>'PADD 5_bbl'!L159*1000*42*(DAY(EOMONTH($A159,0)))/1000000</f>
        <v>15.878755703500561</v>
      </c>
      <c r="M159" s="12">
        <f>'PADD 5_bbl'!M159*1000*42*(DAY(EOMONTH($A159,0)))/1000000</f>
        <v>0</v>
      </c>
      <c r="N159" s="12">
        <f>'PADD 5_bbl'!N159*1000*42*(DAY(EOMONTH($A159,0)))/1000000</f>
        <v>0</v>
      </c>
      <c r="O159" s="12">
        <f>'PADD 5_bbl'!O159*1000*42*(DAY(EOMONTH($A159,0)))/1000000</f>
        <v>-3.1971073055264942</v>
      </c>
      <c r="P159" s="12">
        <f>'PADD 5_bbl'!P159*1000*42*(DAY(EOMONTH($A159,0)))/1000000</f>
        <v>-21.28040058507796</v>
      </c>
      <c r="Q159" s="12">
        <f>'PADD 5_bbl'!Q159*1000*42*(DAY(EOMONTH($A159,0)))/1000000</f>
        <v>87.227309351664175</v>
      </c>
      <c r="S159" s="12">
        <f>'PADD 5_bbl'!S159*1000*42/1000000</f>
        <v>58.468283223153499</v>
      </c>
      <c r="U159" s="14"/>
      <c r="V159" s="14"/>
    </row>
    <row r="160" spans="1:22" x14ac:dyDescent="0.25">
      <c r="A160" s="45">
        <v>45366</v>
      </c>
      <c r="B160" s="17" t="s">
        <v>36</v>
      </c>
      <c r="C160" s="12">
        <f>'PADD 5_bbl'!C160*1000*42*(DAY(EOMONTH($A160,0)))/1000000</f>
        <v>8.6949675169356997</v>
      </c>
      <c r="D160" s="12">
        <f>'PADD 5_bbl'!D160*1000*42*(DAY(EOMONTH($A160,0)))/1000000</f>
        <v>38.129700949199993</v>
      </c>
      <c r="E160" s="12">
        <f>'PADD 5_bbl'!E160*1000*42*(DAY(EOMONTH($A160,0)))/1000000</f>
        <v>40.362000000000002</v>
      </c>
      <c r="F160" s="12">
        <f>'PADD 5_bbl'!F160*1000*42*(DAY(EOMONTH($A160,0)))/1000000</f>
        <v>17.895623482962296</v>
      </c>
      <c r="G160" s="12">
        <f>'PADD 5_bbl'!G160*1000*42*(DAY(EOMONTH($A160,0)))/1000000</f>
        <v>105.08229194909798</v>
      </c>
      <c r="H160" s="12"/>
      <c r="I160" s="12">
        <f>'PADD 5_bbl'!I160*1000*42*(DAY(EOMONTH($A160,0)))/1000000</f>
        <v>51.429000000000002</v>
      </c>
      <c r="J160" s="12">
        <f>'PADD 5_bbl'!J160*1000*42*(DAY(EOMONTH($A160,0)))/1000000</f>
        <v>50.968486799999994</v>
      </c>
      <c r="K160" s="12">
        <f>'PADD 5_bbl'!K160*1000*42*(DAY(EOMONTH($A160,0)))/1000000</f>
        <v>4.1615757108569387</v>
      </c>
      <c r="L160" s="12">
        <f>'PADD 5_bbl'!L160*1000*42*(DAY(EOMONTH($A160,0)))/1000000</f>
        <v>14.662255331992863</v>
      </c>
      <c r="M160" s="12">
        <f>'PADD 5_bbl'!M160*1000*42*(DAY(EOMONTH($A160,0)))/1000000</f>
        <v>0</v>
      </c>
      <c r="N160" s="12">
        <f>'PADD 5_bbl'!N160*1000*42*(DAY(EOMONTH($A160,0)))/1000000</f>
        <v>0</v>
      </c>
      <c r="O160" s="12">
        <f>'PADD 5_bbl'!O160*1000*42*(DAY(EOMONTH($A160,0)))/1000000</f>
        <v>3.1196821571502036</v>
      </c>
      <c r="P160" s="12">
        <f>'PADD 5_bbl'!P160*1000*42*(DAY(EOMONTH($A160,0)))/1000000</f>
        <v>-19.258708050902023</v>
      </c>
      <c r="Q160" s="12">
        <f>'PADD 5_bbl'!Q160*1000*42*(DAY(EOMONTH($A160,0)))/1000000</f>
        <v>105.08229194909798</v>
      </c>
      <c r="S160" s="12">
        <f>'PADD 5_bbl'!S160*1000*42/1000000</f>
        <v>39.209575172251476</v>
      </c>
      <c r="U160" s="14"/>
      <c r="V160" s="14"/>
    </row>
    <row r="161" spans="1:22" x14ac:dyDescent="0.25">
      <c r="A161" s="45">
        <v>45397</v>
      </c>
      <c r="B161" s="17" t="s">
        <v>36</v>
      </c>
      <c r="C161" s="12">
        <f>'PADD 5_bbl'!C161*1000*42*(DAY(EOMONTH($A161,0)))/1000000</f>
        <v>8.3599987146136279</v>
      </c>
      <c r="D161" s="12">
        <f>'PADD 5_bbl'!D161*1000*42*(DAY(EOMONTH($A161,0)))/1000000</f>
        <v>37.706589899999997</v>
      </c>
      <c r="E161" s="12">
        <f>'PADD 5_bbl'!E161*1000*42*(DAY(EOMONTH($A161,0)))/1000000</f>
        <v>35.909999999999997</v>
      </c>
      <c r="F161" s="12">
        <f>'PADD 5_bbl'!F161*1000*42*(DAY(EOMONTH($A161,0)))/1000000</f>
        <v>18.528408005235416</v>
      </c>
      <c r="G161" s="12">
        <f>'PADD 5_bbl'!G161*1000*42*(DAY(EOMONTH($A161,0)))/1000000</f>
        <v>100.50499661984905</v>
      </c>
      <c r="H161" s="12"/>
      <c r="I161" s="12">
        <f>'PADD 5_bbl'!I161*1000*42*(DAY(EOMONTH($A161,0)))/1000000</f>
        <v>36.54</v>
      </c>
      <c r="J161" s="12">
        <f>'PADD 5_bbl'!J161*1000*42*(DAY(EOMONTH($A161,0)))/1000000</f>
        <v>44.791303536000008</v>
      </c>
      <c r="K161" s="12">
        <f>'PADD 5_bbl'!K161*1000*42*(DAY(EOMONTH($A161,0)))/1000000</f>
        <v>4.1058992737231508</v>
      </c>
      <c r="L161" s="12">
        <f>'PADD 5_bbl'!L161*1000*42*(DAY(EOMONTH($A161,0)))/1000000</f>
        <v>13.537932920154956</v>
      </c>
      <c r="M161" s="12">
        <f>'PADD 5_bbl'!M161*1000*42*(DAY(EOMONTH($A161,0)))/1000000</f>
        <v>0</v>
      </c>
      <c r="N161" s="12">
        <f>'PADD 5_bbl'!N161*1000*42*(DAY(EOMONTH($A161,0)))/1000000</f>
        <v>0</v>
      </c>
      <c r="O161" s="12">
        <f>'PADD 5_bbl'!O161*1000*42*(DAY(EOMONTH($A161,0)))/1000000</f>
        <v>-4.4751357298781054</v>
      </c>
      <c r="P161" s="12">
        <f>'PADD 5_bbl'!P161*1000*42*(DAY(EOMONTH($A161,0)))/1000000</f>
        <v>6.0049966198490452</v>
      </c>
      <c r="Q161" s="12">
        <f>'PADD 5_bbl'!Q161*1000*42*(DAY(EOMONTH($A161,0)))/1000000</f>
        <v>100.50499661984905</v>
      </c>
      <c r="S161" s="12">
        <f>'PADD 5_bbl'!S161*1000*42/1000000</f>
        <v>45.214571792100521</v>
      </c>
      <c r="U161" s="14"/>
      <c r="V161" s="14"/>
    </row>
    <row r="162" spans="1:22" x14ac:dyDescent="0.25">
      <c r="A162" s="45">
        <v>45427</v>
      </c>
      <c r="B162" s="17" t="s">
        <v>36</v>
      </c>
      <c r="C162" s="12">
        <f>'PADD 5_bbl'!C162*1000*42*(DAY(EOMONTH($A162,0)))/1000000</f>
        <v>8.5832464956098455</v>
      </c>
      <c r="D162" s="12">
        <f>'PADD 5_bbl'!D162*1000*42*(DAY(EOMONTH($A162,0)))/1000000</f>
        <v>39.797251510799995</v>
      </c>
      <c r="E162" s="12">
        <f>'PADD 5_bbl'!E162*1000*42*(DAY(EOMONTH($A162,0)))/1000000</f>
        <v>29.946000000000002</v>
      </c>
      <c r="F162" s="12">
        <f>'PADD 5_bbl'!F162*1000*42*(DAY(EOMONTH($A162,0)))/1000000</f>
        <v>21.834857327384277</v>
      </c>
      <c r="G162" s="12">
        <f>'PADD 5_bbl'!G162*1000*42*(DAY(EOMONTH($A162,0)))/1000000</f>
        <v>100.16135533379412</v>
      </c>
      <c r="H162" s="12"/>
      <c r="I162" s="12">
        <f>'PADD 5_bbl'!I162*1000*42*(DAY(EOMONTH($A162,0)))/1000000</f>
        <v>28.643999999999998</v>
      </c>
      <c r="J162" s="12">
        <f>'PADD 5_bbl'!J162*1000*42*(DAY(EOMONTH($A162,0)))/1000000</f>
        <v>40.826430035999998</v>
      </c>
      <c r="K162" s="12">
        <f>'PADD 5_bbl'!K162*1000*42*(DAY(EOMONTH($A162,0)))/1000000</f>
        <v>4.1615757108569387</v>
      </c>
      <c r="L162" s="12">
        <f>'PADD 5_bbl'!L162*1000*42*(DAY(EOMONTH($A162,0)))/1000000</f>
        <v>13.652668360243744</v>
      </c>
      <c r="M162" s="12">
        <f>'PADD 5_bbl'!M162*1000*42*(DAY(EOMONTH($A162,0)))/1000000</f>
        <v>0</v>
      </c>
      <c r="N162" s="12">
        <f>'PADD 5_bbl'!N162*1000*42*(DAY(EOMONTH($A162,0)))/1000000</f>
        <v>0</v>
      </c>
      <c r="O162" s="12">
        <f>'PADD 5_bbl'!O162*1000*42*(DAY(EOMONTH($A162,0)))/1000000</f>
        <v>-2.0036741071006827</v>
      </c>
      <c r="P162" s="12">
        <f>'PADD 5_bbl'!P162*1000*42*(DAY(EOMONTH($A162,0)))/1000000</f>
        <v>14.880355333794121</v>
      </c>
      <c r="Q162" s="12">
        <f>'PADD 5_bbl'!Q162*1000*42*(DAY(EOMONTH($A162,0)))/1000000</f>
        <v>100.16135533379412</v>
      </c>
      <c r="S162" s="12">
        <f>'PADD 5_bbl'!S162*1000*42/1000000</f>
        <v>60.094927125894635</v>
      </c>
      <c r="U162" s="14"/>
      <c r="V162" s="14"/>
    </row>
    <row r="163" spans="1:22" x14ac:dyDescent="0.25">
      <c r="A163" s="45">
        <v>45458</v>
      </c>
      <c r="B163" s="17" t="s">
        <v>36</v>
      </c>
      <c r="C163" s="12">
        <f>'PADD 5_bbl'!C163*1000*42*(DAY(EOMONTH($A163,0)))/1000000</f>
        <v>8.2501603764496441</v>
      </c>
      <c r="D163" s="12">
        <f>'PADD 5_bbl'!D163*1000*42*(DAY(EOMONTH($A163,0)))/1000000</f>
        <v>37.253469203999998</v>
      </c>
      <c r="E163" s="12">
        <f>'PADD 5_bbl'!E163*1000*42*(DAY(EOMONTH($A163,0)))/1000000</f>
        <v>30.87</v>
      </c>
      <c r="F163" s="12">
        <f>'PADD 5_bbl'!F163*1000*42*(DAY(EOMONTH($A163,0)))/1000000</f>
        <v>16.426840498901374</v>
      </c>
      <c r="G163" s="12">
        <f>'PADD 5_bbl'!G163*1000*42*(DAY(EOMONTH($A163,0)))/1000000</f>
        <v>92.80047007935103</v>
      </c>
      <c r="H163" s="12"/>
      <c r="I163" s="12">
        <f>'PADD 5_bbl'!I163*1000*42*(DAY(EOMONTH($A163,0)))/1000000</f>
        <v>39.06</v>
      </c>
      <c r="J163" s="12">
        <f>'PADD 5_bbl'!J163*1000*42*(DAY(EOMONTH($A163,0)))/1000000</f>
        <v>35.910912492000001</v>
      </c>
      <c r="K163" s="12">
        <f>'PADD 5_bbl'!K163*1000*42*(DAY(EOMONTH($A163,0)))/1000000</f>
        <v>4.4940287506236123</v>
      </c>
      <c r="L163" s="12">
        <f>'PADD 5_bbl'!L163*1000*42*(DAY(EOMONTH($A163,0)))/1000000</f>
        <v>12.886586486768428</v>
      </c>
      <c r="M163" s="12">
        <f>'PADD 5_bbl'!M163*1000*42*(DAY(EOMONTH($A163,0)))/1000000</f>
        <v>0</v>
      </c>
      <c r="N163" s="12">
        <f>'PADD 5_bbl'!N163*1000*42*(DAY(EOMONTH($A163,0)))/1000000</f>
        <v>0</v>
      </c>
      <c r="O163" s="12">
        <f>'PADD 5_bbl'!O163*1000*42*(DAY(EOMONTH($A163,0)))/1000000</f>
        <v>-7.9315277293920499</v>
      </c>
      <c r="P163" s="12">
        <f>'PADD 5_bbl'!P163*1000*42*(DAY(EOMONTH($A163,0)))/1000000</f>
        <v>8.3804700793510136</v>
      </c>
      <c r="Q163" s="12">
        <f>'PADD 5_bbl'!Q163*1000*42*(DAY(EOMONTH($A163,0)))/1000000</f>
        <v>92.80047007935103</v>
      </c>
      <c r="S163" s="12">
        <f>'PADD 5_bbl'!S163*1000*42/1000000</f>
        <v>68.475397205245656</v>
      </c>
      <c r="U163" s="14"/>
      <c r="V163" s="14"/>
    </row>
    <row r="164" spans="1:22" x14ac:dyDescent="0.25">
      <c r="A164" s="45">
        <v>45488</v>
      </c>
      <c r="B164" s="17" t="s">
        <v>36</v>
      </c>
      <c r="C164" s="12">
        <f>'PADD 5_bbl'!C164*1000*42*(DAY(EOMONTH($A164,0)))/1000000</f>
        <v>8.4683119907353444</v>
      </c>
      <c r="D164" s="12">
        <f>'PADD 5_bbl'!D164*1000*42*(DAY(EOMONTH($A164,0)))/1000000</f>
        <v>38.495251510799996</v>
      </c>
      <c r="E164" s="12">
        <f>'PADD 5_bbl'!E164*1000*42*(DAY(EOMONTH($A164,0)))/1000000</f>
        <v>33.851999999999997</v>
      </c>
      <c r="F164" s="12">
        <f>'PADD 5_bbl'!F164*1000*42*(DAY(EOMONTH($A164,0)))/1000000</f>
        <v>19.467532364032785</v>
      </c>
      <c r="G164" s="12">
        <f>'PADD 5_bbl'!G164*1000*42*(DAY(EOMONTH($A164,0)))/1000000</f>
        <v>100.28309586556811</v>
      </c>
      <c r="H164" s="12"/>
      <c r="I164" s="12">
        <f>'PADD 5_bbl'!I164*1000*42*(DAY(EOMONTH($A164,0)))/1000000</f>
        <v>42.314999999999998</v>
      </c>
      <c r="J164" s="12">
        <f>'PADD 5_bbl'!J164*1000*42*(DAY(EOMONTH($A164,0)))/1000000</f>
        <v>35.194928353200005</v>
      </c>
      <c r="K164" s="12">
        <f>'PADD 5_bbl'!K164*1000*42*(DAY(EOMONTH($A164,0)))/1000000</f>
        <v>4.5732614870103427</v>
      </c>
      <c r="L164" s="12">
        <f>'PADD 5_bbl'!L164*1000*42*(DAY(EOMONTH($A164,0)))/1000000</f>
        <v>13.316139369660709</v>
      </c>
      <c r="M164" s="12">
        <f>'PADD 5_bbl'!M164*1000*42*(DAY(EOMONTH($A164,0)))/1000000</f>
        <v>0</v>
      </c>
      <c r="N164" s="12">
        <f>'PADD 5_bbl'!N164*1000*42*(DAY(EOMONTH($A164,0)))/1000000</f>
        <v>0</v>
      </c>
      <c r="O164" s="12">
        <f>'PADD 5_bbl'!O164*1000*42*(DAY(EOMONTH($A164,0)))/1000000</f>
        <v>-8.8163292098710482</v>
      </c>
      <c r="P164" s="12">
        <f>'PADD 5_bbl'!P164*1000*42*(DAY(EOMONTH($A164,0)))/1000000</f>
        <v>13.700095865568125</v>
      </c>
      <c r="Q164" s="12">
        <f>'PADD 5_bbl'!Q164*1000*42*(DAY(EOMONTH($A164,0)))/1000000</f>
        <v>100.28309586556811</v>
      </c>
      <c r="S164" s="12">
        <f>'PADD 5_bbl'!S164*1000*42/1000000</f>
        <v>82.175493070813772</v>
      </c>
      <c r="U164" s="14"/>
      <c r="V164" s="14"/>
    </row>
    <row r="165" spans="1:22" x14ac:dyDescent="0.25">
      <c r="A165" s="45">
        <v>45519</v>
      </c>
      <c r="B165" s="17" t="s">
        <v>36</v>
      </c>
      <c r="C165" s="12">
        <f>'PADD 5_bbl'!C165*1000*42*(DAY(EOMONTH($A165,0)))/1000000</f>
        <v>8.4090420602339382</v>
      </c>
      <c r="D165" s="12">
        <f>'PADD 5_bbl'!D165*1000*42*(DAY(EOMONTH($A165,0)))/1000000</f>
        <v>38.912139151199995</v>
      </c>
      <c r="E165" s="12">
        <f>'PADD 5_bbl'!E165*1000*42*(DAY(EOMONTH($A165,0)))/1000000</f>
        <v>33.201000000000001</v>
      </c>
      <c r="F165" s="12">
        <f>'PADD 5_bbl'!F165*1000*42*(DAY(EOMONTH($A165,0)))/1000000</f>
        <v>18.933425075512474</v>
      </c>
      <c r="G165" s="12">
        <f>'PADD 5_bbl'!G165*1000*42*(DAY(EOMONTH($A165,0)))/1000000</f>
        <v>99.455606286946391</v>
      </c>
      <c r="H165" s="12"/>
      <c r="I165" s="12">
        <f>'PADD 5_bbl'!I165*1000*42*(DAY(EOMONTH($A165,0)))/1000000</f>
        <v>42.314999999999998</v>
      </c>
      <c r="J165" s="12">
        <f>'PADD 5_bbl'!J165*1000*42*(DAY(EOMONTH($A165,0)))/1000000</f>
        <v>35.127639514799995</v>
      </c>
      <c r="K165" s="12">
        <f>'PADD 5_bbl'!K165*1000*42*(DAY(EOMONTH($A165,0)))/1000000</f>
        <v>6.9473780974846946</v>
      </c>
      <c r="L165" s="12">
        <f>'PADD 5_bbl'!L165*1000*42*(DAY(EOMONTH($A165,0)))/1000000</f>
        <v>13.316139369660709</v>
      </c>
      <c r="M165" s="12">
        <f>'PADD 5_bbl'!M165*1000*42*(DAY(EOMONTH($A165,0)))/1000000</f>
        <v>0</v>
      </c>
      <c r="N165" s="12">
        <f>'PADD 5_bbl'!N165*1000*42*(DAY(EOMONTH($A165,0)))/1000000</f>
        <v>0</v>
      </c>
      <c r="O165" s="12">
        <f>'PADD 5_bbl'!O165*1000*42*(DAY(EOMONTH($A165,0)))/1000000</f>
        <v>-9.1701569819454054</v>
      </c>
      <c r="P165" s="12">
        <f>'PADD 5_bbl'!P165*1000*42*(DAY(EOMONTH($A165,0)))/1000000</f>
        <v>10.919606286946397</v>
      </c>
      <c r="Q165" s="12">
        <f>'PADD 5_bbl'!Q165*1000*42*(DAY(EOMONTH($A165,0)))/1000000</f>
        <v>99.455606286946391</v>
      </c>
      <c r="S165" s="12">
        <f>'PADD 5_bbl'!S165*1000*42/1000000</f>
        <v>93.095099357760176</v>
      </c>
      <c r="U165" s="14"/>
      <c r="V165" s="14"/>
    </row>
    <row r="166" spans="1:22" x14ac:dyDescent="0.25">
      <c r="A166" s="45">
        <v>45550</v>
      </c>
      <c r="B166" s="17" t="s">
        <v>36</v>
      </c>
      <c r="C166" s="12">
        <f>'PADD 5_bbl'!C166*1000*42*(DAY(EOMONTH($A166,0)))/1000000</f>
        <v>8.0800555665392118</v>
      </c>
      <c r="D166" s="12">
        <f>'PADD 5_bbl'!D166*1000*42*(DAY(EOMONTH($A166,0)))/1000000</f>
        <v>37.656908855999994</v>
      </c>
      <c r="E166" s="12">
        <f>'PADD 5_bbl'!E166*1000*42*(DAY(EOMONTH($A166,0)))/1000000</f>
        <v>33.39</v>
      </c>
      <c r="F166" s="12">
        <f>'PADD 5_bbl'!F166*1000*42*(DAY(EOMONTH($A166,0)))/1000000</f>
        <v>17.601396990699836</v>
      </c>
      <c r="G166" s="12">
        <f>'PADD 5_bbl'!G166*1000*42*(DAY(EOMONTH($A166,0)))/1000000</f>
        <v>96.728361413239028</v>
      </c>
      <c r="H166" s="12"/>
      <c r="I166" s="12">
        <f>'PADD 5_bbl'!I166*1000*42*(DAY(EOMONTH($A166,0)))/1000000</f>
        <v>32.130000000000003</v>
      </c>
      <c r="J166" s="12">
        <f>'PADD 5_bbl'!J166*1000*42*(DAY(EOMONTH($A166,0)))/1000000</f>
        <v>35.517659965199996</v>
      </c>
      <c r="K166" s="12">
        <f>'PADD 5_bbl'!K166*1000*42*(DAY(EOMONTH($A166,0)))/1000000</f>
        <v>9.8354252751138862</v>
      </c>
      <c r="L166" s="12">
        <f>'PADD 5_bbl'!L166*1000*42*(DAY(EOMONTH($A166,0)))/1000000</f>
        <v>13.212259703461692</v>
      </c>
      <c r="M166" s="12">
        <f>'PADD 5_bbl'!M166*1000*42*(DAY(EOMONTH($A166,0)))/1000000</f>
        <v>0</v>
      </c>
      <c r="N166" s="12">
        <f>'PADD 5_bbl'!N166*1000*42*(DAY(EOMONTH($A166,0)))/1000000</f>
        <v>0</v>
      </c>
      <c r="O166" s="12">
        <f>'PADD 5_bbl'!O166*1000*42*(DAY(EOMONTH($A166,0)))/1000000</f>
        <v>-5.0153449437755739</v>
      </c>
      <c r="P166" s="12">
        <f>'PADD 5_bbl'!P166*1000*42*(DAY(EOMONTH($A166,0)))/1000000</f>
        <v>11.048361413239036</v>
      </c>
      <c r="Q166" s="12">
        <f>'PADD 5_bbl'!Q166*1000*42*(DAY(EOMONTH($A166,0)))/1000000</f>
        <v>96.728361413239028</v>
      </c>
      <c r="S166" s="12">
        <f>'PADD 5_bbl'!S166*1000*42/1000000</f>
        <v>104.14346077099921</v>
      </c>
      <c r="U166" s="14"/>
      <c r="V166" s="14"/>
    </row>
    <row r="167" spans="1:22" x14ac:dyDescent="0.25">
      <c r="A167" s="45">
        <v>45580</v>
      </c>
      <c r="B167" s="17" t="s">
        <v>36</v>
      </c>
      <c r="C167" s="12">
        <f>'PADD 5_bbl'!C167*1000*42*(DAY(EOMONTH($A167,0)))/1000000</f>
        <v>8.2914405917282092</v>
      </c>
      <c r="D167" s="12">
        <f>'PADD 5_bbl'!D167*1000*42*(DAY(EOMONTH($A167,0)))/1000000</f>
        <v>38.912139151199995</v>
      </c>
      <c r="E167" s="12">
        <f>'PADD 5_bbl'!E167*1000*42*(DAY(EOMONTH($A167,0)))/1000000</f>
        <v>36.456000000000003</v>
      </c>
      <c r="F167" s="12">
        <f>'PADD 5_bbl'!F167*1000*42*(DAY(EOMONTH($A167,0)))/1000000</f>
        <v>21.369245450841557</v>
      </c>
      <c r="G167" s="12">
        <f>'PADD 5_bbl'!G167*1000*42*(DAY(EOMONTH($A167,0)))/1000000</f>
        <v>105.02882519376976</v>
      </c>
      <c r="H167" s="12"/>
      <c r="I167" s="12">
        <f>'PADD 5_bbl'!I167*1000*42*(DAY(EOMONTH($A167,0)))/1000000</f>
        <v>41.012999999999998</v>
      </c>
      <c r="J167" s="12">
        <f>'PADD 5_bbl'!J167*1000*42*(DAY(EOMONTH($A167,0)))/1000000</f>
        <v>40.337117352</v>
      </c>
      <c r="K167" s="12">
        <f>'PADD 5_bbl'!K167*1000*42*(DAY(EOMONTH($A167,0)))/1000000</f>
        <v>14.664517228347188</v>
      </c>
      <c r="L167" s="12">
        <f>'PADD 5_bbl'!L167*1000*42*(DAY(EOMONTH($A167,0)))/1000000</f>
        <v>14.325726341409824</v>
      </c>
      <c r="M167" s="12">
        <f>'PADD 5_bbl'!M167*1000*42*(DAY(EOMONTH($A167,0)))/1000000</f>
        <v>0</v>
      </c>
      <c r="N167" s="12">
        <f>'PADD 5_bbl'!N167*1000*42*(DAY(EOMONTH($A167,0)))/1000000</f>
        <v>0</v>
      </c>
      <c r="O167" s="12">
        <f>'PADD 5_bbl'!O167*1000*42*(DAY(EOMONTH($A167,0)))/1000000</f>
        <v>-19.200360921757007</v>
      </c>
      <c r="P167" s="12">
        <f>'PADD 5_bbl'!P167*1000*42*(DAY(EOMONTH($A167,0)))/1000000</f>
        <v>13.888825193769776</v>
      </c>
      <c r="Q167" s="12">
        <f>'PADD 5_bbl'!Q167*1000*42*(DAY(EOMONTH($A167,0)))/1000000</f>
        <v>105.02882519376976</v>
      </c>
      <c r="S167" s="12">
        <f>'PADD 5_bbl'!S167*1000*42/1000000</f>
        <v>118.03228596476899</v>
      </c>
      <c r="U167" s="14"/>
      <c r="V167" s="14"/>
    </row>
    <row r="168" spans="1:22" x14ac:dyDescent="0.25">
      <c r="A168" s="45">
        <v>45611</v>
      </c>
      <c r="B168" s="17" t="s">
        <v>36</v>
      </c>
      <c r="C168" s="12">
        <f>'PADD 5_bbl'!C168*1000*42*(DAY(EOMONTH($A168,0)))/1000000</f>
        <v>7.965940438656105</v>
      </c>
      <c r="D168" s="12">
        <f>'PADD 5_bbl'!D168*1000*42*(DAY(EOMONTH($A168,0)))/1000000</f>
        <v>36.446589899999999</v>
      </c>
      <c r="E168" s="12">
        <f>'PADD 5_bbl'!E168*1000*42*(DAY(EOMONTH($A168,0)))/1000000</f>
        <v>37.799999999999997</v>
      </c>
      <c r="F168" s="12">
        <f>'PADD 5_bbl'!F168*1000*42*(DAY(EOMONTH($A168,0)))/1000000</f>
        <v>16.684827570742289</v>
      </c>
      <c r="G168" s="12">
        <f>'PADD 5_bbl'!G168*1000*42*(DAY(EOMONTH($A168,0)))/1000000</f>
        <v>98.897357909398394</v>
      </c>
      <c r="H168" s="12"/>
      <c r="I168" s="12">
        <f>'PADD 5_bbl'!I168*1000*42*(DAY(EOMONTH($A168,0)))/1000000</f>
        <v>35.28</v>
      </c>
      <c r="J168" s="12">
        <f>'PADD 5_bbl'!J168*1000*42*(DAY(EOMONTH($A168,0)))/1000000</f>
        <v>49.981489236000002</v>
      </c>
      <c r="K168" s="12">
        <f>'PADD 5_bbl'!K168*1000*42*(DAY(EOMONTH($A168,0)))/1000000</f>
        <v>12.801241792821724</v>
      </c>
      <c r="L168" s="12">
        <f>'PADD 5_bbl'!L168*1000*42*(DAY(EOMONTH($A168,0)))/1000000</f>
        <v>14.18927935354148</v>
      </c>
      <c r="M168" s="12">
        <f>'PADD 5_bbl'!M168*1000*42*(DAY(EOMONTH($A168,0)))/1000000</f>
        <v>0</v>
      </c>
      <c r="N168" s="12">
        <f>'PADD 5_bbl'!N168*1000*42*(DAY(EOMONTH($A168,0)))/1000000</f>
        <v>0</v>
      </c>
      <c r="O168" s="12">
        <f>'PADD 5_bbl'!O168*1000*42*(DAY(EOMONTH($A168,0)))/1000000</f>
        <v>3.0379896176367969</v>
      </c>
      <c r="P168" s="12">
        <f>'PADD 5_bbl'!P168*1000*42*(DAY(EOMONTH($A168,0)))/1000000</f>
        <v>-16.392642090601605</v>
      </c>
      <c r="Q168" s="12">
        <f>'PADD 5_bbl'!Q168*1000*42*(DAY(EOMONTH($A168,0)))/1000000</f>
        <v>98.897357909398394</v>
      </c>
      <c r="S168" s="12">
        <f>'PADD 5_bbl'!S168*1000*42/1000000</f>
        <v>101.63964387416736</v>
      </c>
      <c r="U168" s="14"/>
      <c r="V168" s="14"/>
    </row>
    <row r="169" spans="1:22" x14ac:dyDescent="0.25">
      <c r="A169" s="45">
        <v>45641</v>
      </c>
      <c r="B169" s="17" t="s">
        <v>36</v>
      </c>
      <c r="C169" s="12">
        <f>'PADD 5_bbl'!C169*1000*42*(DAY(EOMONTH($A169,0)))/1000000</f>
        <v>8.1734896146600491</v>
      </c>
      <c r="D169" s="12">
        <f>'PADD 5_bbl'!D169*1000*42*(DAY(EOMONTH($A169,0)))/1000000</f>
        <v>37.661476229999998</v>
      </c>
      <c r="E169" s="12">
        <f>'PADD 5_bbl'!E169*1000*42*(DAY(EOMONTH($A169,0)))/1000000</f>
        <v>47.523000000000003</v>
      </c>
      <c r="F169" s="12">
        <f>'PADD 5_bbl'!F169*1000*42*(DAY(EOMONTH($A169,0)))/1000000</f>
        <v>19.786208279177195</v>
      </c>
      <c r="G169" s="12">
        <f>'PADD 5_bbl'!G169*1000*42*(DAY(EOMONTH($A169,0)))/1000000</f>
        <v>113.14417412383725</v>
      </c>
      <c r="H169" s="12"/>
      <c r="I169" s="12">
        <f>'PADD 5_bbl'!I169*1000*42*(DAY(EOMONTH($A169,0)))/1000000</f>
        <v>50.777999999999999</v>
      </c>
      <c r="J169" s="12">
        <f>'PADD 5_bbl'!J169*1000*42*(DAY(EOMONTH($A169,0)))/1000000</f>
        <v>56.768143823999999</v>
      </c>
      <c r="K169" s="12">
        <f>'PADD 5_bbl'!K169*1000*42*(DAY(EOMONTH($A169,0)))/1000000</f>
        <v>9.618889357678766</v>
      </c>
      <c r="L169" s="12">
        <f>'PADD 5_bbl'!L169*1000*42*(DAY(EOMONTH($A169,0)))/1000000</f>
        <v>18.217475520332087</v>
      </c>
      <c r="M169" s="12">
        <f>'PADD 5_bbl'!M169*1000*42*(DAY(EOMONTH($A169,0)))/1000000</f>
        <v>0</v>
      </c>
      <c r="N169" s="12">
        <f>'PADD 5_bbl'!N169*1000*42*(DAY(EOMONTH($A169,0)))/1000000</f>
        <v>0</v>
      </c>
      <c r="O169" s="12">
        <f>'PADD 5_bbl'!O169*1000*42*(DAY(EOMONTH($A169,0)))/1000000</f>
        <v>5.8844912979891406</v>
      </c>
      <c r="P169" s="12">
        <f>'PADD 5_bbl'!P169*1000*42*(DAY(EOMONTH($A169,0)))/1000000</f>
        <v>-28.122825876162771</v>
      </c>
      <c r="Q169" s="12">
        <f>'PADD 5_bbl'!Q169*1000*42*(DAY(EOMONTH($A169,0)))/1000000</f>
        <v>113.14417412383725</v>
      </c>
      <c r="S169" s="12">
        <f>'PADD 5_bbl'!S169*1000*42/1000000</f>
        <v>73.516817998004612</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45"/>
      <c r="F174" s="12"/>
      <c r="G174" s="12"/>
      <c r="H174" s="12"/>
      <c r="I174" s="12"/>
      <c r="J174" s="12"/>
      <c r="K174" s="12"/>
      <c r="L174" s="12"/>
      <c r="M174" s="12"/>
      <c r="N174" s="12"/>
      <c r="O174" s="12"/>
      <c r="P174" s="12"/>
      <c r="U174" s="14"/>
      <c r="V174" s="14"/>
    </row>
    <row r="175" spans="1:22" x14ac:dyDescent="0.25">
      <c r="A175" s="45"/>
      <c r="F175" s="12"/>
      <c r="G175" s="12"/>
      <c r="H175" s="12"/>
      <c r="I175" s="12"/>
      <c r="J175" s="12"/>
      <c r="K175" s="12"/>
      <c r="L175" s="12"/>
      <c r="M175" s="12"/>
      <c r="N175" s="12"/>
      <c r="O175" s="12"/>
      <c r="P175" s="12"/>
      <c r="U175" s="14"/>
      <c r="V175" s="14"/>
    </row>
    <row r="176" spans="1:22" x14ac:dyDescent="0.25">
      <c r="A176" s="11"/>
      <c r="F176" s="12"/>
      <c r="G176" s="12"/>
      <c r="H176" s="12"/>
      <c r="I176" s="12"/>
      <c r="J176" s="12"/>
      <c r="K176" s="12"/>
      <c r="L176" s="12"/>
      <c r="M176" s="12"/>
      <c r="N176" s="12"/>
      <c r="O176" s="12"/>
      <c r="P176" s="12"/>
      <c r="U176" s="14"/>
      <c r="V176" s="14"/>
    </row>
    <row r="177" spans="1:22" x14ac:dyDescent="0.25">
      <c r="A177" s="11"/>
      <c r="F177" s="12"/>
      <c r="G177" s="12"/>
      <c r="H177" s="12"/>
      <c r="I177" s="12"/>
      <c r="J177" s="12"/>
      <c r="K177" s="12"/>
      <c r="L177" s="12"/>
      <c r="M177" s="12"/>
      <c r="N177" s="12"/>
      <c r="O177" s="12"/>
      <c r="P177" s="12"/>
      <c r="U177" s="14"/>
      <c r="V177" s="14"/>
    </row>
    <row r="178" spans="1:22" x14ac:dyDescent="0.25">
      <c r="A178" s="11"/>
      <c r="B178" s="18"/>
      <c r="F178" s="12"/>
      <c r="G178" s="12"/>
      <c r="H178" s="12"/>
      <c r="I178" s="12"/>
      <c r="J178" s="12"/>
      <c r="K178" s="12"/>
      <c r="L178" s="12"/>
      <c r="M178" s="12"/>
      <c r="N178" s="12"/>
      <c r="O178" s="12"/>
      <c r="P178" s="12"/>
      <c r="U178" s="14"/>
      <c r="V178" s="14"/>
    </row>
    <row r="179" spans="1:22" x14ac:dyDescent="0.25">
      <c r="A179" s="11"/>
      <c r="B179" s="18"/>
      <c r="F179" s="12"/>
      <c r="G179" s="12"/>
      <c r="H179" s="12"/>
      <c r="I179" s="12"/>
      <c r="J179" s="12"/>
      <c r="K179" s="12"/>
      <c r="L179" s="12"/>
      <c r="M179" s="12"/>
      <c r="N179" s="12"/>
      <c r="O179" s="12"/>
      <c r="P179" s="12"/>
      <c r="U179" s="14"/>
      <c r="V179" s="14"/>
    </row>
    <row r="180" spans="1:22" x14ac:dyDescent="0.25">
      <c r="A180" s="11"/>
      <c r="B180" s="18"/>
      <c r="F180" s="12"/>
      <c r="G180" s="12"/>
      <c r="H180" s="12"/>
      <c r="I180" s="12"/>
      <c r="J180" s="12"/>
      <c r="K180" s="12"/>
      <c r="L180" s="12"/>
      <c r="M180" s="12"/>
      <c r="N180" s="12"/>
      <c r="O180" s="12"/>
      <c r="P180" s="12"/>
      <c r="U180" s="14"/>
      <c r="V180" s="14"/>
    </row>
  </sheetData>
  <conditionalFormatting sqref="A2:S566">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election activeCell="B6" sqref="B6:Q6"/>
    </sheetView>
  </sheetViews>
  <sheetFormatPr defaultColWidth="9" defaultRowHeight="15" x14ac:dyDescent="0.25"/>
  <cols>
    <col min="1" max="1" width="3.7109375" style="22" customWidth="1"/>
    <col min="2" max="2" width="20" style="22" customWidth="1"/>
    <col min="3" max="4" width="8.140625" style="22" customWidth="1"/>
    <col min="5" max="5" width="8.28515625" style="22" customWidth="1"/>
    <col min="6" max="9" width="8.140625" style="22" customWidth="1"/>
    <col min="10" max="10" width="1" style="22" customWidth="1"/>
    <col min="11" max="12" width="8.140625" style="22" customWidth="1"/>
    <col min="13" max="13" width="9" style="22" customWidth="1"/>
    <col min="14" max="17" width="8.140625" style="22" customWidth="1"/>
    <col min="18" max="16384" width="9" style="22"/>
  </cols>
  <sheetData>
    <row r="5" spans="2:17" x14ac:dyDescent="0.25">
      <c r="P5" s="60">
        <v>45362</v>
      </c>
      <c r="Q5" s="60"/>
    </row>
    <row r="6" spans="2:17" ht="18.75" x14ac:dyDescent="0.25">
      <c r="B6" s="66" t="s">
        <v>18</v>
      </c>
      <c r="C6" s="66"/>
      <c r="D6" s="66"/>
      <c r="E6" s="66"/>
      <c r="F6" s="66"/>
      <c r="G6" s="66"/>
      <c r="H6" s="66"/>
      <c r="I6" s="66"/>
      <c r="J6" s="66"/>
      <c r="K6" s="66"/>
      <c r="L6" s="66"/>
      <c r="M6" s="66"/>
      <c r="N6" s="66"/>
      <c r="O6" s="66"/>
      <c r="P6" s="66"/>
      <c r="Q6" s="66"/>
    </row>
    <row r="7" spans="2:17" ht="15.75" x14ac:dyDescent="0.25">
      <c r="C7" s="34"/>
      <c r="D7" s="34"/>
      <c r="E7" s="34"/>
      <c r="F7" s="34"/>
      <c r="G7" s="34"/>
      <c r="H7" s="34"/>
      <c r="I7" s="34"/>
      <c r="J7" s="34"/>
      <c r="K7" s="34"/>
      <c r="L7" s="34"/>
      <c r="M7" s="34"/>
      <c r="N7" s="34"/>
      <c r="O7" s="34"/>
      <c r="P7" s="34"/>
      <c r="Q7" s="34"/>
    </row>
    <row r="8" spans="2:17" ht="15.75" x14ac:dyDescent="0.25">
      <c r="B8" s="23"/>
      <c r="C8" s="61" t="s">
        <v>19</v>
      </c>
      <c r="D8" s="62"/>
      <c r="E8" s="62"/>
      <c r="F8" s="62"/>
      <c r="G8" s="62"/>
      <c r="H8" s="62"/>
      <c r="I8" s="63"/>
      <c r="J8" s="24">
        <v>0</v>
      </c>
      <c r="K8" s="61" t="s">
        <v>20</v>
      </c>
      <c r="L8" s="62"/>
      <c r="M8" s="62"/>
      <c r="N8" s="62"/>
      <c r="O8" s="62"/>
      <c r="P8" s="62"/>
      <c r="Q8" s="63"/>
    </row>
    <row r="9" spans="2:17" x14ac:dyDescent="0.25">
      <c r="B9" s="70"/>
      <c r="C9" s="67" t="s">
        <v>21</v>
      </c>
      <c r="D9" s="71"/>
      <c r="E9" s="64" t="s">
        <v>22</v>
      </c>
      <c r="F9" s="65"/>
      <c r="G9" s="67" t="s">
        <v>23</v>
      </c>
      <c r="H9" s="68"/>
      <c r="I9" s="68"/>
      <c r="J9" s="25">
        <v>0</v>
      </c>
      <c r="K9" s="72" t="s">
        <v>21</v>
      </c>
      <c r="L9" s="71"/>
      <c r="M9" s="64" t="s">
        <v>22</v>
      </c>
      <c r="N9" s="65"/>
      <c r="O9" s="67" t="s">
        <v>23</v>
      </c>
      <c r="P9" s="68"/>
      <c r="Q9" s="69"/>
    </row>
    <row r="10" spans="2:17" ht="15.75" thickBot="1" x14ac:dyDescent="0.3">
      <c r="B10" s="70"/>
      <c r="C10" s="26">
        <v>45245</v>
      </c>
      <c r="D10" s="27">
        <v>45275</v>
      </c>
      <c r="E10" s="26">
        <v>45306</v>
      </c>
      <c r="F10" s="27">
        <v>45337</v>
      </c>
      <c r="G10" s="28">
        <v>45366</v>
      </c>
      <c r="H10" s="28">
        <v>45397</v>
      </c>
      <c r="I10" s="28">
        <v>45427</v>
      </c>
      <c r="J10" s="25">
        <v>0</v>
      </c>
      <c r="K10" s="26">
        <v>45245</v>
      </c>
      <c r="L10" s="27">
        <v>45275</v>
      </c>
      <c r="M10" s="26">
        <v>45306</v>
      </c>
      <c r="N10" s="27">
        <v>45337</v>
      </c>
      <c r="O10" s="28">
        <v>45366</v>
      </c>
      <c r="P10" s="28">
        <v>45397</v>
      </c>
      <c r="Q10" s="28">
        <v>45427</v>
      </c>
    </row>
    <row r="11" spans="2:17" x14ac:dyDescent="0.25">
      <c r="B11" s="46" t="s">
        <v>0</v>
      </c>
      <c r="C11" s="36">
        <v>2669.94</v>
      </c>
      <c r="D11" s="36">
        <v>2714.67</v>
      </c>
      <c r="E11" s="36">
        <v>2557.7857388603516</v>
      </c>
      <c r="F11" s="36">
        <v>2510.7430259052298</v>
      </c>
      <c r="G11" s="36">
        <v>2779.7692659644158</v>
      </c>
      <c r="H11" s="36">
        <v>2699.3714138509795</v>
      </c>
      <c r="I11" s="37">
        <v>2796.1104746814467</v>
      </c>
      <c r="J11" s="30"/>
      <c r="K11" s="35">
        <v>2119</v>
      </c>
      <c r="L11" s="36">
        <v>2085</v>
      </c>
      <c r="M11" s="36">
        <v>1964.505175776</v>
      </c>
      <c r="N11" s="36">
        <v>2061.3653743064287</v>
      </c>
      <c r="O11" s="36">
        <v>2134.9994362245898</v>
      </c>
      <c r="P11" s="36">
        <v>2142.3582649610944</v>
      </c>
      <c r="Q11" s="37">
        <v>2147.5502877737686</v>
      </c>
    </row>
    <row r="12" spans="2:17" x14ac:dyDescent="0.25">
      <c r="B12" s="48" t="s">
        <v>1</v>
      </c>
      <c r="C12" s="29">
        <v>330.12</v>
      </c>
      <c r="D12" s="29">
        <v>368.46600000000001</v>
      </c>
      <c r="E12" s="29">
        <v>349.31986113964803</v>
      </c>
      <c r="F12" s="29">
        <v>310.20587409477002</v>
      </c>
      <c r="G12" s="29">
        <v>355.6949545273215</v>
      </c>
      <c r="H12" s="29">
        <v>357.52437546030575</v>
      </c>
      <c r="I12" s="41">
        <v>370.77997794738519</v>
      </c>
      <c r="J12" s="30"/>
      <c r="K12" s="40">
        <v>262</v>
      </c>
      <c r="L12" s="29">
        <v>283</v>
      </c>
      <c r="M12" s="29">
        <v>268.29482422399997</v>
      </c>
      <c r="N12" s="29">
        <v>254.68462569357146</v>
      </c>
      <c r="O12" s="29">
        <v>273.19120931437902</v>
      </c>
      <c r="P12" s="29">
        <v>283.749504333576</v>
      </c>
      <c r="Q12" s="41">
        <v>284.77724880751549</v>
      </c>
    </row>
    <row r="13" spans="2:17" ht="15.75" thickBot="1" x14ac:dyDescent="0.3">
      <c r="B13" s="50" t="s">
        <v>24</v>
      </c>
      <c r="C13" s="43">
        <v>154.97999999999999</v>
      </c>
      <c r="D13" s="43">
        <v>190.09200000000001</v>
      </c>
      <c r="E13" s="43">
        <v>173.4915</v>
      </c>
      <c r="F13" s="43">
        <v>166.25700000000001</v>
      </c>
      <c r="G13" s="43">
        <v>148.428</v>
      </c>
      <c r="H13" s="43">
        <v>102.06</v>
      </c>
      <c r="I13" s="44">
        <v>80.724000000000004</v>
      </c>
      <c r="J13" s="30"/>
      <c r="K13" s="42">
        <v>123</v>
      </c>
      <c r="L13" s="43">
        <v>146</v>
      </c>
      <c r="M13" s="43">
        <v>133.25</v>
      </c>
      <c r="N13" s="43">
        <v>136.5</v>
      </c>
      <c r="O13" s="43">
        <v>114</v>
      </c>
      <c r="P13" s="43">
        <v>81</v>
      </c>
      <c r="Q13" s="44">
        <v>62</v>
      </c>
    </row>
    <row r="14" spans="2:17" ht="15.75" thickBot="1" x14ac:dyDescent="0.3">
      <c r="B14" s="56" t="s">
        <v>25</v>
      </c>
      <c r="C14" s="57">
        <v>3155.04</v>
      </c>
      <c r="D14" s="57">
        <v>3273.2280000000001</v>
      </c>
      <c r="E14" s="57">
        <v>3080.5971</v>
      </c>
      <c r="F14" s="57">
        <v>2987.2058999999999</v>
      </c>
      <c r="G14" s="57">
        <v>3283.892220491738</v>
      </c>
      <c r="H14" s="57">
        <v>3158.9557893112851</v>
      </c>
      <c r="I14" s="58">
        <v>3247.6144526288317</v>
      </c>
      <c r="J14" s="31"/>
      <c r="K14" s="59">
        <v>2504</v>
      </c>
      <c r="L14" s="57">
        <v>2514</v>
      </c>
      <c r="M14" s="57">
        <v>2366.0500000000002</v>
      </c>
      <c r="N14" s="57">
        <v>2452.5500000000002</v>
      </c>
      <c r="O14" s="57">
        <v>2522.190645538969</v>
      </c>
      <c r="P14" s="57">
        <v>2507.1077692946706</v>
      </c>
      <c r="Q14" s="58">
        <v>2494.3275365812842</v>
      </c>
    </row>
    <row r="15" spans="2:17" x14ac:dyDescent="0.25">
      <c r="B15" s="46" t="s">
        <v>26</v>
      </c>
      <c r="C15" s="36">
        <v>1205.82</v>
      </c>
      <c r="D15" s="36">
        <v>1286.376</v>
      </c>
      <c r="E15" s="36">
        <v>1712.992575</v>
      </c>
      <c r="F15" s="36">
        <v>1129.2882539646976</v>
      </c>
      <c r="G15" s="36">
        <v>1079.575</v>
      </c>
      <c r="H15" s="36">
        <v>828.24</v>
      </c>
      <c r="I15" s="37">
        <v>689.62600000000009</v>
      </c>
      <c r="J15" s="30"/>
      <c r="K15" s="35">
        <v>957</v>
      </c>
      <c r="L15" s="36">
        <v>988</v>
      </c>
      <c r="M15" s="36">
        <v>1315.6624999999999</v>
      </c>
      <c r="N15" s="36">
        <v>927.16605415820823</v>
      </c>
      <c r="O15" s="36">
        <v>829.16666666666663</v>
      </c>
      <c r="P15" s="36">
        <v>657.33333333333337</v>
      </c>
      <c r="Q15" s="37">
        <v>529.66666666666674</v>
      </c>
    </row>
    <row r="16" spans="2:17" x14ac:dyDescent="0.25">
      <c r="B16" s="51" t="s">
        <v>6</v>
      </c>
      <c r="C16" s="29">
        <v>580.26258927375272</v>
      </c>
      <c r="D16" s="29">
        <v>735.6362752322882</v>
      </c>
      <c r="E16" s="29">
        <v>900.84154831659839</v>
      </c>
      <c r="F16" s="29">
        <v>697.62736893761723</v>
      </c>
      <c r="G16" s="29">
        <v>634.07057707185186</v>
      </c>
      <c r="H16" s="29">
        <v>504.83715816898638</v>
      </c>
      <c r="I16" s="41">
        <v>407.06276907363826</v>
      </c>
      <c r="J16" s="30"/>
      <c r="K16" s="40">
        <v>460.52586450297827</v>
      </c>
      <c r="L16" s="29">
        <v>565.00481968685745</v>
      </c>
      <c r="M16" s="29">
        <v>691.89059010491428</v>
      </c>
      <c r="N16" s="29">
        <v>572.76467072053947</v>
      </c>
      <c r="O16" s="29">
        <v>486.99737102292772</v>
      </c>
      <c r="P16" s="29">
        <v>400.66441124522731</v>
      </c>
      <c r="Q16" s="41">
        <v>312.6442158783704</v>
      </c>
    </row>
    <row r="17" spans="2:17" x14ac:dyDescent="0.25">
      <c r="B17" s="51" t="s">
        <v>7</v>
      </c>
      <c r="C17" s="29">
        <v>176.98182073334499</v>
      </c>
      <c r="D17" s="29">
        <v>127.10353839215099</v>
      </c>
      <c r="E17" s="29">
        <v>74.13926007769561</v>
      </c>
      <c r="F17" s="29">
        <v>55.766878144121392</v>
      </c>
      <c r="G17" s="29">
        <v>38.888641172086672</v>
      </c>
      <c r="H17" s="29">
        <v>38.818964353252859</v>
      </c>
      <c r="I17" s="41">
        <v>38.888641172086672</v>
      </c>
      <c r="J17" s="30"/>
      <c r="K17" s="40">
        <v>140.46176248678174</v>
      </c>
      <c r="L17" s="29">
        <v>97.62176527814978</v>
      </c>
      <c r="M17" s="29">
        <v>56.942596065818449</v>
      </c>
      <c r="N17" s="29">
        <v>45.785614239836939</v>
      </c>
      <c r="O17" s="29">
        <v>29.868387996994368</v>
      </c>
      <c r="P17" s="29">
        <v>30.808701867660996</v>
      </c>
      <c r="Q17" s="41">
        <v>29.868387996994368</v>
      </c>
    </row>
    <row r="18" spans="2:17" x14ac:dyDescent="0.25">
      <c r="B18" s="51" t="s">
        <v>8</v>
      </c>
      <c r="C18" s="29">
        <v>93.770711399417564</v>
      </c>
      <c r="D18" s="29">
        <v>112.68607880146543</v>
      </c>
      <c r="E18" s="29">
        <v>129.19079597161772</v>
      </c>
      <c r="F18" s="29">
        <v>112.30052196147409</v>
      </c>
      <c r="G18" s="29">
        <v>100.8448199853667</v>
      </c>
      <c r="H18" s="29">
        <v>86.9763825706424</v>
      </c>
      <c r="I18" s="41">
        <v>88.969363219105432</v>
      </c>
      <c r="J18" s="30"/>
      <c r="K18" s="40">
        <v>74.421199523347269</v>
      </c>
      <c r="L18" s="29">
        <v>86.54844762017315</v>
      </c>
      <c r="M18" s="29">
        <v>99.224881698631108</v>
      </c>
      <c r="N18" s="29">
        <v>92.200756947023066</v>
      </c>
      <c r="O18" s="29">
        <v>77.453778790604218</v>
      </c>
      <c r="P18" s="29">
        <v>69.028875056065402</v>
      </c>
      <c r="Q18" s="41">
        <v>68.332844254305257</v>
      </c>
    </row>
    <row r="19" spans="2:17" x14ac:dyDescent="0.25">
      <c r="B19" s="51" t="s">
        <v>27</v>
      </c>
      <c r="C19" s="29">
        <v>259.26600000000002</v>
      </c>
      <c r="D19" s="29">
        <v>278.67</v>
      </c>
      <c r="E19" s="29">
        <v>240.6146596118061</v>
      </c>
      <c r="F19" s="29">
        <v>225.09113318523796</v>
      </c>
      <c r="G19" s="29">
        <v>235.40665961180611</v>
      </c>
      <c r="H19" s="29">
        <v>221.51289639852203</v>
      </c>
      <c r="I19" s="41">
        <v>235.40665961180611</v>
      </c>
      <c r="J19" s="30"/>
      <c r="K19" s="40">
        <v>205.76666666666668</v>
      </c>
      <c r="L19" s="29">
        <v>214.03225806451613</v>
      </c>
      <c r="M19" s="29">
        <v>184.80388603057304</v>
      </c>
      <c r="N19" s="29">
        <v>184.80388603057304</v>
      </c>
      <c r="O19" s="29">
        <v>180.80388603057304</v>
      </c>
      <c r="P19" s="29">
        <v>175.80388603057304</v>
      </c>
      <c r="Q19" s="41">
        <v>180.80388603057304</v>
      </c>
    </row>
    <row r="20" spans="2:17" x14ac:dyDescent="0.25">
      <c r="B20" s="51" t="s">
        <v>10</v>
      </c>
      <c r="C20" s="29">
        <v>88.2</v>
      </c>
      <c r="D20" s="29">
        <v>91.14</v>
      </c>
      <c r="E20" s="29">
        <v>104.16</v>
      </c>
      <c r="F20" s="29">
        <v>109.62</v>
      </c>
      <c r="G20" s="29">
        <v>130.19999999999999</v>
      </c>
      <c r="H20" s="29">
        <v>132.30000000000001</v>
      </c>
      <c r="I20" s="41">
        <v>136.71</v>
      </c>
      <c r="J20" s="30"/>
      <c r="K20" s="40">
        <v>70</v>
      </c>
      <c r="L20" s="29">
        <v>70</v>
      </c>
      <c r="M20" s="29">
        <v>80</v>
      </c>
      <c r="N20" s="29">
        <v>90</v>
      </c>
      <c r="O20" s="29">
        <v>100</v>
      </c>
      <c r="P20" s="29">
        <v>105</v>
      </c>
      <c r="Q20" s="41">
        <v>105</v>
      </c>
    </row>
    <row r="21" spans="2:17" x14ac:dyDescent="0.25">
      <c r="B21" s="51" t="s">
        <v>11</v>
      </c>
      <c r="C21" s="29">
        <v>7.3388785934848828</v>
      </c>
      <c r="D21" s="29">
        <v>-58.859892425904846</v>
      </c>
      <c r="E21" s="29">
        <v>264.04631102228205</v>
      </c>
      <c r="F21" s="29">
        <v>-71.117648263752812</v>
      </c>
      <c r="G21" s="29">
        <v>-59.835697841111397</v>
      </c>
      <c r="H21" s="29">
        <v>-156.20540149140368</v>
      </c>
      <c r="I21" s="41">
        <v>-217.41143307663646</v>
      </c>
      <c r="J21" s="30"/>
      <c r="K21" s="40">
        <v>5.8245068202260981</v>
      </c>
      <c r="L21" s="29">
        <v>-45.207290649696503</v>
      </c>
      <c r="M21" s="29">
        <v>202.80054610006306</v>
      </c>
      <c r="N21" s="29">
        <v>-58.388873779764218</v>
      </c>
      <c r="O21" s="29">
        <v>-45.956757174432717</v>
      </c>
      <c r="P21" s="29">
        <v>-123.97254086619337</v>
      </c>
      <c r="Q21" s="41">
        <v>-166.9826674935764</v>
      </c>
    </row>
    <row r="22" spans="2:17" ht="15.75" thickBot="1" x14ac:dyDescent="0.3">
      <c r="B22" s="50" t="s">
        <v>5</v>
      </c>
      <c r="C22" s="43">
        <v>2275.56</v>
      </c>
      <c r="D22" s="43">
        <v>2428.23</v>
      </c>
      <c r="E22" s="43">
        <v>2181.8267205910001</v>
      </c>
      <c r="F22" s="43">
        <v>2272.5461064516007</v>
      </c>
      <c r="G22" s="43">
        <v>2310.8330000000001</v>
      </c>
      <c r="H22" s="43">
        <v>2096.64</v>
      </c>
      <c r="I22" s="44">
        <v>2170.8679999999999</v>
      </c>
      <c r="J22" s="30"/>
      <c r="K22" s="42">
        <v>1806</v>
      </c>
      <c r="L22" s="43">
        <v>1865</v>
      </c>
      <c r="M22" s="43">
        <v>1675.750169424731</v>
      </c>
      <c r="N22" s="43">
        <v>1865.8014010275863</v>
      </c>
      <c r="O22" s="43">
        <v>1774.8333333333333</v>
      </c>
      <c r="P22" s="43">
        <v>1664</v>
      </c>
      <c r="Q22" s="44">
        <v>1667.3333333333333</v>
      </c>
    </row>
    <row r="23" spans="2:17" x14ac:dyDescent="0.25">
      <c r="B23" s="52" t="s">
        <v>12</v>
      </c>
      <c r="C23" s="53">
        <v>-327.60000000000002</v>
      </c>
      <c r="D23" s="53">
        <v>-441.37799999999999</v>
      </c>
      <c r="E23" s="53">
        <v>-814.84410000000003</v>
      </c>
      <c r="F23" s="53">
        <v>-414.76889999999997</v>
      </c>
      <c r="G23" s="53">
        <v>-106.51577950826267</v>
      </c>
      <c r="H23" s="53">
        <v>234.07578931128484</v>
      </c>
      <c r="I23" s="54">
        <v>387.12045262883197</v>
      </c>
      <c r="J23" s="33"/>
      <c r="K23" s="55">
        <v>-260</v>
      </c>
      <c r="L23" s="53">
        <v>-339</v>
      </c>
      <c r="M23" s="53">
        <v>-625.84032258064508</v>
      </c>
      <c r="N23" s="53">
        <v>-340.53275862068966</v>
      </c>
      <c r="O23" s="53">
        <v>-81.809354461031234</v>
      </c>
      <c r="P23" s="53">
        <v>185.77443596133719</v>
      </c>
      <c r="Q23" s="54">
        <v>297.32753658128411</v>
      </c>
    </row>
    <row r="24" spans="2:17" ht="15.75" thickBot="1" x14ac:dyDescent="0.3">
      <c r="B24" s="50" t="s">
        <v>28</v>
      </c>
      <c r="C24" s="43">
        <v>39.06</v>
      </c>
      <c r="D24" s="43">
        <v>-463.512</v>
      </c>
      <c r="E24" s="43">
        <v>-334.61399999999998</v>
      </c>
      <c r="F24" s="43">
        <v>-348.34800000000001</v>
      </c>
      <c r="G24" s="43">
        <v>-200.50800000000001</v>
      </c>
      <c r="H24" s="43">
        <v>207.9</v>
      </c>
      <c r="I24" s="44">
        <v>432.26400000000001</v>
      </c>
      <c r="J24" s="30"/>
      <c r="K24" s="42">
        <v>31</v>
      </c>
      <c r="L24" s="43">
        <v>-356</v>
      </c>
      <c r="M24" s="43">
        <v>-257</v>
      </c>
      <c r="N24" s="43">
        <v>-286</v>
      </c>
      <c r="O24" s="43">
        <v>-154</v>
      </c>
      <c r="P24" s="43">
        <v>165</v>
      </c>
      <c r="Q24" s="44">
        <v>332</v>
      </c>
    </row>
    <row r="25" spans="2:17" ht="15.75" thickBot="1" x14ac:dyDescent="0.3">
      <c r="B25" s="56" t="s">
        <v>29</v>
      </c>
      <c r="C25" s="57">
        <v>3153.78</v>
      </c>
      <c r="D25" s="57">
        <v>3273.2280000000001</v>
      </c>
      <c r="E25" s="57">
        <v>3079.9751955909996</v>
      </c>
      <c r="F25" s="57">
        <v>2987.0654604162974</v>
      </c>
      <c r="G25" s="57">
        <v>3283.892220491738</v>
      </c>
      <c r="H25" s="57">
        <v>3158.9557893112851</v>
      </c>
      <c r="I25" s="58">
        <v>3247.6144526288317</v>
      </c>
      <c r="J25" s="31"/>
      <c r="K25" s="59">
        <v>2503</v>
      </c>
      <c r="L25" s="57">
        <v>2514</v>
      </c>
      <c r="M25" s="57">
        <v>2365.5723468440856</v>
      </c>
      <c r="N25" s="57">
        <v>2452.4346965651048</v>
      </c>
      <c r="O25" s="57">
        <v>2522.190645538969</v>
      </c>
      <c r="P25" s="57">
        <v>2507.1077692946706</v>
      </c>
      <c r="Q25" s="58">
        <v>2494.3275365812842</v>
      </c>
    </row>
    <row r="26" spans="2:17" x14ac:dyDescent="0.25">
      <c r="B26" s="46"/>
      <c r="C26" s="36"/>
      <c r="D26" s="36"/>
      <c r="E26" s="36"/>
      <c r="F26" s="36"/>
      <c r="G26" s="36"/>
      <c r="H26" s="36"/>
      <c r="I26" s="37"/>
      <c r="J26" s="30"/>
      <c r="K26" s="35"/>
      <c r="L26" s="36"/>
      <c r="M26" s="36"/>
      <c r="N26" s="36"/>
      <c r="O26" s="36"/>
      <c r="P26" s="36"/>
      <c r="Q26" s="37"/>
    </row>
    <row r="27" spans="2:17" x14ac:dyDescent="0.25">
      <c r="B27" s="47" t="s">
        <v>30</v>
      </c>
      <c r="C27" s="32">
        <v>3789.114</v>
      </c>
      <c r="D27" s="32">
        <v>3348.87</v>
      </c>
      <c r="E27" s="32">
        <v>2534.0259000000001</v>
      </c>
      <c r="F27" s="32">
        <v>2119.2570000000001</v>
      </c>
      <c r="G27" s="32">
        <v>2012.7412204917371</v>
      </c>
      <c r="H27" s="32">
        <v>2246.8170098030223</v>
      </c>
      <c r="I27" s="39">
        <v>2633.9374624318543</v>
      </c>
      <c r="J27" s="33"/>
      <c r="K27" s="38">
        <v>90217</v>
      </c>
      <c r="L27" s="32">
        <v>79735</v>
      </c>
      <c r="M27" s="32">
        <v>60333.95</v>
      </c>
      <c r="N27" s="32">
        <v>50458.5</v>
      </c>
      <c r="O27" s="32">
        <v>47922.410011708031</v>
      </c>
      <c r="P27" s="32">
        <v>53495.643090548154</v>
      </c>
      <c r="Q27" s="39">
        <v>62712.796724567954</v>
      </c>
    </row>
    <row r="28" spans="2:17" x14ac:dyDescent="0.25">
      <c r="B28" s="48" t="s">
        <v>31</v>
      </c>
      <c r="C28" s="29">
        <v>3682.2240000000002</v>
      </c>
      <c r="D28" s="29">
        <v>3218.9639999999999</v>
      </c>
      <c r="E28" s="29">
        <v>2881.7040000000002</v>
      </c>
      <c r="F28" s="29">
        <v>2544.6959999999999</v>
      </c>
      <c r="G28" s="29">
        <v>2344.1039999999998</v>
      </c>
      <c r="H28" s="29">
        <v>2550.828</v>
      </c>
      <c r="I28" s="41">
        <v>2983.9740000000002</v>
      </c>
      <c r="J28" s="30"/>
      <c r="K28" s="40">
        <v>87672</v>
      </c>
      <c r="L28" s="29">
        <v>76642</v>
      </c>
      <c r="M28" s="29">
        <v>68612</v>
      </c>
      <c r="N28" s="29">
        <v>60588</v>
      </c>
      <c r="O28" s="29">
        <v>55812</v>
      </c>
      <c r="P28" s="29">
        <v>60734</v>
      </c>
      <c r="Q28" s="41">
        <v>71047</v>
      </c>
    </row>
    <row r="29" spans="2:17" x14ac:dyDescent="0.25">
      <c r="B29" s="49"/>
      <c r="C29" s="29"/>
      <c r="D29" s="29"/>
      <c r="E29" s="29"/>
      <c r="F29" s="29"/>
      <c r="G29" s="29"/>
      <c r="H29" s="29"/>
      <c r="I29" s="41"/>
      <c r="J29" s="30"/>
      <c r="K29" s="40"/>
      <c r="L29" s="29"/>
      <c r="M29" s="29"/>
      <c r="N29" s="29"/>
      <c r="O29" s="29"/>
      <c r="P29" s="29"/>
      <c r="Q29" s="41"/>
    </row>
    <row r="30" spans="2:17" x14ac:dyDescent="0.25">
      <c r="B30" s="47" t="s">
        <v>32</v>
      </c>
      <c r="C30" s="32">
        <v>-327.60000000000002</v>
      </c>
      <c r="D30" s="32">
        <v>-441.37799999999999</v>
      </c>
      <c r="E30" s="32">
        <v>-814.84409999999991</v>
      </c>
      <c r="F30" s="32">
        <v>-414.76889999999997</v>
      </c>
      <c r="G30" s="32">
        <v>-106.51577950826268</v>
      </c>
      <c r="H30" s="32">
        <v>234.07578931128486</v>
      </c>
      <c r="I30" s="39">
        <v>387.12045262883186</v>
      </c>
      <c r="J30" s="33"/>
      <c r="K30" s="38">
        <v>-7800</v>
      </c>
      <c r="L30" s="32">
        <v>-10509</v>
      </c>
      <c r="M30" s="32">
        <v>-19401.049999999996</v>
      </c>
      <c r="N30" s="32">
        <v>-9875.4500000000007</v>
      </c>
      <c r="O30" s="32">
        <v>-2536.0899882919684</v>
      </c>
      <c r="P30" s="32">
        <v>5573.2330788401159</v>
      </c>
      <c r="Q30" s="39">
        <v>9217.1536340198072</v>
      </c>
    </row>
    <row r="31" spans="2:17" ht="15.75" thickBot="1" x14ac:dyDescent="0.3">
      <c r="B31" s="50" t="s">
        <v>33</v>
      </c>
      <c r="C31" s="43">
        <v>39.06</v>
      </c>
      <c r="D31" s="43">
        <v>-463.512</v>
      </c>
      <c r="E31" s="43">
        <v>-334.61399999999998</v>
      </c>
      <c r="F31" s="43">
        <v>-348.34800000000001</v>
      </c>
      <c r="G31" s="43">
        <v>-200.50800000000001</v>
      </c>
      <c r="H31" s="43">
        <v>207.9</v>
      </c>
      <c r="I31" s="44">
        <v>432.26400000000001</v>
      </c>
      <c r="J31" s="30"/>
      <c r="K31" s="42">
        <v>930</v>
      </c>
      <c r="L31" s="43">
        <v>-11036</v>
      </c>
      <c r="M31" s="43">
        <v>-7967</v>
      </c>
      <c r="N31" s="43">
        <v>-8294</v>
      </c>
      <c r="O31" s="43">
        <v>-4774</v>
      </c>
      <c r="P31" s="43">
        <v>4950</v>
      </c>
      <c r="Q31" s="44">
        <v>10292</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76"/>
  <sheetViews>
    <sheetView zoomScaleNormal="100" workbookViewId="0">
      <pane xSplit="2" ySplit="1" topLeftCell="C151"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style="12" customWidth="1"/>
    <col min="16" max="16" width="9.7109375" customWidth="1"/>
    <col min="17" max="17" width="12.85546875" style="12" customWidth="1"/>
    <col min="18" max="18" width="3.140625" style="12" customWidth="1"/>
    <col min="19" max="19" width="16.140625" style="12" customWidth="1"/>
    <col min="20" max="20" width="9.140625" style="13"/>
    <col min="21" max="21" width="11.140625" customWidth="1"/>
    <col min="23" max="23" width="10.7109375" customWidth="1"/>
    <col min="24" max="24" width="10.140625" customWidth="1"/>
    <col min="25" max="25" width="10.28515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25">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25">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25">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25">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25">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25">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25">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25">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25">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25">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25">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25">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25">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25">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25">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25">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25">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25">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25">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25">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25">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25">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25">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25">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25">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25">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25">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25">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25">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25">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25">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25">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25">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25">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25">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25">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25">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25">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25">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25">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25">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25">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25">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25">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25">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25">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25">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25">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25">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25">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25">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25">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25">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25">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25">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25">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25">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25">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25">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25">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25">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25">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25">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25">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25">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25">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25">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25">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25">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25">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25">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25">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25">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25">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25">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25">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25">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25">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25">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25">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25">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25">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25">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25">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25">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25">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25">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25">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25">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25">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25">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25">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25">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25">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25">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25">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25">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25">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25">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25">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25">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25">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25">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25">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25">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25">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25">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25">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25">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25">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25">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25">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25">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25">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25">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25">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25">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25">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25">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25">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25">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41.092316320916176</v>
      </c>
      <c r="P123" s="12">
        <v>-415</v>
      </c>
      <c r="Q123" s="12">
        <v>1832</v>
      </c>
      <c r="S123" s="12">
        <v>43514</v>
      </c>
      <c r="U123" s="14"/>
      <c r="V123" s="14"/>
      <c r="W123" s="14"/>
      <c r="X123" s="14"/>
      <c r="Y123" s="14"/>
    </row>
    <row r="124" spans="1:33" x14ac:dyDescent="0.25">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25">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25">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25">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25">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25">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25">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25">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25">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25">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25">
      <c r="A134" s="45">
        <v>44576</v>
      </c>
      <c r="B134" t="s">
        <v>34</v>
      </c>
      <c r="C134" s="12">
        <v>1755</v>
      </c>
      <c r="D134" s="12">
        <v>271</v>
      </c>
      <c r="E134" s="12">
        <v>168</v>
      </c>
      <c r="F134" s="12">
        <v>0</v>
      </c>
      <c r="G134" s="12">
        <v>2194</v>
      </c>
      <c r="H134" s="12"/>
      <c r="I134" s="12">
        <v>1409</v>
      </c>
      <c r="J134" s="12">
        <v>741.70140318538472</v>
      </c>
      <c r="K134" s="12">
        <v>59.265465027336433</v>
      </c>
      <c r="L134" s="12">
        <v>96.224881698631108</v>
      </c>
      <c r="M134" s="12">
        <v>206.38709677419357</v>
      </c>
      <c r="N134" s="12">
        <v>78</v>
      </c>
      <c r="O134" s="12">
        <v>112.4211533144542</v>
      </c>
      <c r="P134" s="12">
        <v>-511</v>
      </c>
      <c r="Q134" s="12">
        <v>2192</v>
      </c>
      <c r="S134" s="12">
        <v>48019</v>
      </c>
      <c r="U134" s="14"/>
      <c r="V134" s="14"/>
      <c r="W134" s="14"/>
      <c r="X134" s="14"/>
      <c r="Y134" s="14"/>
      <c r="Z134" s="14"/>
      <c r="AA134" s="14"/>
      <c r="AB134" s="14"/>
      <c r="AC134" s="14"/>
      <c r="AD134" s="14"/>
      <c r="AE134" s="14"/>
      <c r="AF134" s="14"/>
      <c r="AG134" s="14"/>
    </row>
    <row r="135" spans="1:33" x14ac:dyDescent="0.25">
      <c r="A135" s="45">
        <v>44607</v>
      </c>
      <c r="B135" t="s">
        <v>34</v>
      </c>
      <c r="C135" s="12">
        <v>1765</v>
      </c>
      <c r="D135" s="12">
        <v>272</v>
      </c>
      <c r="E135" s="12">
        <v>188</v>
      </c>
      <c r="F135" s="12">
        <v>0</v>
      </c>
      <c r="G135" s="12">
        <v>2225</v>
      </c>
      <c r="H135" s="12"/>
      <c r="I135" s="12">
        <v>1352</v>
      </c>
      <c r="J135" s="12">
        <v>659.54908132179833</v>
      </c>
      <c r="K135" s="12">
        <v>45.543331518796876</v>
      </c>
      <c r="L135" s="12">
        <v>89.200756947023066</v>
      </c>
      <c r="M135" s="12">
        <v>196.85714285714289</v>
      </c>
      <c r="N135" s="12">
        <v>90</v>
      </c>
      <c r="O135" s="12">
        <v>156.84968735523881</v>
      </c>
      <c r="P135" s="12">
        <v>-368</v>
      </c>
      <c r="Q135" s="12">
        <v>2222</v>
      </c>
      <c r="S135" s="12">
        <v>37734</v>
      </c>
      <c r="U135" s="14"/>
      <c r="V135" s="14"/>
      <c r="W135" s="14"/>
      <c r="X135" s="14"/>
      <c r="Y135" s="14"/>
      <c r="Z135" s="14"/>
      <c r="AA135" s="14"/>
      <c r="AB135" s="14"/>
      <c r="AC135" s="14"/>
      <c r="AD135" s="14"/>
      <c r="AE135" s="14"/>
      <c r="AF135" s="14"/>
      <c r="AG135" s="14"/>
    </row>
    <row r="136" spans="1:33" x14ac:dyDescent="0.25">
      <c r="A136" s="45">
        <v>44635</v>
      </c>
      <c r="B136" t="s">
        <v>34</v>
      </c>
      <c r="C136" s="12">
        <v>1843</v>
      </c>
      <c r="D136" s="12">
        <v>274</v>
      </c>
      <c r="E136" s="12">
        <v>130</v>
      </c>
      <c r="F136" s="12">
        <v>0</v>
      </c>
      <c r="G136" s="12">
        <v>2247</v>
      </c>
      <c r="H136" s="12"/>
      <c r="I136" s="12">
        <v>1353</v>
      </c>
      <c r="J136" s="12">
        <v>517.14762806389035</v>
      </c>
      <c r="K136" s="12">
        <v>30.159479832590286</v>
      </c>
      <c r="L136" s="12">
        <v>77.453778790604218</v>
      </c>
      <c r="M136" s="12">
        <v>195.70967741935488</v>
      </c>
      <c r="N136" s="12">
        <v>76</v>
      </c>
      <c r="O136" s="12">
        <v>46.529435893560326</v>
      </c>
      <c r="P136" s="12">
        <v>-48</v>
      </c>
      <c r="Q136" s="12">
        <v>2248</v>
      </c>
      <c r="S136" s="12">
        <v>36266</v>
      </c>
      <c r="U136" s="14"/>
      <c r="V136" s="14"/>
      <c r="W136" s="14"/>
      <c r="X136" s="14"/>
      <c r="Y136" s="14"/>
      <c r="Z136" s="14"/>
      <c r="AA136" s="14"/>
      <c r="AB136" s="14"/>
      <c r="AC136" s="14"/>
      <c r="AD136" s="14"/>
      <c r="AE136" s="14"/>
      <c r="AF136" s="14"/>
      <c r="AG136" s="14"/>
    </row>
    <row r="137" spans="1:33" x14ac:dyDescent="0.25">
      <c r="A137" s="45">
        <v>44666</v>
      </c>
      <c r="B137" t="s">
        <v>34</v>
      </c>
      <c r="C137" s="12">
        <v>1844</v>
      </c>
      <c r="D137" s="12">
        <v>299</v>
      </c>
      <c r="E137" s="12">
        <v>93</v>
      </c>
      <c r="F137" s="12">
        <v>0</v>
      </c>
      <c r="G137" s="12">
        <v>2236</v>
      </c>
      <c r="H137" s="12"/>
      <c r="I137" s="12">
        <v>1420</v>
      </c>
      <c r="J137" s="12">
        <v>430.106418595386</v>
      </c>
      <c r="K137" s="12">
        <v>31.058505072130359</v>
      </c>
      <c r="L137" s="12">
        <v>69.028875056065402</v>
      </c>
      <c r="M137" s="12">
        <v>182.33333333333334</v>
      </c>
      <c r="N137" s="12">
        <v>82</v>
      </c>
      <c r="O137" s="12">
        <v>-114.52713205691511</v>
      </c>
      <c r="P137" s="12">
        <v>130</v>
      </c>
      <c r="Q137" s="12">
        <v>2230</v>
      </c>
      <c r="S137" s="12">
        <v>40214</v>
      </c>
      <c r="U137" s="14"/>
      <c r="V137" s="14"/>
      <c r="W137" s="14"/>
      <c r="X137" s="14"/>
      <c r="Y137" s="14"/>
      <c r="Z137" s="14"/>
      <c r="AA137" s="14"/>
      <c r="AB137" s="14"/>
      <c r="AC137" s="14"/>
      <c r="AD137" s="14"/>
      <c r="AE137" s="14"/>
      <c r="AF137" s="14"/>
      <c r="AG137" s="14"/>
    </row>
    <row r="138" spans="1:33" x14ac:dyDescent="0.25">
      <c r="A138" s="45">
        <v>44696</v>
      </c>
      <c r="B138" t="s">
        <v>34</v>
      </c>
      <c r="C138" s="12">
        <v>1856</v>
      </c>
      <c r="D138" s="12">
        <v>288</v>
      </c>
      <c r="E138" s="12">
        <v>74</v>
      </c>
      <c r="F138" s="12">
        <v>0</v>
      </c>
      <c r="G138" s="12">
        <v>2218</v>
      </c>
      <c r="H138" s="12"/>
      <c r="I138" s="12">
        <v>1373</v>
      </c>
      <c r="J138" s="12">
        <v>303.62649199597575</v>
      </c>
      <c r="K138" s="12">
        <v>30.159479832590286</v>
      </c>
      <c r="L138" s="12">
        <v>68.332844254305257</v>
      </c>
      <c r="M138" s="12">
        <v>177.25806451612902</v>
      </c>
      <c r="N138" s="12">
        <v>86</v>
      </c>
      <c r="O138" s="12">
        <v>-124.37688059900037</v>
      </c>
      <c r="P138" s="12">
        <v>305</v>
      </c>
      <c r="Q138" s="12">
        <v>2219</v>
      </c>
      <c r="S138" s="12">
        <v>49671</v>
      </c>
      <c r="U138" s="14"/>
      <c r="V138" s="14"/>
      <c r="W138" s="14"/>
      <c r="X138" s="14"/>
      <c r="Y138" s="14"/>
      <c r="Z138" s="14"/>
      <c r="AA138" s="14"/>
      <c r="AB138" s="14"/>
      <c r="AC138" s="14"/>
      <c r="AD138" s="14"/>
      <c r="AE138" s="14"/>
      <c r="AF138" s="14"/>
      <c r="AG138" s="14"/>
    </row>
    <row r="139" spans="1:33" x14ac:dyDescent="0.25">
      <c r="A139" s="45">
        <v>44727</v>
      </c>
      <c r="B139" t="s">
        <v>34</v>
      </c>
      <c r="C139" s="12">
        <v>1869</v>
      </c>
      <c r="D139" s="12">
        <v>297</v>
      </c>
      <c r="E139" s="12">
        <v>76</v>
      </c>
      <c r="F139" s="12">
        <v>0</v>
      </c>
      <c r="G139" s="12">
        <v>2242</v>
      </c>
      <c r="H139" s="12"/>
      <c r="I139" s="12">
        <v>1526</v>
      </c>
      <c r="J139" s="12">
        <v>257.64964759581289</v>
      </c>
      <c r="K139" s="12">
        <v>30.66779720641382</v>
      </c>
      <c r="L139" s="12">
        <v>68.790200068240281</v>
      </c>
      <c r="M139" s="12">
        <v>184.3666666666667</v>
      </c>
      <c r="N139" s="12">
        <v>83</v>
      </c>
      <c r="O139" s="12">
        <v>-59.474311537133687</v>
      </c>
      <c r="P139" s="12">
        <v>149</v>
      </c>
      <c r="Q139" s="12">
        <v>2240</v>
      </c>
      <c r="S139" s="12">
        <v>54127</v>
      </c>
      <c r="U139" s="14"/>
      <c r="V139" s="14"/>
      <c r="W139" s="14"/>
      <c r="X139" s="14"/>
      <c r="Y139" s="14"/>
      <c r="Z139" s="14"/>
      <c r="AA139" s="14"/>
      <c r="AB139" s="14"/>
      <c r="AC139" s="14"/>
      <c r="AD139" s="14"/>
      <c r="AE139" s="14"/>
      <c r="AF139" s="14"/>
      <c r="AG139" s="14"/>
    </row>
    <row r="140" spans="1:33" x14ac:dyDescent="0.25">
      <c r="A140" s="45">
        <v>44757</v>
      </c>
      <c r="B140" t="s">
        <v>34</v>
      </c>
      <c r="C140" s="12">
        <v>1910</v>
      </c>
      <c r="D140" s="12">
        <v>293</v>
      </c>
      <c r="E140" s="12">
        <v>86</v>
      </c>
      <c r="F140" s="12">
        <v>-1</v>
      </c>
      <c r="G140" s="12">
        <v>2288</v>
      </c>
      <c r="H140" s="12"/>
      <c r="I140" s="12">
        <v>1352</v>
      </c>
      <c r="J140" s="12">
        <v>251.4466803183137</v>
      </c>
      <c r="K140" s="12">
        <v>29.734907362817189</v>
      </c>
      <c r="L140" s="12">
        <v>69.362778429837192</v>
      </c>
      <c r="M140" s="12">
        <v>183.61290322580646</v>
      </c>
      <c r="N140" s="12">
        <v>83</v>
      </c>
      <c r="O140" s="12">
        <v>-4.1572693367745508</v>
      </c>
      <c r="P140" s="12">
        <v>324</v>
      </c>
      <c r="Q140" s="12">
        <v>2289</v>
      </c>
      <c r="S140" s="12">
        <v>64161</v>
      </c>
    </row>
    <row r="141" spans="1:33" x14ac:dyDescent="0.25">
      <c r="A141" s="45">
        <v>44788</v>
      </c>
      <c r="B141" t="s">
        <v>34</v>
      </c>
      <c r="C141" s="12">
        <v>1923</v>
      </c>
      <c r="D141" s="12">
        <v>295</v>
      </c>
      <c r="E141" s="12">
        <v>86</v>
      </c>
      <c r="F141" s="12">
        <v>0</v>
      </c>
      <c r="G141" s="12">
        <v>2304</v>
      </c>
      <c r="H141" s="12"/>
      <c r="I141" s="12">
        <v>1461</v>
      </c>
      <c r="J141" s="12">
        <v>250.52779518581289</v>
      </c>
      <c r="K141" s="12">
        <v>60.912121100583498</v>
      </c>
      <c r="L141" s="12">
        <v>69.509934297648797</v>
      </c>
      <c r="M141" s="12">
        <v>178.83870967741939</v>
      </c>
      <c r="N141" s="12">
        <v>83</v>
      </c>
      <c r="O141" s="12">
        <v>-79.788560261464568</v>
      </c>
      <c r="P141" s="12">
        <v>281</v>
      </c>
      <c r="Q141" s="12">
        <v>2305</v>
      </c>
      <c r="S141" s="12">
        <v>72838</v>
      </c>
    </row>
    <row r="142" spans="1:33" x14ac:dyDescent="0.25">
      <c r="A142" s="45">
        <v>44819</v>
      </c>
      <c r="B142" t="s">
        <v>34</v>
      </c>
      <c r="C142" s="12">
        <v>1977</v>
      </c>
      <c r="D142" s="12">
        <v>283</v>
      </c>
      <c r="E142" s="12">
        <v>91</v>
      </c>
      <c r="F142" s="12">
        <v>0</v>
      </c>
      <c r="G142" s="12">
        <v>2351</v>
      </c>
      <c r="H142" s="12"/>
      <c r="I142" s="12">
        <v>1299</v>
      </c>
      <c r="J142" s="12">
        <v>276.46849338683921</v>
      </c>
      <c r="K142" s="12">
        <v>100.4021425351176</v>
      </c>
      <c r="L142" s="12">
        <v>70.921791720243405</v>
      </c>
      <c r="M142" s="12">
        <v>178.13333333333333</v>
      </c>
      <c r="N142" s="12">
        <v>83</v>
      </c>
      <c r="O142" s="12">
        <v>36.074239024466458</v>
      </c>
      <c r="P142" s="12">
        <v>305</v>
      </c>
      <c r="Q142" s="12">
        <v>2349</v>
      </c>
      <c r="S142" s="12">
        <v>81980</v>
      </c>
    </row>
    <row r="143" spans="1:33" x14ac:dyDescent="0.25">
      <c r="A143" s="45">
        <v>44849</v>
      </c>
      <c r="B143" t="s">
        <v>34</v>
      </c>
      <c r="C143" s="12">
        <v>1958</v>
      </c>
      <c r="D143" s="12">
        <v>274</v>
      </c>
      <c r="E143" s="12">
        <v>119</v>
      </c>
      <c r="F143" s="12">
        <v>-1</v>
      </c>
      <c r="G143" s="12">
        <v>2350</v>
      </c>
      <c r="H143" s="12"/>
      <c r="I143" s="12">
        <v>1440</v>
      </c>
      <c r="J143" s="12">
        <v>375.72613766219109</v>
      </c>
      <c r="K143" s="12">
        <v>161.51125885344851</v>
      </c>
      <c r="L143" s="12">
        <v>73.455102438383449</v>
      </c>
      <c r="M143" s="12">
        <v>168.29032258064515</v>
      </c>
      <c r="N143" s="12">
        <v>60</v>
      </c>
      <c r="O143" s="12">
        <v>-80.982821534668261</v>
      </c>
      <c r="P143" s="12">
        <v>154</v>
      </c>
      <c r="Q143" s="12">
        <v>2352</v>
      </c>
      <c r="S143" s="12">
        <v>86724</v>
      </c>
    </row>
    <row r="144" spans="1:33" x14ac:dyDescent="0.25">
      <c r="A144" s="45">
        <v>44880</v>
      </c>
      <c r="B144" t="s">
        <v>34</v>
      </c>
      <c r="C144" s="12">
        <v>1929</v>
      </c>
      <c r="D144" s="12">
        <v>287</v>
      </c>
      <c r="E144" s="12">
        <v>133</v>
      </c>
      <c r="F144" s="12">
        <v>0</v>
      </c>
      <c r="G144" s="12">
        <v>2349</v>
      </c>
      <c r="H144" s="12"/>
      <c r="I144" s="12">
        <v>1329</v>
      </c>
      <c r="J144" s="12">
        <v>512.20526091823592</v>
      </c>
      <c r="K144" s="12">
        <v>138.71588398126141</v>
      </c>
      <c r="L144" s="12">
        <v>78.421199523347269</v>
      </c>
      <c r="M144" s="12">
        <v>155.06666666666663</v>
      </c>
      <c r="N144" s="12">
        <v>65</v>
      </c>
      <c r="O144" s="12">
        <v>35.590988910488761</v>
      </c>
      <c r="P144" s="12">
        <v>31</v>
      </c>
      <c r="Q144" s="12">
        <v>2345</v>
      </c>
      <c r="S144" s="12">
        <v>87672</v>
      </c>
    </row>
    <row r="145" spans="1:19" x14ac:dyDescent="0.25">
      <c r="A145" s="45">
        <v>44910</v>
      </c>
      <c r="B145" t="s">
        <v>34</v>
      </c>
      <c r="C145" s="12">
        <v>1818</v>
      </c>
      <c r="D145" s="12">
        <v>261</v>
      </c>
      <c r="E145" s="12">
        <v>139</v>
      </c>
      <c r="F145" s="12">
        <v>0</v>
      </c>
      <c r="G145" s="12">
        <v>2218</v>
      </c>
      <c r="H145" s="12"/>
      <c r="I145" s="12">
        <v>1471</v>
      </c>
      <c r="J145" s="12">
        <v>659.17998442164946</v>
      </c>
      <c r="K145" s="12">
        <v>95.745594456817415</v>
      </c>
      <c r="L145" s="12">
        <v>86.54844762017315</v>
      </c>
      <c r="M145" s="12">
        <v>150.51612903225811</v>
      </c>
      <c r="N145" s="12">
        <v>60</v>
      </c>
      <c r="O145" s="12">
        <v>53.009844469101907</v>
      </c>
      <c r="P145" s="12">
        <v>-356</v>
      </c>
      <c r="Q145" s="12">
        <v>2220</v>
      </c>
      <c r="S145" s="12">
        <v>76642</v>
      </c>
    </row>
    <row r="146" spans="1:19" x14ac:dyDescent="0.25">
      <c r="A146" s="45">
        <v>44941</v>
      </c>
      <c r="B146" t="s">
        <v>34</v>
      </c>
      <c r="C146" s="12">
        <v>1867</v>
      </c>
      <c r="D146" s="12">
        <v>265</v>
      </c>
      <c r="E146" s="12">
        <v>164</v>
      </c>
      <c r="F146" s="12">
        <v>1</v>
      </c>
      <c r="G146" s="12">
        <v>2297</v>
      </c>
      <c r="H146" s="12"/>
      <c r="I146" s="12">
        <v>1457</v>
      </c>
      <c r="J146" s="12">
        <v>623.28769821888136</v>
      </c>
      <c r="K146" s="12">
        <v>57.815009768713793</v>
      </c>
      <c r="L146" s="12">
        <v>92.224881698631108</v>
      </c>
      <c r="M146" s="12">
        <v>186.93548387096777</v>
      </c>
      <c r="N146" s="12">
        <v>55</v>
      </c>
      <c r="O146" s="12">
        <v>78.736926442805924</v>
      </c>
      <c r="P146" s="12">
        <v>-257</v>
      </c>
      <c r="Q146" s="12">
        <v>2294</v>
      </c>
      <c r="S146" s="12">
        <v>68612</v>
      </c>
    </row>
    <row r="147" spans="1:19" x14ac:dyDescent="0.25">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72.492580396223175</v>
      </c>
      <c r="P147" s="12">
        <v>-286</v>
      </c>
      <c r="Q147" s="12">
        <v>2313</v>
      </c>
      <c r="S147" s="12">
        <v>60588</v>
      </c>
    </row>
    <row r="148" spans="1:19" x14ac:dyDescent="0.25">
      <c r="A148" s="45">
        <v>45000</v>
      </c>
      <c r="B148" t="s">
        <v>34</v>
      </c>
      <c r="C148" s="12">
        <v>1930</v>
      </c>
      <c r="D148" s="12">
        <v>279</v>
      </c>
      <c r="E148" s="12">
        <v>138</v>
      </c>
      <c r="F148" s="12">
        <v>-1</v>
      </c>
      <c r="G148" s="12">
        <v>2346</v>
      </c>
      <c r="H148" s="12"/>
      <c r="I148" s="12">
        <v>1696</v>
      </c>
      <c r="J148" s="12">
        <v>548.17866973098126</v>
      </c>
      <c r="K148" s="12">
        <v>29.771537217542768</v>
      </c>
      <c r="L148" s="12">
        <v>73.453778790604218</v>
      </c>
      <c r="M148" s="12">
        <v>170.61290322580643</v>
      </c>
      <c r="N148" s="12">
        <v>60</v>
      </c>
      <c r="O148" s="12">
        <v>-77.016888964934694</v>
      </c>
      <c r="P148" s="12">
        <v>-154</v>
      </c>
      <c r="Q148" s="12">
        <v>2347</v>
      </c>
      <c r="S148" s="12">
        <v>55812</v>
      </c>
    </row>
    <row r="149" spans="1:19" x14ac:dyDescent="0.25">
      <c r="A149" s="45">
        <v>45031</v>
      </c>
      <c r="B149" t="s">
        <v>34</v>
      </c>
      <c r="C149" s="12">
        <v>1956</v>
      </c>
      <c r="D149" s="12">
        <v>286</v>
      </c>
      <c r="E149" s="12">
        <v>80</v>
      </c>
      <c r="F149" s="12">
        <v>0</v>
      </c>
      <c r="G149" s="12">
        <v>2322</v>
      </c>
      <c r="H149" s="12"/>
      <c r="I149" s="12">
        <v>1465</v>
      </c>
      <c r="J149" s="12">
        <v>400.2522571321573</v>
      </c>
      <c r="K149" s="12">
        <v>30.697284305418517</v>
      </c>
      <c r="L149" s="12">
        <v>65.028875056065402</v>
      </c>
      <c r="M149" s="12">
        <v>162.26666666666668</v>
      </c>
      <c r="N149" s="12">
        <v>60</v>
      </c>
      <c r="O149" s="12">
        <v>-26.245083160307914</v>
      </c>
      <c r="P149" s="12">
        <v>165</v>
      </c>
      <c r="Q149" s="12">
        <v>2322</v>
      </c>
      <c r="S149" s="12">
        <v>60734</v>
      </c>
    </row>
    <row r="150" spans="1:19" x14ac:dyDescent="0.25">
      <c r="A150" s="45">
        <v>45061</v>
      </c>
      <c r="B150" t="s">
        <v>34</v>
      </c>
      <c r="C150" s="12">
        <v>1979</v>
      </c>
      <c r="D150" s="12">
        <v>288</v>
      </c>
      <c r="E150" s="12">
        <v>66</v>
      </c>
      <c r="F150" s="12">
        <v>-1</v>
      </c>
      <c r="G150" s="12">
        <v>2332</v>
      </c>
      <c r="H150" s="12"/>
      <c r="I150" s="12">
        <v>1480</v>
      </c>
      <c r="J150" s="12">
        <v>305.01269953468307</v>
      </c>
      <c r="K150" s="12">
        <v>29.771537217542768</v>
      </c>
      <c r="L150" s="12">
        <v>64.332844254305257</v>
      </c>
      <c r="M150" s="12">
        <v>163.96774193548387</v>
      </c>
      <c r="N150" s="12">
        <v>65</v>
      </c>
      <c r="O150" s="12">
        <v>-107.08482294201498</v>
      </c>
      <c r="P150" s="12">
        <v>332</v>
      </c>
      <c r="Q150" s="12">
        <v>2333</v>
      </c>
      <c r="S150" s="12">
        <v>71047</v>
      </c>
    </row>
    <row r="151" spans="1:19" x14ac:dyDescent="0.25">
      <c r="A151" s="45">
        <v>45092</v>
      </c>
      <c r="B151" t="s">
        <v>34</v>
      </c>
      <c r="C151" s="12">
        <v>2054</v>
      </c>
      <c r="D151" s="12">
        <v>284</v>
      </c>
      <c r="E151" s="12">
        <v>71</v>
      </c>
      <c r="F151" s="12">
        <v>-1</v>
      </c>
      <c r="G151" s="12">
        <v>2408</v>
      </c>
      <c r="H151" s="12"/>
      <c r="I151" s="12">
        <v>1501</v>
      </c>
      <c r="J151" s="12">
        <v>261.00029883699375</v>
      </c>
      <c r="K151" s="12">
        <v>30.648752459746696</v>
      </c>
      <c r="L151" s="12">
        <v>64.790200068240281</v>
      </c>
      <c r="M151" s="12">
        <v>147.36666666666667</v>
      </c>
      <c r="N151" s="12">
        <v>65</v>
      </c>
      <c r="O151" s="12">
        <v>66.194081968352563</v>
      </c>
      <c r="P151" s="12">
        <v>270</v>
      </c>
      <c r="Q151" s="12">
        <v>2406</v>
      </c>
      <c r="S151" s="12">
        <v>79145</v>
      </c>
    </row>
    <row r="152" spans="1:19" x14ac:dyDescent="0.25">
      <c r="A152" s="45">
        <v>45122</v>
      </c>
      <c r="B152" t="s">
        <v>34</v>
      </c>
      <c r="C152" s="12">
        <v>2019</v>
      </c>
      <c r="D152" s="12">
        <v>289</v>
      </c>
      <c r="E152" s="12">
        <v>70</v>
      </c>
      <c r="F152" s="12">
        <v>1</v>
      </c>
      <c r="G152" s="12">
        <v>2379</v>
      </c>
      <c r="H152" s="12"/>
      <c r="I152" s="12">
        <v>1546</v>
      </c>
      <c r="J152" s="12">
        <v>251.3719161660535</v>
      </c>
      <c r="K152" s="12">
        <v>29.691151681069986</v>
      </c>
      <c r="L152" s="12">
        <v>65.362778429837192</v>
      </c>
      <c r="M152" s="12">
        <v>177.90322580645162</v>
      </c>
      <c r="N152" s="12">
        <v>75</v>
      </c>
      <c r="O152" s="12">
        <v>-30.329072083412274</v>
      </c>
      <c r="P152" s="12">
        <v>263</v>
      </c>
      <c r="Q152" s="12">
        <v>2378</v>
      </c>
      <c r="S152" s="12">
        <v>87301</v>
      </c>
    </row>
    <row r="153" spans="1:19" x14ac:dyDescent="0.25">
      <c r="A153" s="45">
        <v>45153</v>
      </c>
      <c r="B153" t="s">
        <v>34</v>
      </c>
      <c r="C153" s="12">
        <v>2045</v>
      </c>
      <c r="D153" s="12">
        <v>288</v>
      </c>
      <c r="E153" s="12">
        <v>82</v>
      </c>
      <c r="F153" s="12">
        <v>0</v>
      </c>
      <c r="G153" s="12">
        <v>2415</v>
      </c>
      <c r="H153" s="12"/>
      <c r="I153" s="12">
        <v>1470</v>
      </c>
      <c r="J153" s="12">
        <v>251.5939524909723</v>
      </c>
      <c r="K153" s="12">
        <v>61.683614276004796</v>
      </c>
      <c r="L153" s="12">
        <v>65.509934297648797</v>
      </c>
      <c r="M153" s="12">
        <v>181.35483870967738</v>
      </c>
      <c r="N153" s="12">
        <v>70</v>
      </c>
      <c r="O153" s="12">
        <v>25.857660225696733</v>
      </c>
      <c r="P153" s="12">
        <v>290</v>
      </c>
      <c r="Q153" s="12">
        <v>2416</v>
      </c>
      <c r="S153" s="12">
        <v>96259</v>
      </c>
    </row>
    <row r="154" spans="1:19" x14ac:dyDescent="0.25">
      <c r="A154" s="45">
        <v>45184</v>
      </c>
      <c r="B154" t="s">
        <v>34</v>
      </c>
      <c r="C154" s="12">
        <v>2081</v>
      </c>
      <c r="D154" s="12">
        <v>275</v>
      </c>
      <c r="E154" s="12">
        <v>85</v>
      </c>
      <c r="F154" s="12">
        <v>-1</v>
      </c>
      <c r="G154" s="12">
        <v>2440</v>
      </c>
      <c r="H154" s="12"/>
      <c r="I154" s="12">
        <v>1607</v>
      </c>
      <c r="J154" s="12">
        <v>266.17035349973912</v>
      </c>
      <c r="K154" s="12">
        <v>101.72000489843394</v>
      </c>
      <c r="L154" s="12">
        <v>66.921791720243405</v>
      </c>
      <c r="M154" s="12">
        <v>178.56666666666663</v>
      </c>
      <c r="N154" s="12">
        <v>70</v>
      </c>
      <c r="O154" s="12">
        <v>-47.37881678508311</v>
      </c>
      <c r="P154" s="12">
        <v>197</v>
      </c>
      <c r="Q154" s="12">
        <v>2440</v>
      </c>
      <c r="S154" s="12">
        <v>102166</v>
      </c>
    </row>
    <row r="155" spans="1:19" x14ac:dyDescent="0.25">
      <c r="A155" s="45">
        <v>45214</v>
      </c>
      <c r="B155" t="s">
        <v>34</v>
      </c>
      <c r="C155" s="12">
        <v>2088</v>
      </c>
      <c r="D155" s="12">
        <v>273</v>
      </c>
      <c r="E155" s="12">
        <v>95</v>
      </c>
      <c r="F155" s="12">
        <v>0</v>
      </c>
      <c r="G155" s="12">
        <v>2456</v>
      </c>
      <c r="H155" s="12"/>
      <c r="I155" s="12">
        <v>1696</v>
      </c>
      <c r="J155" s="12">
        <v>359.59983086992895</v>
      </c>
      <c r="K155" s="12">
        <v>165.23131115049728</v>
      </c>
      <c r="L155" s="12">
        <v>69.455102438383449</v>
      </c>
      <c r="M155" s="12">
        <v>184.25806451612902</v>
      </c>
      <c r="N155" s="12">
        <v>70</v>
      </c>
      <c r="O155" s="12">
        <v>44.455691025061348</v>
      </c>
      <c r="P155" s="12">
        <v>-134</v>
      </c>
      <c r="Q155" s="12">
        <v>2455</v>
      </c>
      <c r="S155" s="12">
        <v>98013</v>
      </c>
    </row>
    <row r="156" spans="1:19" x14ac:dyDescent="0.25">
      <c r="A156" s="45">
        <v>45245</v>
      </c>
      <c r="B156" t="s">
        <v>34</v>
      </c>
      <c r="C156" s="12">
        <v>2119</v>
      </c>
      <c r="D156" s="12">
        <v>262</v>
      </c>
      <c r="E156" s="12">
        <v>123</v>
      </c>
      <c r="F156" s="12">
        <v>0</v>
      </c>
      <c r="G156" s="12">
        <v>2504</v>
      </c>
      <c r="H156" s="12"/>
      <c r="I156" s="12">
        <v>1806</v>
      </c>
      <c r="J156" s="12">
        <v>460.52586450297827</v>
      </c>
      <c r="K156" s="12">
        <v>140.46176248678174</v>
      </c>
      <c r="L156" s="12">
        <v>74.421199523347269</v>
      </c>
      <c r="M156" s="12">
        <v>205.76666666666668</v>
      </c>
      <c r="N156" s="12">
        <v>70</v>
      </c>
      <c r="O156" s="12">
        <v>5.8245068202260981</v>
      </c>
      <c r="P156" s="12">
        <v>-260</v>
      </c>
      <c r="Q156" s="12">
        <v>2503</v>
      </c>
      <c r="S156" s="12">
        <v>90217</v>
      </c>
    </row>
    <row r="157" spans="1:19" x14ac:dyDescent="0.25">
      <c r="A157" s="45">
        <v>45275</v>
      </c>
      <c r="B157" t="s">
        <v>34</v>
      </c>
      <c r="C157" s="12">
        <v>2085</v>
      </c>
      <c r="D157" s="12">
        <v>283</v>
      </c>
      <c r="E157" s="12">
        <v>146</v>
      </c>
      <c r="F157" s="12">
        <v>0</v>
      </c>
      <c r="G157" s="12">
        <v>2514</v>
      </c>
      <c r="H157" s="12"/>
      <c r="I157" s="12">
        <v>1865</v>
      </c>
      <c r="J157" s="12">
        <v>565.00481968685745</v>
      </c>
      <c r="K157" s="12">
        <v>97.62176527814978</v>
      </c>
      <c r="L157" s="12">
        <v>86.54844762017315</v>
      </c>
      <c r="M157" s="12">
        <v>214.03225806451613</v>
      </c>
      <c r="N157" s="12">
        <v>70</v>
      </c>
      <c r="O157" s="12">
        <v>-45.207290649696503</v>
      </c>
      <c r="P157" s="12">
        <v>-339</v>
      </c>
      <c r="Q157" s="12">
        <v>2514</v>
      </c>
      <c r="S157" s="12">
        <v>79735</v>
      </c>
    </row>
    <row r="158" spans="1:19" x14ac:dyDescent="0.25">
      <c r="A158" s="45">
        <v>45306</v>
      </c>
      <c r="B158" t="s">
        <v>35</v>
      </c>
      <c r="C158" s="12">
        <v>1964.505175776</v>
      </c>
      <c r="D158" s="12">
        <v>268.29482422399997</v>
      </c>
      <c r="E158" s="12">
        <v>133.25</v>
      </c>
      <c r="F158" s="12">
        <v>-0.47765315591438195</v>
      </c>
      <c r="G158" s="12">
        <v>2365.5723468440851</v>
      </c>
      <c r="H158" s="12"/>
      <c r="I158" s="12">
        <v>1675.750169424731</v>
      </c>
      <c r="J158" s="12">
        <v>691.89059010491428</v>
      </c>
      <c r="K158" s="12">
        <v>56.942596065818449</v>
      </c>
      <c r="L158" s="12">
        <v>99.224881698631108</v>
      </c>
      <c r="M158" s="12">
        <v>184.80388603057304</v>
      </c>
      <c r="N158" s="12">
        <v>80</v>
      </c>
      <c r="O158" s="12">
        <v>202.80054610006306</v>
      </c>
      <c r="P158" s="12">
        <v>-625.84032258064508</v>
      </c>
      <c r="Q158" s="12">
        <v>2365.5723468440851</v>
      </c>
      <c r="S158" s="12">
        <v>60333.95</v>
      </c>
    </row>
    <row r="159" spans="1:19" x14ac:dyDescent="0.25">
      <c r="A159" s="45">
        <v>45337</v>
      </c>
      <c r="B159" t="s">
        <v>35</v>
      </c>
      <c r="C159" s="12">
        <v>2061.3653743064287</v>
      </c>
      <c r="D159" s="12">
        <v>254.68462569357146</v>
      </c>
      <c r="E159" s="12">
        <v>136.5</v>
      </c>
      <c r="F159" s="12">
        <v>-0.11530343489487649</v>
      </c>
      <c r="G159" s="12">
        <v>2452.4346965651052</v>
      </c>
      <c r="H159" s="12"/>
      <c r="I159" s="12">
        <v>1865.8014010275863</v>
      </c>
      <c r="J159" s="12">
        <v>572.76467072053947</v>
      </c>
      <c r="K159" s="12">
        <v>45.785614239836939</v>
      </c>
      <c r="L159" s="12">
        <v>92.200756947023066</v>
      </c>
      <c r="M159" s="12">
        <v>184.80388603057304</v>
      </c>
      <c r="N159" s="12">
        <v>90</v>
      </c>
      <c r="O159" s="12">
        <v>-58.388873779764218</v>
      </c>
      <c r="P159" s="12">
        <v>-340.53275862068966</v>
      </c>
      <c r="Q159" s="12">
        <v>2452.4346965651048</v>
      </c>
      <c r="S159" s="12">
        <v>50458.5</v>
      </c>
    </row>
    <row r="160" spans="1:19" x14ac:dyDescent="0.25">
      <c r="A160" s="45">
        <v>45366</v>
      </c>
      <c r="B160" t="s">
        <v>36</v>
      </c>
      <c r="C160" s="12">
        <v>2134.9994362245898</v>
      </c>
      <c r="D160" s="12">
        <v>273.19120931437902</v>
      </c>
      <c r="E160" s="12">
        <v>114</v>
      </c>
      <c r="F160" s="12">
        <v>0</v>
      </c>
      <c r="G160" s="12">
        <v>2522.1906455389685</v>
      </c>
      <c r="H160" s="12"/>
      <c r="I160" s="12">
        <v>1774.8333333333333</v>
      </c>
      <c r="J160" s="12">
        <v>486.99737102292772</v>
      </c>
      <c r="K160" s="12">
        <v>29.868387996994368</v>
      </c>
      <c r="L160" s="12">
        <v>77.453778790604218</v>
      </c>
      <c r="M160" s="12">
        <v>180.80388603057304</v>
      </c>
      <c r="N160" s="12">
        <v>100</v>
      </c>
      <c r="O160" s="12">
        <v>-35.956757174432717</v>
      </c>
      <c r="P160" s="12">
        <v>-91.809354461031234</v>
      </c>
      <c r="Q160" s="12">
        <v>2522.1906455389685</v>
      </c>
      <c r="S160" s="12">
        <v>47612.410011708031</v>
      </c>
    </row>
    <row r="161" spans="1:33" x14ac:dyDescent="0.25">
      <c r="A161" s="45">
        <v>45397</v>
      </c>
      <c r="B161" t="s">
        <v>36</v>
      </c>
      <c r="C161" s="12">
        <v>2142.3582649610944</v>
      </c>
      <c r="D161" s="12">
        <v>283.749504333576</v>
      </c>
      <c r="E161" s="12">
        <v>71</v>
      </c>
      <c r="F161" s="12">
        <v>0</v>
      </c>
      <c r="G161" s="12">
        <v>2497.107769294671</v>
      </c>
      <c r="H161" s="12"/>
      <c r="I161" s="12">
        <v>1664</v>
      </c>
      <c r="J161" s="12">
        <v>400.66441124522731</v>
      </c>
      <c r="K161" s="12">
        <v>30.808701867660996</v>
      </c>
      <c r="L161" s="12">
        <v>69.028875056065402</v>
      </c>
      <c r="M161" s="12">
        <v>175.80388603057304</v>
      </c>
      <c r="N161" s="12">
        <v>105</v>
      </c>
      <c r="O161" s="12">
        <v>-123.97254086619337</v>
      </c>
      <c r="P161" s="12">
        <v>175.77443596133719</v>
      </c>
      <c r="Q161" s="12">
        <v>2497.107769294671</v>
      </c>
      <c r="S161" s="12">
        <v>52885.643090548154</v>
      </c>
    </row>
    <row r="162" spans="1:33" x14ac:dyDescent="0.25">
      <c r="A162" s="45">
        <v>45427</v>
      </c>
      <c r="B162" t="s">
        <v>36</v>
      </c>
      <c r="C162" s="12">
        <v>2147.5502877737686</v>
      </c>
      <c r="D162" s="12">
        <v>284.77724880751549</v>
      </c>
      <c r="E162" s="12">
        <v>62</v>
      </c>
      <c r="F162" s="12">
        <v>-3.907985046680551E-14</v>
      </c>
      <c r="G162" s="12">
        <v>2494.3275365812838</v>
      </c>
      <c r="H162" s="12"/>
      <c r="I162" s="12">
        <v>1667.3333333333333</v>
      </c>
      <c r="J162" s="12">
        <v>312.6442158783704</v>
      </c>
      <c r="K162" s="12">
        <v>29.868387996994368</v>
      </c>
      <c r="L162" s="12">
        <v>68.332844254305257</v>
      </c>
      <c r="M162" s="12">
        <v>180.80388603057304</v>
      </c>
      <c r="N162" s="12">
        <v>105</v>
      </c>
      <c r="O162" s="12">
        <v>-152.4826674935764</v>
      </c>
      <c r="P162" s="12">
        <v>282.82753658128411</v>
      </c>
      <c r="Q162" s="12">
        <v>2494.3275365812838</v>
      </c>
      <c r="S162" s="12">
        <v>61653.296724567954</v>
      </c>
    </row>
    <row r="163" spans="1:33" x14ac:dyDescent="0.25">
      <c r="A163" s="45">
        <v>45458</v>
      </c>
      <c r="B163" t="s">
        <v>36</v>
      </c>
      <c r="C163" s="12">
        <v>2153.8890582133154</v>
      </c>
      <c r="D163" s="12">
        <v>282.11574449201765</v>
      </c>
      <c r="E163" s="12">
        <v>58.5</v>
      </c>
      <c r="F163" s="12">
        <v>-5.1514348342607263E-14</v>
      </c>
      <c r="G163" s="12">
        <v>2494.5048027053331</v>
      </c>
      <c r="H163" s="12"/>
      <c r="I163" s="12">
        <v>1685.6666666666667</v>
      </c>
      <c r="J163" s="12">
        <v>254.79356641570709</v>
      </c>
      <c r="K163" s="12">
        <v>31.060524554925738</v>
      </c>
      <c r="L163" s="12">
        <v>68.790200068240281</v>
      </c>
      <c r="M163" s="12">
        <v>185.80388603057304</v>
      </c>
      <c r="N163" s="12">
        <v>105</v>
      </c>
      <c r="O163" s="12">
        <v>-95.614843736112817</v>
      </c>
      <c r="P163" s="12">
        <v>259.00480270533302</v>
      </c>
      <c r="Q163" s="12">
        <v>2494.5048027053331</v>
      </c>
      <c r="S163" s="12">
        <v>69423.440805727936</v>
      </c>
    </row>
    <row r="164" spans="1:33" x14ac:dyDescent="0.25">
      <c r="A164" s="45">
        <v>45488</v>
      </c>
      <c r="B164" t="s">
        <v>36</v>
      </c>
      <c r="C164" s="12">
        <v>2158.8140636278608</v>
      </c>
      <c r="D164" s="12">
        <v>286.22336374730594</v>
      </c>
      <c r="E164" s="12">
        <v>68</v>
      </c>
      <c r="F164" s="12">
        <v>-1.7763568394002505E-14</v>
      </c>
      <c r="G164" s="12">
        <v>2513.0374273751668</v>
      </c>
      <c r="H164" s="12"/>
      <c r="I164" s="12">
        <v>1687.8333333333333</v>
      </c>
      <c r="J164" s="12">
        <v>250.81476206021074</v>
      </c>
      <c r="K164" s="12">
        <v>30.1192212622691</v>
      </c>
      <c r="L164" s="12">
        <v>69.362778429837192</v>
      </c>
      <c r="M164" s="12">
        <v>185.80388603057304</v>
      </c>
      <c r="N164" s="12">
        <v>110</v>
      </c>
      <c r="O164" s="12">
        <v>-11.267314449556803</v>
      </c>
      <c r="P164" s="12">
        <v>190.37076070850028</v>
      </c>
      <c r="Q164" s="12">
        <v>2513.0374273751668</v>
      </c>
      <c r="S164" s="12">
        <v>75324.934387691465</v>
      </c>
    </row>
    <row r="165" spans="1:33" x14ac:dyDescent="0.25">
      <c r="A165" s="45">
        <v>45519</v>
      </c>
      <c r="B165" t="s">
        <v>36</v>
      </c>
      <c r="C165" s="12">
        <v>2162.7588677155918</v>
      </c>
      <c r="D165" s="12">
        <v>286.58197979849251</v>
      </c>
      <c r="E165" s="12">
        <v>73</v>
      </c>
      <c r="F165" s="12">
        <v>1.7763568394002505E-14</v>
      </c>
      <c r="G165" s="12">
        <v>2522.3408475140841</v>
      </c>
      <c r="H165" s="12"/>
      <c r="I165" s="12">
        <v>1677.1666666666667</v>
      </c>
      <c r="J165" s="12">
        <v>250.44981890979315</v>
      </c>
      <c r="K165" s="12">
        <v>61.518419518858707</v>
      </c>
      <c r="L165" s="12">
        <v>69.509934297648797</v>
      </c>
      <c r="M165" s="12">
        <v>185.80388603057304</v>
      </c>
      <c r="N165" s="12">
        <v>110</v>
      </c>
      <c r="O165" s="12">
        <v>-92.615392090207038</v>
      </c>
      <c r="P165" s="12">
        <v>260.50751418075072</v>
      </c>
      <c r="Q165" s="12">
        <v>2522.3408475140841</v>
      </c>
      <c r="S165" s="12">
        <v>83400.667327294708</v>
      </c>
    </row>
    <row r="166" spans="1:33" x14ac:dyDescent="0.25">
      <c r="A166" s="45">
        <v>45550</v>
      </c>
      <c r="B166" t="s">
        <v>36</v>
      </c>
      <c r="C166" s="12">
        <v>2164.8541599529945</v>
      </c>
      <c r="D166" s="12">
        <v>286.50379151005268</v>
      </c>
      <c r="E166" s="12">
        <v>83</v>
      </c>
      <c r="F166" s="12">
        <v>1.0658141036401503E-13</v>
      </c>
      <c r="G166" s="12">
        <v>2534.3579514630474</v>
      </c>
      <c r="H166" s="12"/>
      <c r="I166" s="12">
        <v>1650.1666666666667</v>
      </c>
      <c r="J166" s="12">
        <v>267.18226112498741</v>
      </c>
      <c r="K166" s="12">
        <v>102.41297036485314</v>
      </c>
      <c r="L166" s="12">
        <v>70.921791720243405</v>
      </c>
      <c r="M166" s="12">
        <v>175.80388603057304</v>
      </c>
      <c r="N166" s="12">
        <v>110</v>
      </c>
      <c r="O166" s="12">
        <v>-25.987575907323659</v>
      </c>
      <c r="P166" s="12">
        <v>183.8579514630473</v>
      </c>
      <c r="Q166" s="12">
        <v>2534.3579514630474</v>
      </c>
      <c r="S166" s="12">
        <v>88916.405871186143</v>
      </c>
    </row>
    <row r="167" spans="1:33" x14ac:dyDescent="0.25">
      <c r="A167" s="45">
        <v>45580</v>
      </c>
      <c r="B167" t="s">
        <v>36</v>
      </c>
      <c r="C167" s="12">
        <v>2179.7373170735436</v>
      </c>
      <c r="D167" s="12">
        <v>278.0034651976199</v>
      </c>
      <c r="E167" s="12">
        <v>90</v>
      </c>
      <c r="F167" s="12">
        <v>-8.8817841970012523E-14</v>
      </c>
      <c r="G167" s="12">
        <v>2547.7407822711634</v>
      </c>
      <c r="H167" s="12"/>
      <c r="I167" s="12">
        <v>1714.8333333333333</v>
      </c>
      <c r="J167" s="12">
        <v>357.04517732806846</v>
      </c>
      <c r="K167" s="12">
        <v>162.80103790140001</v>
      </c>
      <c r="L167" s="12">
        <v>73.455102438383449</v>
      </c>
      <c r="M167" s="12">
        <v>175.80388603057304</v>
      </c>
      <c r="N167" s="12">
        <v>110</v>
      </c>
      <c r="O167" s="12">
        <v>-59.771870365091608</v>
      </c>
      <c r="P167" s="12">
        <v>13.574115604496527</v>
      </c>
      <c r="Q167" s="12">
        <v>2547.7407822711634</v>
      </c>
      <c r="S167" s="12">
        <v>89337.203454925533</v>
      </c>
    </row>
    <row r="168" spans="1:33" x14ac:dyDescent="0.25">
      <c r="A168" s="45">
        <v>45611</v>
      </c>
      <c r="B168" t="s">
        <v>36</v>
      </c>
      <c r="C168" s="12">
        <v>2194.9313254266044</v>
      </c>
      <c r="D168" s="12">
        <v>277.0011400962257</v>
      </c>
      <c r="E168" s="12">
        <v>116</v>
      </c>
      <c r="F168" s="12">
        <v>9.9475983006414026E-14</v>
      </c>
      <c r="G168" s="12">
        <v>2587.9324655228297</v>
      </c>
      <c r="H168" s="12"/>
      <c r="I168" s="12">
        <v>1681.3333333333333</v>
      </c>
      <c r="J168" s="12">
        <v>512.09130171159279</v>
      </c>
      <c r="K168" s="12">
        <v>141.96453940534275</v>
      </c>
      <c r="L168" s="12">
        <v>78.421199523347269</v>
      </c>
      <c r="M168" s="12">
        <v>185.80388603057304</v>
      </c>
      <c r="N168" s="12">
        <v>110</v>
      </c>
      <c r="O168" s="12">
        <v>-104.11426000418919</v>
      </c>
      <c r="P168" s="12">
        <v>-17.567534477170199</v>
      </c>
      <c r="Q168" s="12">
        <v>2587.9324655228297</v>
      </c>
      <c r="S168" s="12">
        <v>88810.177420610431</v>
      </c>
    </row>
    <row r="169" spans="1:33" x14ac:dyDescent="0.25">
      <c r="A169" s="45">
        <v>45641</v>
      </c>
      <c r="B169" t="s">
        <v>36</v>
      </c>
      <c r="C169" s="12">
        <v>2205.5675642765791</v>
      </c>
      <c r="D169" s="12">
        <v>276.98452879074711</v>
      </c>
      <c r="E169" s="12">
        <v>134.5</v>
      </c>
      <c r="F169" s="12">
        <v>-2.6645352591003757E-14</v>
      </c>
      <c r="G169" s="12">
        <v>2617.0520930673256</v>
      </c>
      <c r="H169" s="12"/>
      <c r="I169" s="12">
        <v>1726.6666666666667</v>
      </c>
      <c r="J169" s="12">
        <v>565.07655453437735</v>
      </c>
      <c r="K169" s="12">
        <v>96.523496208086755</v>
      </c>
      <c r="L169" s="12">
        <v>90.54844762017315</v>
      </c>
      <c r="M169" s="12">
        <v>185.80388603057304</v>
      </c>
      <c r="N169" s="12">
        <v>110</v>
      </c>
      <c r="O169" s="12">
        <v>-4.9523843932103446</v>
      </c>
      <c r="P169" s="12">
        <v>-152.61457359934079</v>
      </c>
      <c r="Q169" s="12">
        <v>2617.0520930673256</v>
      </c>
      <c r="S169" s="12">
        <v>84079.12563903087</v>
      </c>
    </row>
    <row r="170" spans="1:33" x14ac:dyDescent="0.25">
      <c r="A170" s="45"/>
      <c r="F170" s="12"/>
      <c r="G170" s="12"/>
      <c r="H170" s="12"/>
      <c r="I170" s="12"/>
      <c r="J170" s="12"/>
      <c r="K170" s="12"/>
      <c r="L170" s="12"/>
      <c r="M170" s="12"/>
      <c r="N170" s="12"/>
      <c r="P170" s="12"/>
    </row>
    <row r="171" spans="1:33" x14ac:dyDescent="0.25">
      <c r="A171" s="45"/>
      <c r="F171" s="12"/>
      <c r="G171" s="12"/>
      <c r="H171" s="12"/>
      <c r="I171" s="12"/>
      <c r="J171" s="12"/>
      <c r="K171" s="12"/>
      <c r="L171" s="12"/>
      <c r="M171" s="12"/>
      <c r="N171" s="12"/>
      <c r="P171" s="12"/>
    </row>
    <row r="172" spans="1:33" x14ac:dyDescent="0.25">
      <c r="A172" s="45"/>
      <c r="F172" s="12"/>
      <c r="G172" s="12"/>
      <c r="H172" s="12"/>
      <c r="I172" s="12"/>
      <c r="J172" s="12"/>
      <c r="K172" s="12"/>
      <c r="L172" s="12"/>
      <c r="M172" s="12"/>
      <c r="N172" s="12"/>
      <c r="P172" s="12"/>
    </row>
    <row r="173" spans="1:33" x14ac:dyDescent="0.25">
      <c r="A173" s="45"/>
      <c r="F173" s="12"/>
      <c r="G173" s="12"/>
      <c r="H173" s="12"/>
      <c r="I173" s="12"/>
      <c r="J173" s="12"/>
      <c r="K173" s="12"/>
      <c r="L173" s="12"/>
      <c r="M173" s="12"/>
      <c r="N173" s="12"/>
      <c r="P173" s="12"/>
    </row>
    <row r="174" spans="1:33" x14ac:dyDescent="0.25">
      <c r="A174" s="45"/>
      <c r="F174" s="12"/>
      <c r="G174" s="12"/>
      <c r="H174" s="12"/>
      <c r="I174" s="12"/>
      <c r="J174" s="12"/>
      <c r="K174" s="12"/>
      <c r="L174" s="12"/>
      <c r="M174" s="12"/>
      <c r="N174" s="12"/>
      <c r="P174" s="12"/>
    </row>
    <row r="175" spans="1:33" x14ac:dyDescent="0.25">
      <c r="A175" s="11"/>
      <c r="F175" s="12"/>
      <c r="G175" s="12"/>
      <c r="H175" s="12"/>
      <c r="I175" s="12"/>
      <c r="J175" s="12"/>
      <c r="K175" s="12"/>
      <c r="L175" s="12"/>
      <c r="M175" s="12"/>
      <c r="N175" s="12"/>
      <c r="P175" s="12"/>
      <c r="Z175" s="14"/>
      <c r="AA175" s="14"/>
      <c r="AB175" s="14"/>
      <c r="AC175" s="14"/>
      <c r="AD175" s="14"/>
      <c r="AE175" s="14"/>
      <c r="AF175" s="14"/>
      <c r="AG175" s="14"/>
    </row>
    <row r="176" spans="1:33" x14ac:dyDescent="0.25">
      <c r="U176" s="16"/>
    </row>
  </sheetData>
  <conditionalFormatting sqref="A2:S564">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77"/>
  <sheetViews>
    <sheetView zoomScaleNormal="100" workbookViewId="0">
      <pane xSplit="2" ySplit="1" topLeftCell="C154"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6.85546875" style="17" customWidth="1"/>
    <col min="3" max="3" width="12.28515625" style="12" customWidth="1"/>
    <col min="4" max="5" width="10.28515625" style="12" customWidth="1"/>
    <col min="6" max="6" width="10.28515625" customWidth="1"/>
    <col min="7" max="7" width="8.85546875" customWidth="1"/>
    <col min="8" max="8" width="3.140625" customWidth="1"/>
    <col min="9" max="9" width="9" customWidth="1"/>
    <col min="10" max="10" width="9.7109375" customWidth="1"/>
    <col min="11" max="12" width="12.28515625" customWidth="1"/>
    <col min="13" max="13" width="9.85546875" customWidth="1"/>
    <col min="14" max="14" width="8.7109375" customWidth="1"/>
    <col min="15" max="15" width="12.140625" customWidth="1"/>
    <col min="16" max="16" width="9" customWidth="1"/>
    <col min="17" max="17" width="12.85546875" style="12" customWidth="1"/>
    <col min="18" max="18" width="3.140625" style="12" customWidth="1"/>
    <col min="19" max="19" width="17.28515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s="17" t="s">
        <v>34</v>
      </c>
      <c r="C2" s="12">
        <v>16</v>
      </c>
      <c r="D2" s="12">
        <v>21</v>
      </c>
      <c r="E2" s="12">
        <v>69</v>
      </c>
      <c r="F2" s="12">
        <v>185</v>
      </c>
      <c r="G2" s="12">
        <v>291</v>
      </c>
      <c r="H2" s="12"/>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25">
      <c r="A3" s="45">
        <v>40589</v>
      </c>
      <c r="B3" s="17" t="s">
        <v>34</v>
      </c>
      <c r="C3" s="12">
        <v>18</v>
      </c>
      <c r="D3" s="12">
        <v>19</v>
      </c>
      <c r="E3" s="12">
        <v>66</v>
      </c>
      <c r="F3" s="12">
        <v>158</v>
      </c>
      <c r="G3" s="12">
        <v>261</v>
      </c>
      <c r="H3" s="12"/>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25">
      <c r="A4" s="45">
        <v>40617</v>
      </c>
      <c r="B4" s="17" t="s">
        <v>34</v>
      </c>
      <c r="C4" s="12">
        <v>18</v>
      </c>
      <c r="D4" s="12">
        <v>17</v>
      </c>
      <c r="E4" s="12">
        <v>40</v>
      </c>
      <c r="F4" s="12">
        <v>102</v>
      </c>
      <c r="G4" s="12">
        <v>177</v>
      </c>
      <c r="H4" s="12"/>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25">
      <c r="A5" s="45">
        <v>40648</v>
      </c>
      <c r="B5" s="17" t="s">
        <v>34</v>
      </c>
      <c r="C5" s="12">
        <v>18</v>
      </c>
      <c r="D5" s="12">
        <v>15</v>
      </c>
      <c r="E5" s="12">
        <v>37</v>
      </c>
      <c r="F5" s="12">
        <v>72</v>
      </c>
      <c r="G5" s="12">
        <v>142</v>
      </c>
      <c r="H5" s="12"/>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25">
      <c r="A6" s="45">
        <v>40678</v>
      </c>
      <c r="B6" s="17" t="s">
        <v>34</v>
      </c>
      <c r="C6" s="12">
        <v>18</v>
      </c>
      <c r="D6" s="12">
        <v>21</v>
      </c>
      <c r="E6" s="12">
        <v>17</v>
      </c>
      <c r="F6" s="12">
        <v>76</v>
      </c>
      <c r="G6" s="12">
        <v>132</v>
      </c>
      <c r="H6" s="12"/>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25">
      <c r="A7" s="45">
        <v>40709</v>
      </c>
      <c r="B7" s="17" t="s">
        <v>34</v>
      </c>
      <c r="C7" s="12">
        <v>19</v>
      </c>
      <c r="D7" s="12">
        <v>22</v>
      </c>
      <c r="E7" s="12">
        <v>20</v>
      </c>
      <c r="F7" s="12">
        <v>69</v>
      </c>
      <c r="G7" s="12">
        <v>130</v>
      </c>
      <c r="H7" s="12"/>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25">
      <c r="A8" s="45">
        <v>40739</v>
      </c>
      <c r="B8" s="17" t="s">
        <v>34</v>
      </c>
      <c r="C8" s="12">
        <v>20</v>
      </c>
      <c r="D8" s="12">
        <v>22</v>
      </c>
      <c r="E8" s="12">
        <v>9</v>
      </c>
      <c r="F8" s="12">
        <v>63</v>
      </c>
      <c r="G8" s="12">
        <v>114</v>
      </c>
      <c r="H8" s="12"/>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25">
      <c r="A9" s="45">
        <v>40770</v>
      </c>
      <c r="B9" s="17" t="s">
        <v>34</v>
      </c>
      <c r="C9" s="12">
        <v>20</v>
      </c>
      <c r="D9" s="12">
        <v>22</v>
      </c>
      <c r="E9" s="12">
        <v>11</v>
      </c>
      <c r="F9" s="12">
        <v>70</v>
      </c>
      <c r="G9" s="12">
        <v>123</v>
      </c>
      <c r="H9" s="12"/>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25">
      <c r="A10" s="45">
        <v>40801</v>
      </c>
      <c r="B10" s="17" t="s">
        <v>34</v>
      </c>
      <c r="C10" s="12">
        <v>20</v>
      </c>
      <c r="D10" s="12">
        <v>24</v>
      </c>
      <c r="E10" s="12">
        <v>35</v>
      </c>
      <c r="F10" s="12">
        <v>102</v>
      </c>
      <c r="G10" s="12">
        <v>181</v>
      </c>
      <c r="H10" s="12"/>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25">
      <c r="A11" s="45">
        <v>40831</v>
      </c>
      <c r="B11" s="17" t="s">
        <v>34</v>
      </c>
      <c r="C11" s="12">
        <v>20</v>
      </c>
      <c r="D11" s="12">
        <v>21</v>
      </c>
      <c r="E11" s="12">
        <v>17</v>
      </c>
      <c r="F11" s="12">
        <v>121</v>
      </c>
      <c r="G11" s="12">
        <v>179</v>
      </c>
      <c r="H11" s="12"/>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25">
      <c r="A12" s="45">
        <v>40862</v>
      </c>
      <c r="B12" s="17" t="s">
        <v>34</v>
      </c>
      <c r="C12" s="12">
        <v>22</v>
      </c>
      <c r="D12" s="12">
        <v>23</v>
      </c>
      <c r="E12" s="12">
        <v>30</v>
      </c>
      <c r="F12" s="12">
        <v>123</v>
      </c>
      <c r="G12" s="12">
        <v>198</v>
      </c>
      <c r="H12" s="12"/>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25">
      <c r="A13" s="45">
        <v>40892</v>
      </c>
      <c r="B13" s="17" t="s">
        <v>34</v>
      </c>
      <c r="C13" s="12">
        <v>24</v>
      </c>
      <c r="D13" s="12">
        <v>21</v>
      </c>
      <c r="E13" s="12">
        <v>53</v>
      </c>
      <c r="F13" s="12">
        <v>135</v>
      </c>
      <c r="G13" s="12">
        <v>233</v>
      </c>
      <c r="H13" s="12"/>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25">
      <c r="A14" s="45">
        <v>40923</v>
      </c>
      <c r="B14" s="17" t="s">
        <v>34</v>
      </c>
      <c r="C14" s="12">
        <v>24</v>
      </c>
      <c r="D14" s="12">
        <v>21</v>
      </c>
      <c r="E14" s="12">
        <v>33</v>
      </c>
      <c r="F14" s="12">
        <v>104</v>
      </c>
      <c r="G14" s="12">
        <v>182</v>
      </c>
      <c r="H14" s="12"/>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25">
      <c r="A15" s="45">
        <v>40954</v>
      </c>
      <c r="B15" s="17" t="s">
        <v>34</v>
      </c>
      <c r="C15" s="12">
        <v>23</v>
      </c>
      <c r="D15" s="12">
        <v>21</v>
      </c>
      <c r="E15" s="12">
        <v>36</v>
      </c>
      <c r="F15" s="12">
        <v>108</v>
      </c>
      <c r="G15" s="12">
        <v>188</v>
      </c>
      <c r="H15" s="12"/>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25">
      <c r="A16" s="45">
        <v>40983</v>
      </c>
      <c r="B16" s="17" t="s">
        <v>34</v>
      </c>
      <c r="C16" s="12">
        <v>23</v>
      </c>
      <c r="D16" s="12">
        <v>20</v>
      </c>
      <c r="E16" s="12">
        <v>39</v>
      </c>
      <c r="F16" s="12">
        <v>73</v>
      </c>
      <c r="G16" s="12">
        <v>155</v>
      </c>
      <c r="H16" s="12"/>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25">
      <c r="A17" s="45">
        <v>41014</v>
      </c>
      <c r="B17" s="17" t="s">
        <v>34</v>
      </c>
      <c r="C17" s="12">
        <v>23</v>
      </c>
      <c r="D17" s="12">
        <v>21</v>
      </c>
      <c r="E17" s="12">
        <v>28</v>
      </c>
      <c r="F17" s="12">
        <v>63</v>
      </c>
      <c r="G17" s="12">
        <v>135</v>
      </c>
      <c r="H17" s="12"/>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25">
      <c r="A18" s="45">
        <v>41044</v>
      </c>
      <c r="B18" s="17" t="s">
        <v>34</v>
      </c>
      <c r="C18" s="12">
        <v>23</v>
      </c>
      <c r="D18" s="12">
        <v>21</v>
      </c>
      <c r="E18" s="12">
        <v>18</v>
      </c>
      <c r="F18" s="12">
        <v>68</v>
      </c>
      <c r="G18" s="12">
        <v>130</v>
      </c>
      <c r="H18" s="12"/>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25">
      <c r="A19" s="45">
        <v>41075</v>
      </c>
      <c r="B19" s="17" t="s">
        <v>34</v>
      </c>
      <c r="C19" s="12">
        <v>24</v>
      </c>
      <c r="D19" s="12">
        <v>21</v>
      </c>
      <c r="E19" s="12">
        <v>16</v>
      </c>
      <c r="F19" s="12">
        <v>63</v>
      </c>
      <c r="G19" s="12">
        <v>124</v>
      </c>
      <c r="H19" s="12"/>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25">
      <c r="A20" s="45">
        <v>41105</v>
      </c>
      <c r="B20" s="17" t="s">
        <v>34</v>
      </c>
      <c r="C20" s="12">
        <v>22</v>
      </c>
      <c r="D20" s="12">
        <v>20</v>
      </c>
      <c r="E20" s="12">
        <v>31</v>
      </c>
      <c r="F20" s="12">
        <v>46</v>
      </c>
      <c r="G20" s="12">
        <v>119</v>
      </c>
      <c r="H20" s="12"/>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25">
      <c r="A21" s="45">
        <v>41136</v>
      </c>
      <c r="B21" s="17" t="s">
        <v>34</v>
      </c>
      <c r="C21" s="12">
        <v>25</v>
      </c>
      <c r="D21" s="12">
        <v>20</v>
      </c>
      <c r="E21" s="12">
        <v>17</v>
      </c>
      <c r="F21" s="12">
        <v>67</v>
      </c>
      <c r="G21" s="12">
        <v>129</v>
      </c>
      <c r="H21" s="12"/>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25">
      <c r="A22" s="45">
        <v>41167</v>
      </c>
      <c r="B22" s="17" t="s">
        <v>34</v>
      </c>
      <c r="C22" s="12">
        <v>26</v>
      </c>
      <c r="D22" s="12">
        <v>19</v>
      </c>
      <c r="E22" s="12">
        <v>17</v>
      </c>
      <c r="F22" s="12">
        <v>79</v>
      </c>
      <c r="G22" s="12">
        <v>141</v>
      </c>
      <c r="H22" s="12"/>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25">
      <c r="A23" s="45">
        <v>41197</v>
      </c>
      <c r="B23" s="17" t="s">
        <v>34</v>
      </c>
      <c r="C23" s="12">
        <v>27</v>
      </c>
      <c r="D23" s="12">
        <v>19</v>
      </c>
      <c r="E23" s="12">
        <v>25</v>
      </c>
      <c r="F23" s="12">
        <v>88</v>
      </c>
      <c r="G23" s="12">
        <v>159</v>
      </c>
      <c r="H23" s="12"/>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25">
      <c r="A24" s="45">
        <v>41228</v>
      </c>
      <c r="B24" s="17" t="s">
        <v>34</v>
      </c>
      <c r="C24" s="12">
        <v>30</v>
      </c>
      <c r="D24" s="12">
        <v>18</v>
      </c>
      <c r="E24" s="12">
        <v>40</v>
      </c>
      <c r="F24" s="12">
        <v>105</v>
      </c>
      <c r="G24" s="12">
        <v>193</v>
      </c>
      <c r="H24" s="12"/>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25">
      <c r="A25" s="45">
        <v>41258</v>
      </c>
      <c r="B25" s="17" t="s">
        <v>34</v>
      </c>
      <c r="C25" s="12">
        <v>31</v>
      </c>
      <c r="D25" s="12">
        <v>23</v>
      </c>
      <c r="E25" s="12">
        <v>51</v>
      </c>
      <c r="F25" s="12">
        <v>139</v>
      </c>
      <c r="G25" s="12">
        <v>244</v>
      </c>
      <c r="H25" s="12"/>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25">
      <c r="A26" s="45">
        <v>41289</v>
      </c>
      <c r="B26" s="17" t="s">
        <v>34</v>
      </c>
      <c r="C26" s="12">
        <v>32</v>
      </c>
      <c r="D26" s="12">
        <v>21</v>
      </c>
      <c r="E26" s="12">
        <v>56</v>
      </c>
      <c r="F26" s="12">
        <v>130</v>
      </c>
      <c r="G26" s="12">
        <v>239</v>
      </c>
      <c r="H26" s="12"/>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25">
      <c r="A27" s="45">
        <v>41320</v>
      </c>
      <c r="B27" s="17" t="s">
        <v>34</v>
      </c>
      <c r="C27" s="12">
        <v>36</v>
      </c>
      <c r="D27" s="12">
        <v>20</v>
      </c>
      <c r="E27" s="12">
        <v>59</v>
      </c>
      <c r="F27" s="12">
        <v>145</v>
      </c>
      <c r="G27" s="12">
        <v>260</v>
      </c>
      <c r="H27" s="12"/>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25">
      <c r="A28" s="45">
        <v>41348</v>
      </c>
      <c r="B28" s="17" t="s">
        <v>34</v>
      </c>
      <c r="C28" s="12">
        <v>38</v>
      </c>
      <c r="D28" s="12">
        <v>21</v>
      </c>
      <c r="E28" s="12">
        <v>46</v>
      </c>
      <c r="F28" s="12">
        <v>130</v>
      </c>
      <c r="G28" s="12">
        <v>235</v>
      </c>
      <c r="H28" s="12"/>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25">
      <c r="A29" s="45">
        <v>41379</v>
      </c>
      <c r="B29" s="17" t="s">
        <v>34</v>
      </c>
      <c r="C29" s="12">
        <v>44</v>
      </c>
      <c r="D29" s="12">
        <v>24</v>
      </c>
      <c r="E29" s="12">
        <v>27</v>
      </c>
      <c r="F29" s="12">
        <v>96</v>
      </c>
      <c r="G29" s="12">
        <v>191</v>
      </c>
      <c r="H29" s="12"/>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25">
      <c r="A30" s="45">
        <v>41409</v>
      </c>
      <c r="B30" s="17" t="s">
        <v>34</v>
      </c>
      <c r="C30" s="12">
        <v>47</v>
      </c>
      <c r="D30" s="12">
        <v>25</v>
      </c>
      <c r="E30" s="12">
        <v>18</v>
      </c>
      <c r="F30" s="12">
        <v>68</v>
      </c>
      <c r="G30" s="12">
        <v>158</v>
      </c>
      <c r="H30" s="12"/>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25">
      <c r="A31" s="45">
        <v>41440</v>
      </c>
      <c r="B31" s="17" t="s">
        <v>34</v>
      </c>
      <c r="C31" s="12">
        <v>52</v>
      </c>
      <c r="D31" s="12">
        <v>23</v>
      </c>
      <c r="E31" s="12">
        <v>15</v>
      </c>
      <c r="F31" s="12">
        <v>61</v>
      </c>
      <c r="G31" s="12">
        <v>151</v>
      </c>
      <c r="H31" s="12"/>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25">
      <c r="A32" s="45">
        <v>41470</v>
      </c>
      <c r="B32" s="17" t="s">
        <v>34</v>
      </c>
      <c r="C32" s="12">
        <v>52</v>
      </c>
      <c r="D32" s="12">
        <v>21</v>
      </c>
      <c r="E32" s="12">
        <v>11</v>
      </c>
      <c r="F32" s="12">
        <v>56</v>
      </c>
      <c r="G32" s="12">
        <v>140</v>
      </c>
      <c r="H32" s="12"/>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25">
      <c r="A33" s="45">
        <v>41501</v>
      </c>
      <c r="B33" s="17" t="s">
        <v>34</v>
      </c>
      <c r="C33" s="12">
        <v>52</v>
      </c>
      <c r="D33" s="12">
        <v>21</v>
      </c>
      <c r="E33" s="12">
        <v>12</v>
      </c>
      <c r="F33" s="12">
        <v>70</v>
      </c>
      <c r="G33" s="12">
        <v>155</v>
      </c>
      <c r="H33" s="12"/>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25">
      <c r="A34" s="45">
        <v>41532</v>
      </c>
      <c r="B34" s="17" t="s">
        <v>34</v>
      </c>
      <c r="C34" s="12">
        <v>51</v>
      </c>
      <c r="D34" s="12">
        <v>22</v>
      </c>
      <c r="E34" s="12">
        <v>17</v>
      </c>
      <c r="F34" s="12">
        <v>87</v>
      </c>
      <c r="G34" s="12">
        <v>177</v>
      </c>
      <c r="H34" s="12"/>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25">
      <c r="A35" s="45">
        <v>41562</v>
      </c>
      <c r="B35" s="17" t="s">
        <v>34</v>
      </c>
      <c r="C35" s="12">
        <v>54</v>
      </c>
      <c r="D35" s="12">
        <v>15</v>
      </c>
      <c r="E35" s="12">
        <v>32</v>
      </c>
      <c r="F35" s="12">
        <v>96</v>
      </c>
      <c r="G35" s="12">
        <v>197</v>
      </c>
      <c r="H35" s="12"/>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25">
      <c r="A36" s="45">
        <v>41593</v>
      </c>
      <c r="B36" s="17" t="s">
        <v>34</v>
      </c>
      <c r="C36" s="12">
        <v>60</v>
      </c>
      <c r="D36" s="12">
        <v>17</v>
      </c>
      <c r="E36" s="12">
        <v>46</v>
      </c>
      <c r="F36" s="12">
        <v>126</v>
      </c>
      <c r="G36" s="12">
        <v>249</v>
      </c>
      <c r="H36" s="12"/>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25">
      <c r="A37" s="45">
        <v>41623</v>
      </c>
      <c r="B37" s="17" t="s">
        <v>34</v>
      </c>
      <c r="C37" s="12">
        <v>59</v>
      </c>
      <c r="D37" s="12">
        <v>24</v>
      </c>
      <c r="E37" s="12">
        <v>56</v>
      </c>
      <c r="F37" s="12">
        <v>157</v>
      </c>
      <c r="G37" s="12">
        <v>296</v>
      </c>
      <c r="H37" s="12"/>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25">
      <c r="A38" s="45">
        <v>41654</v>
      </c>
      <c r="B38" s="17" t="s">
        <v>34</v>
      </c>
      <c r="C38" s="12">
        <v>56</v>
      </c>
      <c r="D38" s="12">
        <v>19</v>
      </c>
      <c r="E38" s="12">
        <v>66</v>
      </c>
      <c r="F38" s="12">
        <v>191</v>
      </c>
      <c r="G38" s="12">
        <v>332</v>
      </c>
      <c r="H38" s="12"/>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25">
      <c r="A39" s="45">
        <v>41685</v>
      </c>
      <c r="B39" s="17" t="s">
        <v>34</v>
      </c>
      <c r="C39" s="12">
        <v>64</v>
      </c>
      <c r="D39" s="12">
        <v>20</v>
      </c>
      <c r="E39" s="12">
        <v>96</v>
      </c>
      <c r="F39" s="12">
        <v>179</v>
      </c>
      <c r="G39" s="12">
        <v>359</v>
      </c>
      <c r="H39" s="12"/>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25">
      <c r="A40" s="45">
        <v>41713</v>
      </c>
      <c r="B40" s="17" t="s">
        <v>34</v>
      </c>
      <c r="C40" s="12">
        <v>68</v>
      </c>
      <c r="D40" s="12">
        <v>22</v>
      </c>
      <c r="E40" s="12">
        <v>40</v>
      </c>
      <c r="F40" s="12">
        <v>129</v>
      </c>
      <c r="G40" s="12">
        <v>259</v>
      </c>
      <c r="H40" s="12"/>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25">
      <c r="A41" s="45">
        <v>41744</v>
      </c>
      <c r="B41" s="17" t="s">
        <v>34</v>
      </c>
      <c r="C41" s="12">
        <v>65</v>
      </c>
      <c r="D41" s="12">
        <v>25</v>
      </c>
      <c r="E41" s="12">
        <v>21</v>
      </c>
      <c r="F41" s="12">
        <v>84</v>
      </c>
      <c r="G41" s="12">
        <v>195</v>
      </c>
      <c r="H41" s="12"/>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25">
      <c r="A42" s="45">
        <v>41774</v>
      </c>
      <c r="B42" s="17" t="s">
        <v>34</v>
      </c>
      <c r="C42" s="12">
        <v>70</v>
      </c>
      <c r="D42" s="12">
        <v>24</v>
      </c>
      <c r="E42" s="12">
        <v>11</v>
      </c>
      <c r="F42" s="12">
        <v>54</v>
      </c>
      <c r="G42" s="12">
        <v>159</v>
      </c>
      <c r="H42" s="12"/>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25">
      <c r="A43" s="45">
        <v>41805</v>
      </c>
      <c r="B43" s="17" t="s">
        <v>34</v>
      </c>
      <c r="C43" s="12">
        <v>74</v>
      </c>
      <c r="D43" s="12">
        <v>25</v>
      </c>
      <c r="E43" s="12">
        <v>14</v>
      </c>
      <c r="F43" s="12">
        <v>79</v>
      </c>
      <c r="G43" s="12">
        <v>192</v>
      </c>
      <c r="H43" s="12"/>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25">
      <c r="A44" s="45">
        <v>41835</v>
      </c>
      <c r="B44" s="17" t="s">
        <v>34</v>
      </c>
      <c r="C44" s="12">
        <v>79</v>
      </c>
      <c r="D44" s="12">
        <v>23</v>
      </c>
      <c r="E44" s="12">
        <v>11</v>
      </c>
      <c r="F44" s="12">
        <v>85</v>
      </c>
      <c r="G44" s="12">
        <v>198</v>
      </c>
      <c r="H44" s="12"/>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25">
      <c r="A45" s="45">
        <v>41866</v>
      </c>
      <c r="B45" s="17" t="s">
        <v>34</v>
      </c>
      <c r="C45" s="12">
        <v>87</v>
      </c>
      <c r="D45" s="12">
        <v>23</v>
      </c>
      <c r="E45" s="12">
        <v>10</v>
      </c>
      <c r="F45" s="12">
        <v>84</v>
      </c>
      <c r="G45" s="12">
        <v>204</v>
      </c>
      <c r="H45" s="12"/>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25">
      <c r="A46" s="45">
        <v>41897</v>
      </c>
      <c r="B46" s="17" t="s">
        <v>34</v>
      </c>
      <c r="C46" s="12">
        <v>91</v>
      </c>
      <c r="D46" s="12">
        <v>24</v>
      </c>
      <c r="E46" s="12">
        <v>14</v>
      </c>
      <c r="F46" s="12">
        <v>102</v>
      </c>
      <c r="G46" s="12">
        <v>231</v>
      </c>
      <c r="H46" s="12"/>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25">
      <c r="A47" s="45">
        <v>41927</v>
      </c>
      <c r="B47" s="17" t="s">
        <v>34</v>
      </c>
      <c r="C47" s="12">
        <v>95</v>
      </c>
      <c r="D47" s="12">
        <v>25</v>
      </c>
      <c r="E47" s="12">
        <v>24</v>
      </c>
      <c r="F47" s="12">
        <v>130</v>
      </c>
      <c r="G47" s="12">
        <v>274</v>
      </c>
      <c r="H47" s="12"/>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25">
      <c r="A48" s="45">
        <v>41958</v>
      </c>
      <c r="B48" s="17" t="s">
        <v>34</v>
      </c>
      <c r="C48" s="12">
        <v>94</v>
      </c>
      <c r="D48" s="12">
        <v>22</v>
      </c>
      <c r="E48" s="12">
        <v>26</v>
      </c>
      <c r="F48" s="12">
        <v>122</v>
      </c>
      <c r="G48" s="12">
        <v>264</v>
      </c>
      <c r="H48" s="12"/>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25">
      <c r="A49" s="45">
        <v>41988</v>
      </c>
      <c r="B49" s="17" t="s">
        <v>34</v>
      </c>
      <c r="C49" s="12">
        <v>98</v>
      </c>
      <c r="D49" s="12">
        <v>25</v>
      </c>
      <c r="E49" s="12">
        <v>42</v>
      </c>
      <c r="F49" s="12">
        <v>148</v>
      </c>
      <c r="G49" s="12">
        <v>313</v>
      </c>
      <c r="H49" s="12"/>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25">
      <c r="A50" s="45">
        <v>42019</v>
      </c>
      <c r="B50" s="17" t="s">
        <v>34</v>
      </c>
      <c r="C50" s="12">
        <v>104</v>
      </c>
      <c r="D50" s="12">
        <v>22</v>
      </c>
      <c r="E50" s="12">
        <v>69</v>
      </c>
      <c r="F50" s="12">
        <v>148</v>
      </c>
      <c r="G50" s="12">
        <v>343</v>
      </c>
      <c r="H50" s="12"/>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25">
      <c r="A51" s="45">
        <v>42050</v>
      </c>
      <c r="B51" s="17" t="s">
        <v>34</v>
      </c>
      <c r="C51" s="12">
        <v>103</v>
      </c>
      <c r="D51" s="12">
        <v>16</v>
      </c>
      <c r="E51" s="12">
        <v>70</v>
      </c>
      <c r="F51" s="12">
        <v>188</v>
      </c>
      <c r="G51" s="12">
        <v>377</v>
      </c>
      <c r="H51" s="12"/>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25">
      <c r="A52" s="45">
        <v>42078</v>
      </c>
      <c r="B52" s="17" t="s">
        <v>34</v>
      </c>
      <c r="C52" s="12">
        <v>107</v>
      </c>
      <c r="D52" s="12">
        <v>24</v>
      </c>
      <c r="E52" s="12">
        <v>60</v>
      </c>
      <c r="F52" s="12">
        <v>144</v>
      </c>
      <c r="G52" s="12">
        <v>335</v>
      </c>
      <c r="H52" s="12"/>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25">
      <c r="A53" s="45">
        <v>42109</v>
      </c>
      <c r="B53" s="17" t="s">
        <v>34</v>
      </c>
      <c r="C53" s="12">
        <v>111</v>
      </c>
      <c r="D53" s="12">
        <v>26</v>
      </c>
      <c r="E53" s="12">
        <v>27</v>
      </c>
      <c r="F53" s="12">
        <v>76</v>
      </c>
      <c r="G53" s="12">
        <v>240</v>
      </c>
      <c r="H53" s="12"/>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25">
      <c r="A54" s="45">
        <v>42139</v>
      </c>
      <c r="B54" s="17" t="s">
        <v>34</v>
      </c>
      <c r="C54" s="12">
        <v>112</v>
      </c>
      <c r="D54" s="12">
        <v>26</v>
      </c>
      <c r="E54" s="12">
        <v>15</v>
      </c>
      <c r="F54" s="12">
        <v>61</v>
      </c>
      <c r="G54" s="12">
        <v>214</v>
      </c>
      <c r="H54" s="12"/>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25">
      <c r="A55" s="45">
        <v>42170</v>
      </c>
      <c r="B55" s="17" t="s">
        <v>34</v>
      </c>
      <c r="C55" s="12">
        <v>114</v>
      </c>
      <c r="D55" s="12">
        <v>26</v>
      </c>
      <c r="E55" s="12">
        <v>15</v>
      </c>
      <c r="F55" s="12">
        <v>36</v>
      </c>
      <c r="G55" s="12">
        <v>191</v>
      </c>
      <c r="H55" s="12"/>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25">
      <c r="A56" s="45">
        <v>42200</v>
      </c>
      <c r="B56" s="17" t="s">
        <v>34</v>
      </c>
      <c r="C56" s="12">
        <v>113</v>
      </c>
      <c r="D56" s="12">
        <v>24</v>
      </c>
      <c r="E56" s="12">
        <v>17</v>
      </c>
      <c r="F56" s="12">
        <v>28</v>
      </c>
      <c r="G56" s="12">
        <v>182</v>
      </c>
      <c r="H56" s="12"/>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25">
      <c r="A57" s="45">
        <v>42231</v>
      </c>
      <c r="B57" s="17" t="s">
        <v>34</v>
      </c>
      <c r="C57" s="12">
        <v>114</v>
      </c>
      <c r="D57" s="12">
        <v>22</v>
      </c>
      <c r="E57" s="12">
        <v>26</v>
      </c>
      <c r="F57" s="12">
        <v>65</v>
      </c>
      <c r="G57" s="12">
        <v>227</v>
      </c>
      <c r="H57" s="12"/>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25">
      <c r="A58" s="45">
        <v>42262</v>
      </c>
      <c r="B58" s="17" t="s">
        <v>34</v>
      </c>
      <c r="C58" s="12">
        <v>115</v>
      </c>
      <c r="D58" s="12">
        <v>21</v>
      </c>
      <c r="E58" s="12">
        <v>23</v>
      </c>
      <c r="F58" s="12">
        <v>105</v>
      </c>
      <c r="G58" s="12">
        <v>264</v>
      </c>
      <c r="H58" s="12"/>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25">
      <c r="A59" s="45">
        <v>42292</v>
      </c>
      <c r="B59" s="17" t="s">
        <v>34</v>
      </c>
      <c r="C59" s="12">
        <v>111</v>
      </c>
      <c r="D59" s="12">
        <v>23</v>
      </c>
      <c r="E59" s="12">
        <v>47</v>
      </c>
      <c r="F59" s="12">
        <v>96</v>
      </c>
      <c r="G59" s="12">
        <v>277</v>
      </c>
      <c r="H59" s="12"/>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25">
      <c r="A60" s="45">
        <v>42323</v>
      </c>
      <c r="B60" s="17" t="s">
        <v>34</v>
      </c>
      <c r="C60" s="12">
        <v>107</v>
      </c>
      <c r="D60" s="12">
        <v>29</v>
      </c>
      <c r="E60" s="12">
        <v>40</v>
      </c>
      <c r="F60" s="12">
        <v>104</v>
      </c>
      <c r="G60" s="12">
        <v>280</v>
      </c>
      <c r="H60" s="12"/>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25">
      <c r="A61" s="45">
        <v>42353</v>
      </c>
      <c r="B61" s="17" t="s">
        <v>34</v>
      </c>
      <c r="C61" s="12">
        <v>112</v>
      </c>
      <c r="D61" s="12">
        <v>25</v>
      </c>
      <c r="E61" s="12">
        <v>43</v>
      </c>
      <c r="F61" s="12">
        <v>124</v>
      </c>
      <c r="G61" s="12">
        <v>304</v>
      </c>
      <c r="H61" s="12"/>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25">
      <c r="A62" s="45">
        <v>42384</v>
      </c>
      <c r="B62" s="17" t="s">
        <v>34</v>
      </c>
      <c r="C62" s="12">
        <v>114</v>
      </c>
      <c r="D62" s="12">
        <v>23</v>
      </c>
      <c r="E62" s="12">
        <v>45</v>
      </c>
      <c r="F62" s="12">
        <v>130</v>
      </c>
      <c r="G62" s="12">
        <v>312</v>
      </c>
      <c r="H62" s="12"/>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25">
      <c r="A63" s="45">
        <v>42415</v>
      </c>
      <c r="B63" s="17" t="s">
        <v>34</v>
      </c>
      <c r="C63" s="12">
        <v>118</v>
      </c>
      <c r="D63" s="12">
        <v>20</v>
      </c>
      <c r="E63" s="12">
        <v>71</v>
      </c>
      <c r="F63" s="12">
        <v>144</v>
      </c>
      <c r="G63" s="12">
        <v>353</v>
      </c>
      <c r="H63" s="12"/>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25">
      <c r="A64" s="45">
        <v>42444</v>
      </c>
      <c r="B64" s="17" t="s">
        <v>34</v>
      </c>
      <c r="C64" s="12">
        <v>118</v>
      </c>
      <c r="D64" s="12">
        <v>22</v>
      </c>
      <c r="E64" s="12">
        <v>33</v>
      </c>
      <c r="F64" s="12">
        <v>95</v>
      </c>
      <c r="G64" s="12">
        <v>268</v>
      </c>
      <c r="H64" s="12"/>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25">
      <c r="A65" s="45">
        <v>42475</v>
      </c>
      <c r="B65" s="17" t="s">
        <v>34</v>
      </c>
      <c r="C65" s="12">
        <v>120</v>
      </c>
      <c r="D65" s="12">
        <v>24</v>
      </c>
      <c r="E65" s="12">
        <v>18</v>
      </c>
      <c r="F65" s="12">
        <v>63</v>
      </c>
      <c r="G65" s="12">
        <v>225</v>
      </c>
      <c r="H65" s="12"/>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25">
      <c r="A66" s="45">
        <v>42505</v>
      </c>
      <c r="B66" s="17" t="s">
        <v>34</v>
      </c>
      <c r="C66" s="12">
        <v>119</v>
      </c>
      <c r="D66" s="12">
        <v>24</v>
      </c>
      <c r="E66" s="12">
        <v>16</v>
      </c>
      <c r="F66" s="12">
        <v>46</v>
      </c>
      <c r="G66" s="12">
        <v>205</v>
      </c>
      <c r="H66" s="12"/>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25">
      <c r="A67" s="45">
        <v>42536</v>
      </c>
      <c r="B67" s="17" t="s">
        <v>34</v>
      </c>
      <c r="C67" s="12">
        <v>110</v>
      </c>
      <c r="D67" s="12">
        <v>24</v>
      </c>
      <c r="E67" s="12">
        <v>13</v>
      </c>
      <c r="F67" s="12">
        <v>46</v>
      </c>
      <c r="G67" s="12">
        <v>193</v>
      </c>
      <c r="H67" s="12"/>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25">
      <c r="A68" s="45">
        <v>42566</v>
      </c>
      <c r="B68" s="17" t="s">
        <v>34</v>
      </c>
      <c r="C68" s="12">
        <v>123</v>
      </c>
      <c r="D68" s="12">
        <v>22</v>
      </c>
      <c r="E68" s="12">
        <v>21</v>
      </c>
      <c r="F68" s="12">
        <v>46</v>
      </c>
      <c r="G68" s="12">
        <v>212</v>
      </c>
      <c r="H68" s="12"/>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25">
      <c r="A69" s="45">
        <v>42597</v>
      </c>
      <c r="B69" s="17" t="s">
        <v>34</v>
      </c>
      <c r="C69" s="12">
        <v>127</v>
      </c>
      <c r="D69" s="12">
        <v>19</v>
      </c>
      <c r="E69" s="12">
        <v>32</v>
      </c>
      <c r="F69" s="12">
        <v>74</v>
      </c>
      <c r="G69" s="12">
        <v>252</v>
      </c>
      <c r="H69" s="12"/>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25">
      <c r="A70" s="45">
        <v>42628</v>
      </c>
      <c r="B70" s="17" t="s">
        <v>34</v>
      </c>
      <c r="C70" s="12">
        <v>126</v>
      </c>
      <c r="D70" s="12">
        <v>22</v>
      </c>
      <c r="E70" s="12">
        <v>16</v>
      </c>
      <c r="F70" s="12">
        <v>72</v>
      </c>
      <c r="G70" s="12">
        <v>236</v>
      </c>
      <c r="H70" s="12"/>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25">
      <c r="A71" s="45">
        <v>42658</v>
      </c>
      <c r="B71" s="17" t="s">
        <v>34</v>
      </c>
      <c r="C71" s="12">
        <v>120</v>
      </c>
      <c r="D71" s="12">
        <v>23</v>
      </c>
      <c r="E71" s="12">
        <v>27</v>
      </c>
      <c r="F71" s="12">
        <v>83</v>
      </c>
      <c r="G71" s="12">
        <v>253</v>
      </c>
      <c r="H71" s="12"/>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25">
      <c r="A72" s="45">
        <v>42689</v>
      </c>
      <c r="B72" s="17" t="s">
        <v>34</v>
      </c>
      <c r="C72" s="12">
        <v>126</v>
      </c>
      <c r="D72" s="12">
        <v>24</v>
      </c>
      <c r="E72" s="12">
        <v>37</v>
      </c>
      <c r="F72" s="12">
        <v>125</v>
      </c>
      <c r="G72" s="12">
        <v>312</v>
      </c>
      <c r="H72" s="12"/>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25">
      <c r="A73" s="45">
        <v>42719</v>
      </c>
      <c r="B73" s="17" t="s">
        <v>34</v>
      </c>
      <c r="C73" s="12">
        <v>125</v>
      </c>
      <c r="D73" s="12">
        <v>21</v>
      </c>
      <c r="E73" s="12">
        <v>50</v>
      </c>
      <c r="F73" s="12">
        <v>117</v>
      </c>
      <c r="G73" s="12">
        <v>313</v>
      </c>
      <c r="H73" s="12"/>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25">
      <c r="A74" s="45">
        <v>42750</v>
      </c>
      <c r="B74" s="17" t="s">
        <v>34</v>
      </c>
      <c r="C74" s="12">
        <v>128</v>
      </c>
      <c r="D74" s="12">
        <v>19</v>
      </c>
      <c r="E74" s="12">
        <v>68</v>
      </c>
      <c r="F74" s="12">
        <v>145</v>
      </c>
      <c r="G74" s="12">
        <v>360</v>
      </c>
      <c r="H74" s="12"/>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25">
      <c r="A75" s="45">
        <v>42781</v>
      </c>
      <c r="B75" s="17" t="s">
        <v>34</v>
      </c>
      <c r="C75" s="12">
        <v>130</v>
      </c>
      <c r="D75" s="12">
        <v>19</v>
      </c>
      <c r="E75" s="12">
        <v>62</v>
      </c>
      <c r="F75" s="12">
        <v>88</v>
      </c>
      <c r="G75" s="12">
        <v>299</v>
      </c>
      <c r="H75" s="12"/>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25">
      <c r="A76" s="45">
        <v>42809</v>
      </c>
      <c r="B76" s="17" t="s">
        <v>34</v>
      </c>
      <c r="C76" s="12">
        <v>130</v>
      </c>
      <c r="D76" s="12">
        <v>17</v>
      </c>
      <c r="E76" s="12">
        <v>34</v>
      </c>
      <c r="F76" s="12">
        <v>61</v>
      </c>
      <c r="G76" s="12">
        <v>242</v>
      </c>
      <c r="H76" s="12"/>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25">
      <c r="A77" s="45">
        <v>42840</v>
      </c>
      <c r="B77" s="17" t="s">
        <v>34</v>
      </c>
      <c r="C77" s="12">
        <v>135</v>
      </c>
      <c r="D77" s="12">
        <v>20</v>
      </c>
      <c r="E77" s="12">
        <v>17</v>
      </c>
      <c r="F77" s="12">
        <v>56</v>
      </c>
      <c r="G77" s="12">
        <v>228</v>
      </c>
      <c r="H77" s="12"/>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25">
      <c r="A78" s="45">
        <v>42870</v>
      </c>
      <c r="B78" s="17" t="s">
        <v>34</v>
      </c>
      <c r="C78" s="12">
        <v>142</v>
      </c>
      <c r="D78" s="12">
        <v>25</v>
      </c>
      <c r="E78" s="12">
        <v>30</v>
      </c>
      <c r="F78" s="12">
        <v>45</v>
      </c>
      <c r="G78" s="12">
        <v>242</v>
      </c>
      <c r="H78" s="12"/>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25">
      <c r="A79" s="45">
        <v>42901</v>
      </c>
      <c r="B79" s="17" t="s">
        <v>34</v>
      </c>
      <c r="C79" s="12">
        <v>142</v>
      </c>
      <c r="D79" s="12">
        <v>25</v>
      </c>
      <c r="E79" s="12">
        <v>19</v>
      </c>
      <c r="F79" s="12">
        <v>44</v>
      </c>
      <c r="G79" s="12">
        <v>230</v>
      </c>
      <c r="H79" s="12"/>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25">
      <c r="A80" s="45">
        <v>42931</v>
      </c>
      <c r="B80" s="17" t="s">
        <v>34</v>
      </c>
      <c r="C80" s="12">
        <v>142</v>
      </c>
      <c r="D80" s="12">
        <v>22</v>
      </c>
      <c r="E80" s="12">
        <v>18</v>
      </c>
      <c r="F80" s="12">
        <v>42</v>
      </c>
      <c r="G80" s="12">
        <v>224</v>
      </c>
      <c r="H80" s="12"/>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25">
      <c r="A81" s="45">
        <v>42962</v>
      </c>
      <c r="B81" s="17" t="s">
        <v>34</v>
      </c>
      <c r="C81" s="12">
        <v>147</v>
      </c>
      <c r="D81" s="12">
        <v>24</v>
      </c>
      <c r="E81" s="12">
        <v>23</v>
      </c>
      <c r="F81" s="12">
        <v>66</v>
      </c>
      <c r="G81" s="12">
        <v>260</v>
      </c>
      <c r="H81" s="12"/>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25">
      <c r="A82" s="45">
        <v>42993</v>
      </c>
      <c r="B82" s="17" t="s">
        <v>34</v>
      </c>
      <c r="C82" s="12">
        <v>150</v>
      </c>
      <c r="D82" s="12">
        <v>23</v>
      </c>
      <c r="E82" s="12">
        <v>25</v>
      </c>
      <c r="F82" s="12">
        <v>84</v>
      </c>
      <c r="G82" s="12">
        <v>282</v>
      </c>
      <c r="H82" s="12"/>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25">
      <c r="A83" s="45">
        <v>43023</v>
      </c>
      <c r="B83" s="17" t="s">
        <v>34</v>
      </c>
      <c r="C83" s="12">
        <v>152</v>
      </c>
      <c r="D83" s="12">
        <v>25</v>
      </c>
      <c r="E83" s="12">
        <v>28</v>
      </c>
      <c r="F83" s="12">
        <v>102</v>
      </c>
      <c r="G83" s="12">
        <v>307</v>
      </c>
      <c r="H83" s="12"/>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25">
      <c r="A84" s="45">
        <v>43054</v>
      </c>
      <c r="B84" s="17" t="s">
        <v>34</v>
      </c>
      <c r="C84" s="12">
        <v>157</v>
      </c>
      <c r="D84" s="12">
        <v>26</v>
      </c>
      <c r="E84" s="12">
        <v>43</v>
      </c>
      <c r="F84" s="12">
        <v>96</v>
      </c>
      <c r="G84" s="12">
        <v>322</v>
      </c>
      <c r="H84" s="12"/>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25">
      <c r="A85" s="45">
        <v>43084</v>
      </c>
      <c r="B85" s="17" t="s">
        <v>34</v>
      </c>
      <c r="C85" s="12">
        <v>154</v>
      </c>
      <c r="D85" s="12">
        <v>24</v>
      </c>
      <c r="E85" s="12">
        <v>49</v>
      </c>
      <c r="F85" s="12">
        <v>115</v>
      </c>
      <c r="G85" s="12">
        <v>342</v>
      </c>
      <c r="H85" s="12"/>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25">
      <c r="A86" s="45">
        <v>43115</v>
      </c>
      <c r="B86" s="17" t="s">
        <v>34</v>
      </c>
      <c r="C86" s="12">
        <v>144</v>
      </c>
      <c r="D86" s="12">
        <v>19</v>
      </c>
      <c r="E86" s="12">
        <v>92</v>
      </c>
      <c r="F86" s="12">
        <v>183</v>
      </c>
      <c r="G86" s="12">
        <v>438</v>
      </c>
      <c r="H86" s="12"/>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25">
      <c r="A87" s="45">
        <v>43146</v>
      </c>
      <c r="B87" s="17" t="s">
        <v>34</v>
      </c>
      <c r="C87" s="12">
        <v>152</v>
      </c>
      <c r="D87" s="12">
        <v>19</v>
      </c>
      <c r="E87" s="12">
        <v>70</v>
      </c>
      <c r="F87" s="12">
        <v>153</v>
      </c>
      <c r="G87" s="12">
        <v>394</v>
      </c>
      <c r="H87" s="12"/>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25">
      <c r="A88" s="45">
        <v>43174</v>
      </c>
      <c r="B88" s="17" t="s">
        <v>34</v>
      </c>
      <c r="C88" s="12">
        <v>155</v>
      </c>
      <c r="D88" s="12">
        <v>18</v>
      </c>
      <c r="E88" s="12">
        <v>35</v>
      </c>
      <c r="F88" s="12">
        <v>113</v>
      </c>
      <c r="G88" s="12">
        <v>321</v>
      </c>
      <c r="H88" s="12"/>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25">
      <c r="A89" s="45">
        <v>43205</v>
      </c>
      <c r="B89" s="17" t="s">
        <v>34</v>
      </c>
      <c r="C89" s="12">
        <v>155</v>
      </c>
      <c r="D89" s="12">
        <v>25</v>
      </c>
      <c r="E89" s="12">
        <v>37</v>
      </c>
      <c r="F89" s="12">
        <v>90</v>
      </c>
      <c r="G89" s="12">
        <v>307</v>
      </c>
      <c r="H89" s="12"/>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25">
      <c r="A90" s="45">
        <v>43235</v>
      </c>
      <c r="B90" s="17" t="s">
        <v>34</v>
      </c>
      <c r="C90" s="12">
        <v>160</v>
      </c>
      <c r="D90" s="12">
        <v>24</v>
      </c>
      <c r="E90" s="12">
        <v>20</v>
      </c>
      <c r="F90" s="12">
        <v>57</v>
      </c>
      <c r="G90" s="12">
        <v>261</v>
      </c>
      <c r="H90" s="12"/>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25">
      <c r="A91" s="45">
        <v>43266</v>
      </c>
      <c r="B91" s="17" t="s">
        <v>34</v>
      </c>
      <c r="C91" s="12">
        <v>160</v>
      </c>
      <c r="D91" s="12">
        <v>25</v>
      </c>
      <c r="E91" s="12">
        <v>14</v>
      </c>
      <c r="F91" s="12">
        <v>36</v>
      </c>
      <c r="G91" s="12">
        <v>235</v>
      </c>
      <c r="H91" s="12"/>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25">
      <c r="A92" s="45">
        <v>43296</v>
      </c>
      <c r="B92" s="17" t="s">
        <v>34</v>
      </c>
      <c r="C92" s="12">
        <v>162</v>
      </c>
      <c r="D92" s="12">
        <v>24</v>
      </c>
      <c r="E92" s="12">
        <v>14</v>
      </c>
      <c r="F92" s="12">
        <v>52</v>
      </c>
      <c r="G92" s="12">
        <v>252</v>
      </c>
      <c r="H92" s="12"/>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25">
      <c r="A93" s="45">
        <v>43327</v>
      </c>
      <c r="B93" s="17" t="s">
        <v>34</v>
      </c>
      <c r="C93" s="12">
        <v>168</v>
      </c>
      <c r="D93" s="12">
        <v>21</v>
      </c>
      <c r="E93" s="12">
        <v>23</v>
      </c>
      <c r="F93" s="12">
        <v>79</v>
      </c>
      <c r="G93" s="12">
        <v>291</v>
      </c>
      <c r="H93" s="12"/>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25">
      <c r="A94" s="45">
        <v>43358</v>
      </c>
      <c r="B94" s="17" t="s">
        <v>34</v>
      </c>
      <c r="C94" s="12">
        <v>175</v>
      </c>
      <c r="D94" s="12">
        <v>19</v>
      </c>
      <c r="E94" s="12">
        <v>17</v>
      </c>
      <c r="F94" s="12">
        <v>87</v>
      </c>
      <c r="G94" s="12">
        <v>298</v>
      </c>
      <c r="H94" s="12"/>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25">
      <c r="A95" s="45">
        <v>43388</v>
      </c>
      <c r="B95" s="17" t="s">
        <v>34</v>
      </c>
      <c r="C95" s="12">
        <v>178</v>
      </c>
      <c r="D95" s="12">
        <v>21</v>
      </c>
      <c r="E95" s="12">
        <v>26</v>
      </c>
      <c r="F95" s="12">
        <v>101</v>
      </c>
      <c r="G95" s="12">
        <v>326</v>
      </c>
      <c r="H95" s="12"/>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25">
      <c r="A96" s="45">
        <v>43419</v>
      </c>
      <c r="B96" s="17" t="s">
        <v>34</v>
      </c>
      <c r="C96" s="12">
        <v>177</v>
      </c>
      <c r="D96" s="12">
        <v>20</v>
      </c>
      <c r="E96" s="12">
        <v>46</v>
      </c>
      <c r="F96" s="12">
        <v>116</v>
      </c>
      <c r="G96" s="12">
        <v>359</v>
      </c>
      <c r="H96" s="12"/>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25">
      <c r="A97" s="45">
        <v>43449</v>
      </c>
      <c r="B97" s="17" t="s">
        <v>34</v>
      </c>
      <c r="C97" s="12">
        <v>169</v>
      </c>
      <c r="D97" s="12">
        <v>19</v>
      </c>
      <c r="E97" s="12">
        <v>55</v>
      </c>
      <c r="F97" s="12">
        <v>138</v>
      </c>
      <c r="G97" s="12">
        <v>381</v>
      </c>
      <c r="H97" s="12"/>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25">
      <c r="A98" s="45">
        <v>43480</v>
      </c>
      <c r="B98" s="17" t="s">
        <v>34</v>
      </c>
      <c r="C98" s="12">
        <v>182</v>
      </c>
      <c r="D98" s="12">
        <v>20</v>
      </c>
      <c r="E98" s="12">
        <v>63</v>
      </c>
      <c r="F98" s="12">
        <v>177</v>
      </c>
      <c r="G98" s="12">
        <v>442</v>
      </c>
      <c r="H98" s="12"/>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25">
      <c r="A99" s="45">
        <v>43511</v>
      </c>
      <c r="B99" s="17" t="s">
        <v>34</v>
      </c>
      <c r="C99" s="12">
        <v>180</v>
      </c>
      <c r="D99" s="12">
        <v>13</v>
      </c>
      <c r="E99" s="12">
        <v>55</v>
      </c>
      <c r="F99" s="12">
        <v>182</v>
      </c>
      <c r="G99" s="12">
        <v>430</v>
      </c>
      <c r="H99" s="12"/>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25">
      <c r="A100" s="45">
        <v>43539</v>
      </c>
      <c r="B100" s="17" t="s">
        <v>34</v>
      </c>
      <c r="C100" s="12">
        <v>184</v>
      </c>
      <c r="D100" s="12">
        <v>16</v>
      </c>
      <c r="E100" s="12">
        <v>45</v>
      </c>
      <c r="F100" s="12">
        <v>193</v>
      </c>
      <c r="G100" s="12">
        <v>438</v>
      </c>
      <c r="H100" s="12"/>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25">
      <c r="A101" s="45">
        <v>43570</v>
      </c>
      <c r="B101" s="17" t="s">
        <v>34</v>
      </c>
      <c r="C101" s="12">
        <v>186</v>
      </c>
      <c r="D101" s="12">
        <v>21</v>
      </c>
      <c r="E101" s="12">
        <v>34</v>
      </c>
      <c r="F101" s="12">
        <v>155</v>
      </c>
      <c r="G101" s="12">
        <v>396</v>
      </c>
      <c r="H101" s="12"/>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25">
      <c r="A102" s="45">
        <v>43600</v>
      </c>
      <c r="B102" s="17" t="s">
        <v>34</v>
      </c>
      <c r="C102" s="12">
        <v>184</v>
      </c>
      <c r="D102" s="12">
        <v>22</v>
      </c>
      <c r="E102" s="12">
        <v>24</v>
      </c>
      <c r="F102" s="12">
        <v>138</v>
      </c>
      <c r="G102" s="12">
        <v>368</v>
      </c>
      <c r="H102" s="12"/>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25">
      <c r="A103" s="45">
        <v>43631</v>
      </c>
      <c r="B103" s="17" t="s">
        <v>34</v>
      </c>
      <c r="C103" s="12">
        <v>194</v>
      </c>
      <c r="D103" s="12">
        <v>19</v>
      </c>
      <c r="E103" s="12">
        <v>22</v>
      </c>
      <c r="F103" s="12">
        <v>136</v>
      </c>
      <c r="G103" s="12">
        <v>371</v>
      </c>
      <c r="H103" s="12"/>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25">
      <c r="A104" s="45">
        <v>43661</v>
      </c>
      <c r="B104" s="17" t="s">
        <v>34</v>
      </c>
      <c r="C104" s="12">
        <v>194</v>
      </c>
      <c r="D104" s="12">
        <v>15</v>
      </c>
      <c r="E104" s="12">
        <v>17</v>
      </c>
      <c r="F104" s="12">
        <v>160</v>
      </c>
      <c r="G104" s="12">
        <v>386</v>
      </c>
      <c r="H104" s="12"/>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25">
      <c r="A105" s="45">
        <v>43692</v>
      </c>
      <c r="B105" s="17" t="s">
        <v>34</v>
      </c>
      <c r="C105" s="12">
        <v>195</v>
      </c>
      <c r="D105" s="12">
        <v>15</v>
      </c>
      <c r="E105" s="12">
        <v>15</v>
      </c>
      <c r="F105" s="12">
        <v>160</v>
      </c>
      <c r="G105" s="12">
        <v>385</v>
      </c>
      <c r="H105" s="12"/>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25">
      <c r="A106" s="45">
        <v>43723</v>
      </c>
      <c r="B106" s="17" t="s">
        <v>34</v>
      </c>
      <c r="C106" s="12">
        <v>203</v>
      </c>
      <c r="D106" s="12">
        <v>15</v>
      </c>
      <c r="E106" s="12">
        <v>17</v>
      </c>
      <c r="F106" s="12">
        <v>167</v>
      </c>
      <c r="G106" s="12">
        <v>402</v>
      </c>
      <c r="H106" s="12"/>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25">
      <c r="A107" s="45">
        <v>43753</v>
      </c>
      <c r="B107" s="17" t="s">
        <v>34</v>
      </c>
      <c r="C107" s="12">
        <v>202</v>
      </c>
      <c r="D107" s="12">
        <v>15</v>
      </c>
      <c r="E107" s="12">
        <v>26</v>
      </c>
      <c r="F107" s="12">
        <v>179</v>
      </c>
      <c r="G107" s="12">
        <v>422</v>
      </c>
      <c r="H107" s="12"/>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25">
      <c r="A108" s="45">
        <v>43784</v>
      </c>
      <c r="B108" s="17" t="s">
        <v>34</v>
      </c>
      <c r="C108" s="12">
        <v>208</v>
      </c>
      <c r="D108" s="12">
        <v>17</v>
      </c>
      <c r="E108" s="12">
        <v>32</v>
      </c>
      <c r="F108" s="12">
        <v>177</v>
      </c>
      <c r="G108" s="12">
        <v>434</v>
      </c>
      <c r="H108" s="12"/>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25">
      <c r="A109" s="45">
        <v>43814</v>
      </c>
      <c r="B109" s="17" t="s">
        <v>34</v>
      </c>
      <c r="C109" s="12">
        <v>210</v>
      </c>
      <c r="D109" s="12">
        <v>17</v>
      </c>
      <c r="E109" s="12">
        <v>46</v>
      </c>
      <c r="F109" s="12">
        <v>216</v>
      </c>
      <c r="G109" s="12">
        <v>489</v>
      </c>
      <c r="H109" s="12"/>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25">
      <c r="A110" s="45">
        <v>43845</v>
      </c>
      <c r="B110" s="17" t="s">
        <v>34</v>
      </c>
      <c r="C110" s="12">
        <v>212</v>
      </c>
      <c r="D110" s="12">
        <v>17</v>
      </c>
      <c r="E110" s="12">
        <v>64</v>
      </c>
      <c r="F110" s="12">
        <v>219</v>
      </c>
      <c r="G110" s="12">
        <v>512</v>
      </c>
      <c r="H110" s="12"/>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25">
      <c r="A111" s="45">
        <v>43876</v>
      </c>
      <c r="B111" s="17" t="s">
        <v>34</v>
      </c>
      <c r="C111" s="12">
        <v>217</v>
      </c>
      <c r="D111" s="12">
        <v>14</v>
      </c>
      <c r="E111" s="12">
        <v>26</v>
      </c>
      <c r="F111" s="12">
        <v>186</v>
      </c>
      <c r="G111" s="12">
        <v>443</v>
      </c>
      <c r="H111" s="12"/>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25">
      <c r="A112" s="45">
        <v>43905</v>
      </c>
      <c r="B112" s="17" t="s">
        <v>34</v>
      </c>
      <c r="C112" s="12">
        <v>216</v>
      </c>
      <c r="D112" s="12">
        <v>14</v>
      </c>
      <c r="E112" s="12">
        <v>28</v>
      </c>
      <c r="F112" s="12">
        <v>194</v>
      </c>
      <c r="G112" s="12">
        <v>452</v>
      </c>
      <c r="H112" s="12"/>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25">
      <c r="A113" s="45">
        <v>43936</v>
      </c>
      <c r="B113" s="17" t="s">
        <v>34</v>
      </c>
      <c r="C113" s="12">
        <v>207</v>
      </c>
      <c r="D113" s="12">
        <v>12</v>
      </c>
      <c r="E113" s="12">
        <v>22</v>
      </c>
      <c r="F113" s="12">
        <v>183</v>
      </c>
      <c r="G113" s="12">
        <v>424</v>
      </c>
      <c r="H113" s="12"/>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25">
      <c r="A114" s="45">
        <v>43966</v>
      </c>
      <c r="B114" s="17" t="s">
        <v>34</v>
      </c>
      <c r="C114" s="12">
        <v>207</v>
      </c>
      <c r="D114" s="12">
        <v>13</v>
      </c>
      <c r="E114" s="12">
        <v>26</v>
      </c>
      <c r="F114" s="12">
        <v>162</v>
      </c>
      <c r="G114" s="12">
        <v>408</v>
      </c>
      <c r="H114" s="12"/>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25">
      <c r="A115" s="45">
        <v>43997</v>
      </c>
      <c r="B115" s="17" t="s">
        <v>34</v>
      </c>
      <c r="C115" s="12">
        <v>223</v>
      </c>
      <c r="D115" s="12">
        <v>13</v>
      </c>
      <c r="E115" s="12">
        <v>8</v>
      </c>
      <c r="F115" s="12">
        <v>162</v>
      </c>
      <c r="G115" s="12">
        <v>406</v>
      </c>
      <c r="H115" s="12"/>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25">
      <c r="A116" s="45">
        <v>44027</v>
      </c>
      <c r="B116" s="17" t="s">
        <v>34</v>
      </c>
      <c r="C116" s="12">
        <v>221</v>
      </c>
      <c r="D116" s="12">
        <v>11</v>
      </c>
      <c r="E116" s="12">
        <v>34</v>
      </c>
      <c r="F116" s="12">
        <v>158</v>
      </c>
      <c r="G116" s="12">
        <v>424</v>
      </c>
      <c r="H116" s="12"/>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25">
      <c r="A117" s="45">
        <v>44058</v>
      </c>
      <c r="B117" s="17" t="s">
        <v>34</v>
      </c>
      <c r="C117" s="12">
        <v>226</v>
      </c>
      <c r="D117" s="12">
        <v>12</v>
      </c>
      <c r="E117" s="12">
        <v>15</v>
      </c>
      <c r="F117" s="12">
        <v>185</v>
      </c>
      <c r="G117" s="12">
        <v>438</v>
      </c>
      <c r="H117" s="12"/>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25">
      <c r="A118" s="45">
        <v>44089</v>
      </c>
      <c r="B118" s="17" t="s">
        <v>34</v>
      </c>
      <c r="C118" s="12">
        <v>222</v>
      </c>
      <c r="D118" s="12">
        <v>12</v>
      </c>
      <c r="E118" s="12">
        <v>12</v>
      </c>
      <c r="F118" s="12">
        <v>202</v>
      </c>
      <c r="G118" s="12">
        <v>448</v>
      </c>
      <c r="H118" s="12"/>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25">
      <c r="A119" s="45">
        <v>44119</v>
      </c>
      <c r="B119" s="17" t="s">
        <v>34</v>
      </c>
      <c r="C119" s="12">
        <v>226</v>
      </c>
      <c r="D119" s="12">
        <v>12</v>
      </c>
      <c r="E119" s="12">
        <v>23</v>
      </c>
      <c r="F119" s="12">
        <v>178</v>
      </c>
      <c r="G119" s="12">
        <v>439</v>
      </c>
      <c r="H119" s="12"/>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25">
      <c r="A120" s="45">
        <v>44150</v>
      </c>
      <c r="B120" s="17" t="s">
        <v>34</v>
      </c>
      <c r="C120" s="12">
        <v>223</v>
      </c>
      <c r="D120" s="12">
        <v>13</v>
      </c>
      <c r="E120" s="12">
        <v>37</v>
      </c>
      <c r="F120" s="12">
        <v>201</v>
      </c>
      <c r="G120" s="12">
        <v>474</v>
      </c>
      <c r="H120" s="12"/>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25">
      <c r="A121" s="45">
        <v>44180</v>
      </c>
      <c r="B121" s="17" t="s">
        <v>34</v>
      </c>
      <c r="C121" s="12">
        <v>229</v>
      </c>
      <c r="D121" s="12">
        <v>12</v>
      </c>
      <c r="E121" s="12">
        <v>49</v>
      </c>
      <c r="F121" s="12">
        <v>224</v>
      </c>
      <c r="G121" s="12">
        <v>514</v>
      </c>
      <c r="H121" s="12"/>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25">
      <c r="A122" s="45">
        <v>44211</v>
      </c>
      <c r="B122" s="17" t="s">
        <v>34</v>
      </c>
      <c r="C122" s="12">
        <v>231</v>
      </c>
      <c r="D122" s="12">
        <v>13</v>
      </c>
      <c r="E122" s="12">
        <v>39</v>
      </c>
      <c r="F122" s="12">
        <v>239</v>
      </c>
      <c r="G122" s="12">
        <v>522</v>
      </c>
      <c r="H122" s="12"/>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25">
      <c r="A123" s="45">
        <v>44242</v>
      </c>
      <c r="B123" s="17" t="s">
        <v>34</v>
      </c>
      <c r="C123" s="12">
        <v>219</v>
      </c>
      <c r="D123" s="12">
        <v>14</v>
      </c>
      <c r="E123" s="12">
        <v>54</v>
      </c>
      <c r="F123" s="12">
        <v>224</v>
      </c>
      <c r="G123" s="12">
        <v>511</v>
      </c>
      <c r="H123" s="12"/>
      <c r="I123" s="12">
        <v>147</v>
      </c>
      <c r="J123" s="12">
        <v>239.56227471428571</v>
      </c>
      <c r="K123" s="12">
        <v>279.56227471428571</v>
      </c>
      <c r="L123" s="12">
        <v>8.9792912880306943</v>
      </c>
      <c r="M123" s="12">
        <v>28.457730683241898</v>
      </c>
      <c r="N123" s="12">
        <v>0</v>
      </c>
      <c r="O123" s="12">
        <v>0</v>
      </c>
      <c r="P123" s="12">
        <v>143.00070331444169</v>
      </c>
      <c r="Q123" s="12">
        <v>-96</v>
      </c>
      <c r="S123" s="12">
        <v>3830</v>
      </c>
      <c r="U123" s="14"/>
      <c r="V123" s="14"/>
    </row>
    <row r="124" spans="1:22" x14ac:dyDescent="0.25">
      <c r="A124" s="45">
        <v>44270</v>
      </c>
      <c r="B124" s="17" t="s">
        <v>34</v>
      </c>
      <c r="C124" s="12">
        <v>219</v>
      </c>
      <c r="D124" s="12">
        <v>15</v>
      </c>
      <c r="E124" s="12">
        <v>46</v>
      </c>
      <c r="F124" s="12">
        <v>201</v>
      </c>
      <c r="G124" s="12">
        <v>481</v>
      </c>
      <c r="H124" s="12"/>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25">
      <c r="A125" s="45">
        <v>44301</v>
      </c>
      <c r="B125" s="17" t="s">
        <v>34</v>
      </c>
      <c r="C125" s="12">
        <v>228</v>
      </c>
      <c r="D125" s="12">
        <v>14</v>
      </c>
      <c r="E125" s="12">
        <v>26</v>
      </c>
      <c r="F125" s="12">
        <v>169</v>
      </c>
      <c r="G125" s="12">
        <v>437</v>
      </c>
      <c r="H125" s="12"/>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25">
      <c r="A126" s="45">
        <v>44331</v>
      </c>
      <c r="B126" s="17" t="s">
        <v>34</v>
      </c>
      <c r="C126" s="12">
        <v>232</v>
      </c>
      <c r="D126" s="12">
        <v>14</v>
      </c>
      <c r="E126" s="12">
        <v>15</v>
      </c>
      <c r="F126" s="12">
        <v>171</v>
      </c>
      <c r="G126" s="12">
        <v>432</v>
      </c>
      <c r="H126" s="12"/>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25">
      <c r="A127" s="45">
        <v>44362</v>
      </c>
      <c r="B127" s="17" t="s">
        <v>34</v>
      </c>
      <c r="C127" s="12">
        <v>227</v>
      </c>
      <c r="D127" s="12">
        <v>14</v>
      </c>
      <c r="E127" s="12">
        <v>17</v>
      </c>
      <c r="F127" s="12">
        <v>177</v>
      </c>
      <c r="G127" s="12">
        <v>435</v>
      </c>
      <c r="H127" s="12"/>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25">
      <c r="A128" s="45">
        <v>44392</v>
      </c>
      <c r="B128" s="17" t="s">
        <v>34</v>
      </c>
      <c r="C128" s="12">
        <v>222</v>
      </c>
      <c r="D128" s="12">
        <v>13</v>
      </c>
      <c r="E128" s="12">
        <v>18</v>
      </c>
      <c r="F128" s="12">
        <v>166</v>
      </c>
      <c r="G128" s="12">
        <v>419</v>
      </c>
      <c r="H128" s="12"/>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25">
      <c r="A129" s="45">
        <v>44423</v>
      </c>
      <c r="B129" s="17" t="s">
        <v>34</v>
      </c>
      <c r="C129" s="12">
        <v>234</v>
      </c>
      <c r="D129" s="12">
        <v>14</v>
      </c>
      <c r="E129" s="12">
        <v>11</v>
      </c>
      <c r="F129" s="12">
        <v>190</v>
      </c>
      <c r="G129" s="12">
        <v>449</v>
      </c>
      <c r="H129" s="12"/>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25">
      <c r="A130" s="45">
        <v>44454</v>
      </c>
      <c r="B130" s="17" t="s">
        <v>34</v>
      </c>
      <c r="C130" s="12">
        <v>232</v>
      </c>
      <c r="D130" s="12">
        <v>14</v>
      </c>
      <c r="E130" s="12">
        <v>13</v>
      </c>
      <c r="F130" s="12">
        <v>181</v>
      </c>
      <c r="G130" s="12">
        <v>440</v>
      </c>
      <c r="H130" s="12"/>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25">
      <c r="A131" s="45">
        <v>44484</v>
      </c>
      <c r="B131" s="17" t="s">
        <v>34</v>
      </c>
      <c r="C131" s="12">
        <v>227</v>
      </c>
      <c r="D131" s="12">
        <v>13</v>
      </c>
      <c r="E131" s="12">
        <v>21</v>
      </c>
      <c r="F131" s="12">
        <v>179</v>
      </c>
      <c r="G131" s="12">
        <v>440</v>
      </c>
      <c r="H131" s="12"/>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25">
      <c r="A132" s="45">
        <v>44515</v>
      </c>
      <c r="B132" s="17" t="s">
        <v>34</v>
      </c>
      <c r="C132" s="12">
        <v>224</v>
      </c>
      <c r="D132" s="12">
        <v>14</v>
      </c>
      <c r="E132" s="12">
        <v>35</v>
      </c>
      <c r="F132" s="12">
        <v>196</v>
      </c>
      <c r="G132" s="12">
        <v>469</v>
      </c>
      <c r="H132" s="12"/>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25">
      <c r="A133" s="45">
        <v>44545</v>
      </c>
      <c r="B133" s="17" t="s">
        <v>34</v>
      </c>
      <c r="C133" s="12">
        <v>220</v>
      </c>
      <c r="D133" s="12">
        <v>13</v>
      </c>
      <c r="E133" s="12">
        <v>50</v>
      </c>
      <c r="F133" s="12">
        <v>209</v>
      </c>
      <c r="G133" s="12">
        <v>492</v>
      </c>
      <c r="H133" s="12"/>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25">
      <c r="A134" s="45">
        <v>44576</v>
      </c>
      <c r="B134" s="17" t="s">
        <v>34</v>
      </c>
      <c r="C134" s="12">
        <v>213</v>
      </c>
      <c r="D134" s="12">
        <v>12</v>
      </c>
      <c r="E134" s="12">
        <v>70</v>
      </c>
      <c r="F134" s="12">
        <v>230</v>
      </c>
      <c r="G134" s="12">
        <v>525</v>
      </c>
      <c r="H134" s="12"/>
      <c r="I134" s="12">
        <v>108</v>
      </c>
      <c r="J134" s="12">
        <v>259.68396580645162</v>
      </c>
      <c r="K134" s="12">
        <v>299.68396580645162</v>
      </c>
      <c r="L134" s="12">
        <v>11.817135231290072</v>
      </c>
      <c r="M134" s="12">
        <v>29.696967221719444</v>
      </c>
      <c r="N134" s="12">
        <v>0</v>
      </c>
      <c r="O134" s="12">
        <v>0</v>
      </c>
      <c r="P134" s="12">
        <v>144.80193174053886</v>
      </c>
      <c r="Q134" s="12">
        <v>-68</v>
      </c>
      <c r="S134" s="12">
        <v>5412</v>
      </c>
      <c r="U134" s="14"/>
      <c r="V134" s="14"/>
    </row>
    <row r="135" spans="1:22" x14ac:dyDescent="0.25">
      <c r="A135" s="45">
        <v>44607</v>
      </c>
      <c r="B135" s="17" t="s">
        <v>34</v>
      </c>
      <c r="C135" s="12">
        <v>213</v>
      </c>
      <c r="D135" s="12">
        <v>12</v>
      </c>
      <c r="E135" s="12">
        <v>82</v>
      </c>
      <c r="F135" s="12">
        <v>218</v>
      </c>
      <c r="G135" s="12">
        <v>525</v>
      </c>
      <c r="H135" s="12"/>
      <c r="I135" s="12">
        <v>112</v>
      </c>
      <c r="J135" s="12">
        <v>222.9334367142857</v>
      </c>
      <c r="K135" s="12">
        <v>262.93343671428568</v>
      </c>
      <c r="L135" s="12">
        <v>9.3906275227416423</v>
      </c>
      <c r="M135" s="12">
        <v>28.457730683241898</v>
      </c>
      <c r="N135" s="12">
        <v>0</v>
      </c>
      <c r="O135" s="12">
        <v>0</v>
      </c>
      <c r="P135" s="12">
        <v>169.21820507973078</v>
      </c>
      <c r="Q135" s="12">
        <v>-58</v>
      </c>
      <c r="S135" s="12">
        <v>3783</v>
      </c>
      <c r="U135" s="14"/>
      <c r="V135" s="14"/>
    </row>
    <row r="136" spans="1:22" x14ac:dyDescent="0.25">
      <c r="A136" s="45">
        <v>44635</v>
      </c>
      <c r="B136" s="17" t="s">
        <v>34</v>
      </c>
      <c r="C136" s="12">
        <v>219</v>
      </c>
      <c r="D136" s="12">
        <v>12</v>
      </c>
      <c r="E136" s="12">
        <v>39</v>
      </c>
      <c r="F136" s="12">
        <v>205</v>
      </c>
      <c r="G136" s="12">
        <v>475</v>
      </c>
      <c r="H136" s="12"/>
      <c r="I136" s="12">
        <v>94</v>
      </c>
      <c r="J136" s="12">
        <v>183.52394167741934</v>
      </c>
      <c r="K136" s="12">
        <v>223.52394167741934</v>
      </c>
      <c r="L136" s="12">
        <v>5.9401052404456394</v>
      </c>
      <c r="M136" s="12">
        <v>24.120402798570478</v>
      </c>
      <c r="N136" s="12">
        <v>0</v>
      </c>
      <c r="O136" s="12">
        <v>0</v>
      </c>
      <c r="P136" s="12">
        <v>120.41555028356454</v>
      </c>
      <c r="Q136" s="12">
        <v>7</v>
      </c>
      <c r="S136" s="12">
        <v>4003</v>
      </c>
      <c r="U136" s="14"/>
      <c r="V136" s="14"/>
    </row>
    <row r="137" spans="1:22" x14ac:dyDescent="0.25">
      <c r="A137" s="45">
        <v>44666</v>
      </c>
      <c r="B137" s="17" t="s">
        <v>34</v>
      </c>
      <c r="C137" s="12">
        <v>218</v>
      </c>
      <c r="D137" s="12">
        <v>13</v>
      </c>
      <c r="E137" s="12">
        <v>19</v>
      </c>
      <c r="F137" s="12">
        <v>200</v>
      </c>
      <c r="G137" s="12">
        <v>450</v>
      </c>
      <c r="H137" s="12"/>
      <c r="I137" s="12">
        <v>194</v>
      </c>
      <c r="J137" s="12">
        <v>153.04549586666667</v>
      </c>
      <c r="K137" s="12">
        <v>193.04549586666667</v>
      </c>
      <c r="L137" s="12">
        <v>6.1421868497569951</v>
      </c>
      <c r="M137" s="12">
        <v>22.261547990854158</v>
      </c>
      <c r="N137" s="12">
        <v>0</v>
      </c>
      <c r="O137" s="12">
        <v>0</v>
      </c>
      <c r="P137" s="12">
        <v>59.55076929272218</v>
      </c>
      <c r="Q137" s="12">
        <v>-26</v>
      </c>
      <c r="S137" s="12">
        <v>3233</v>
      </c>
      <c r="U137" s="14"/>
      <c r="V137" s="14"/>
    </row>
    <row r="138" spans="1:22" x14ac:dyDescent="0.25">
      <c r="A138" s="45">
        <v>44696</v>
      </c>
      <c r="B138" s="17" t="s">
        <v>34</v>
      </c>
      <c r="C138" s="12">
        <v>219</v>
      </c>
      <c r="D138" s="12">
        <v>14</v>
      </c>
      <c r="E138" s="12">
        <v>12</v>
      </c>
      <c r="F138" s="12">
        <v>188</v>
      </c>
      <c r="G138" s="12">
        <v>433</v>
      </c>
      <c r="H138" s="12"/>
      <c r="I138" s="12">
        <v>132</v>
      </c>
      <c r="J138" s="12">
        <v>113.35540280000001</v>
      </c>
      <c r="K138" s="12">
        <v>153.35540280000001</v>
      </c>
      <c r="L138" s="12">
        <v>5.9401052404456394</v>
      </c>
      <c r="M138" s="12">
        <v>22.261547990854158</v>
      </c>
      <c r="N138" s="12">
        <v>0</v>
      </c>
      <c r="O138" s="12">
        <v>0</v>
      </c>
      <c r="P138" s="12">
        <v>66.442943968700206</v>
      </c>
      <c r="Q138" s="12">
        <v>54</v>
      </c>
      <c r="S138" s="12">
        <v>4909</v>
      </c>
      <c r="U138" s="14"/>
      <c r="V138" s="14"/>
    </row>
    <row r="139" spans="1:22" x14ac:dyDescent="0.25">
      <c r="A139" s="45">
        <v>44727</v>
      </c>
      <c r="B139" s="17" t="s">
        <v>34</v>
      </c>
      <c r="C139" s="12">
        <v>217</v>
      </c>
      <c r="D139" s="12">
        <v>15</v>
      </c>
      <c r="E139" s="12">
        <v>11</v>
      </c>
      <c r="F139" s="12">
        <v>175</v>
      </c>
      <c r="G139" s="12">
        <v>418</v>
      </c>
      <c r="H139" s="12"/>
      <c r="I139" s="12">
        <v>170</v>
      </c>
      <c r="J139" s="12">
        <v>101.15646496000001</v>
      </c>
      <c r="K139" s="12">
        <v>141.15646495999999</v>
      </c>
      <c r="L139" s="12">
        <v>5.9641196235056961</v>
      </c>
      <c r="M139" s="12">
        <v>22.261547990854158</v>
      </c>
      <c r="N139" s="12">
        <v>0</v>
      </c>
      <c r="O139" s="12">
        <v>0</v>
      </c>
      <c r="P139" s="12">
        <v>56.617867425640156</v>
      </c>
      <c r="Q139" s="12">
        <v>22</v>
      </c>
      <c r="S139" s="12">
        <v>5569</v>
      </c>
      <c r="U139" s="14"/>
      <c r="V139" s="14"/>
    </row>
    <row r="140" spans="1:22" x14ac:dyDescent="0.25">
      <c r="A140" s="45">
        <v>44757</v>
      </c>
      <c r="B140" s="17" t="s">
        <v>34</v>
      </c>
      <c r="C140" s="12">
        <v>218</v>
      </c>
      <c r="D140" s="12">
        <v>15</v>
      </c>
      <c r="E140" s="12">
        <v>9</v>
      </c>
      <c r="F140" s="12">
        <v>177</v>
      </c>
      <c r="G140" s="12">
        <v>419</v>
      </c>
      <c r="H140" s="12"/>
      <c r="I140" s="12">
        <v>154</v>
      </c>
      <c r="J140" s="12">
        <v>99.219048541935493</v>
      </c>
      <c r="K140" s="12">
        <v>139.21904854193548</v>
      </c>
      <c r="L140" s="12">
        <v>5.767708790220972</v>
      </c>
      <c r="M140" s="12">
        <v>22.261547990854158</v>
      </c>
      <c r="N140" s="12">
        <v>0</v>
      </c>
      <c r="O140" s="12">
        <v>0</v>
      </c>
      <c r="P140" s="12">
        <v>63.751694676989388</v>
      </c>
      <c r="Q140" s="12">
        <v>34</v>
      </c>
      <c r="S140" s="12">
        <v>6635</v>
      </c>
      <c r="U140" s="14"/>
      <c r="V140" s="14"/>
    </row>
    <row r="141" spans="1:22" x14ac:dyDescent="0.25">
      <c r="A141" s="45">
        <v>44788</v>
      </c>
      <c r="B141" s="17" t="s">
        <v>34</v>
      </c>
      <c r="C141" s="12">
        <v>221</v>
      </c>
      <c r="D141" s="12">
        <v>15</v>
      </c>
      <c r="E141" s="12">
        <v>18</v>
      </c>
      <c r="F141" s="12">
        <v>184</v>
      </c>
      <c r="G141" s="12">
        <v>438</v>
      </c>
      <c r="H141" s="12"/>
      <c r="I141" s="12">
        <v>176</v>
      </c>
      <c r="J141" s="12">
        <v>99.229830735483873</v>
      </c>
      <c r="K141" s="12">
        <v>139.22983073548386</v>
      </c>
      <c r="L141" s="12">
        <v>12.361601236200251</v>
      </c>
      <c r="M141" s="12">
        <v>22.261547990854158</v>
      </c>
      <c r="N141" s="12">
        <v>0</v>
      </c>
      <c r="O141" s="12">
        <v>0</v>
      </c>
      <c r="P141" s="12">
        <v>85.147020037461743</v>
      </c>
      <c r="Q141" s="12">
        <v>3</v>
      </c>
      <c r="S141" s="12">
        <v>6717</v>
      </c>
      <c r="U141" s="14"/>
      <c r="V141" s="14"/>
    </row>
    <row r="142" spans="1:22" x14ac:dyDescent="0.25">
      <c r="A142" s="45">
        <v>44819</v>
      </c>
      <c r="B142" s="17" t="s">
        <v>34</v>
      </c>
      <c r="C142" s="12">
        <v>222</v>
      </c>
      <c r="D142" s="12">
        <v>14</v>
      </c>
      <c r="E142" s="12">
        <v>12</v>
      </c>
      <c r="F142" s="12">
        <v>204</v>
      </c>
      <c r="G142" s="12">
        <v>452</v>
      </c>
      <c r="H142" s="12"/>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25">
      <c r="A143" s="45">
        <v>44849</v>
      </c>
      <c r="B143" s="17" t="s">
        <v>34</v>
      </c>
      <c r="C143" s="12">
        <v>220</v>
      </c>
      <c r="D143" s="12">
        <v>14</v>
      </c>
      <c r="E143" s="12">
        <v>16</v>
      </c>
      <c r="F143" s="12">
        <v>204</v>
      </c>
      <c r="G143" s="12">
        <v>454</v>
      </c>
      <c r="H143" s="12"/>
      <c r="I143" s="12">
        <v>120</v>
      </c>
      <c r="J143" s="12">
        <v>140.40954374193549</v>
      </c>
      <c r="K143" s="12">
        <v>180.40954374193549</v>
      </c>
      <c r="L143" s="12">
        <v>33.691944913284246</v>
      </c>
      <c r="M143" s="12">
        <v>22.261547990854158</v>
      </c>
      <c r="N143" s="12">
        <v>0</v>
      </c>
      <c r="O143" s="12">
        <v>0</v>
      </c>
      <c r="P143" s="12">
        <v>70.636963353926106</v>
      </c>
      <c r="Q143" s="12">
        <v>27</v>
      </c>
      <c r="S143" s="12">
        <v>8470</v>
      </c>
      <c r="U143" s="14"/>
      <c r="V143" s="14"/>
    </row>
    <row r="144" spans="1:22" x14ac:dyDescent="0.25">
      <c r="A144" s="45">
        <v>44880</v>
      </c>
      <c r="B144" s="17" t="s">
        <v>34</v>
      </c>
      <c r="C144" s="12">
        <v>226</v>
      </c>
      <c r="D144" s="12">
        <v>16</v>
      </c>
      <c r="E144" s="12">
        <v>36</v>
      </c>
      <c r="F144" s="12">
        <v>246</v>
      </c>
      <c r="G144" s="12">
        <v>524</v>
      </c>
      <c r="H144" s="12"/>
      <c r="I144" s="12">
        <v>103</v>
      </c>
      <c r="J144" s="12">
        <v>170.86462813333335</v>
      </c>
      <c r="K144" s="12">
        <v>210.86462813333335</v>
      </c>
      <c r="L144" s="12">
        <v>30.069022176662855</v>
      </c>
      <c r="M144" s="12">
        <v>23.5007845293317</v>
      </c>
      <c r="N144" s="12">
        <v>0</v>
      </c>
      <c r="O144" s="12">
        <v>0</v>
      </c>
      <c r="P144" s="12">
        <v>152.56556516067209</v>
      </c>
      <c r="Q144" s="12">
        <v>4</v>
      </c>
      <c r="S144" s="12">
        <v>8598</v>
      </c>
      <c r="U144" s="14"/>
      <c r="V144" s="14"/>
    </row>
    <row r="145" spans="1:22" x14ac:dyDescent="0.25">
      <c r="A145" s="45">
        <v>44910</v>
      </c>
      <c r="B145" s="17" t="s">
        <v>34</v>
      </c>
      <c r="C145" s="12">
        <v>215</v>
      </c>
      <c r="D145" s="12">
        <v>13</v>
      </c>
      <c r="E145" s="12">
        <v>33</v>
      </c>
      <c r="F145" s="12">
        <v>223</v>
      </c>
      <c r="G145" s="12">
        <v>484</v>
      </c>
      <c r="H145" s="12"/>
      <c r="I145" s="12">
        <v>96</v>
      </c>
      <c r="J145" s="12">
        <v>226.28432425806449</v>
      </c>
      <c r="K145" s="12">
        <v>266.28432425806449</v>
      </c>
      <c r="L145" s="12">
        <v>19.781677273420225</v>
      </c>
      <c r="M145" s="12">
        <v>27.83811241400312</v>
      </c>
      <c r="N145" s="12">
        <v>0</v>
      </c>
      <c r="O145" s="12">
        <v>0</v>
      </c>
      <c r="P145" s="12">
        <v>132.09588605451216</v>
      </c>
      <c r="Q145" s="12">
        <v>-57</v>
      </c>
      <c r="S145" s="12">
        <v>6839</v>
      </c>
      <c r="U145" s="14"/>
      <c r="V145" s="14"/>
    </row>
    <row r="146" spans="1:22" x14ac:dyDescent="0.25">
      <c r="A146" s="45">
        <v>44941</v>
      </c>
      <c r="B146" s="17" t="s">
        <v>34</v>
      </c>
      <c r="C146" s="12">
        <v>224</v>
      </c>
      <c r="D146" s="12">
        <v>16</v>
      </c>
      <c r="E146" s="12">
        <v>44</v>
      </c>
      <c r="F146" s="12">
        <v>229</v>
      </c>
      <c r="G146" s="12">
        <v>513</v>
      </c>
      <c r="H146" s="12"/>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25">
      <c r="A147" s="45">
        <v>44972</v>
      </c>
      <c r="B147" s="17" t="s">
        <v>34</v>
      </c>
      <c r="C147" s="12">
        <v>222</v>
      </c>
      <c r="D147" s="12">
        <v>12</v>
      </c>
      <c r="E147" s="12">
        <v>51</v>
      </c>
      <c r="F147" s="12">
        <v>224</v>
      </c>
      <c r="G147" s="12">
        <v>509</v>
      </c>
      <c r="H147" s="12"/>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25">
      <c r="A148" s="45">
        <v>45000</v>
      </c>
      <c r="B148" s="17" t="s">
        <v>34</v>
      </c>
      <c r="C148" s="12">
        <v>223</v>
      </c>
      <c r="D148" s="12">
        <v>12</v>
      </c>
      <c r="E148" s="12">
        <v>44</v>
      </c>
      <c r="F148" s="12">
        <v>146</v>
      </c>
      <c r="G148" s="12">
        <v>425</v>
      </c>
      <c r="H148" s="12"/>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25">
      <c r="A149" s="45">
        <v>45031</v>
      </c>
      <c r="B149" s="17" t="s">
        <v>34</v>
      </c>
      <c r="C149" s="12">
        <v>224</v>
      </c>
      <c r="D149" s="12">
        <v>14</v>
      </c>
      <c r="E149" s="12">
        <v>15</v>
      </c>
      <c r="F149" s="12">
        <v>180</v>
      </c>
      <c r="G149" s="12">
        <v>433</v>
      </c>
      <c r="H149" s="12"/>
      <c r="I149" s="12">
        <v>141</v>
      </c>
      <c r="J149" s="12">
        <v>140.71731546666666</v>
      </c>
      <c r="K149" s="12">
        <v>180.71731546666666</v>
      </c>
      <c r="L149" s="12">
        <v>6.1256320045808543</v>
      </c>
      <c r="M149" s="12">
        <v>22.261547990854158</v>
      </c>
      <c r="N149" s="12">
        <v>0</v>
      </c>
      <c r="O149" s="12">
        <v>0</v>
      </c>
      <c r="P149" s="12">
        <v>61.895504537898333</v>
      </c>
      <c r="Q149" s="12">
        <v>22</v>
      </c>
      <c r="S149" s="12">
        <v>5620</v>
      </c>
      <c r="U149" s="14"/>
      <c r="V149" s="14"/>
    </row>
    <row r="150" spans="1:22" x14ac:dyDescent="0.25">
      <c r="A150" s="45">
        <v>45061</v>
      </c>
      <c r="B150" s="17" t="s">
        <v>34</v>
      </c>
      <c r="C150" s="12">
        <v>231</v>
      </c>
      <c r="D150" s="12">
        <v>14</v>
      </c>
      <c r="E150" s="12">
        <v>8</v>
      </c>
      <c r="F150" s="12">
        <v>178</v>
      </c>
      <c r="G150" s="12">
        <v>431</v>
      </c>
      <c r="H150" s="12"/>
      <c r="I150" s="12">
        <v>188</v>
      </c>
      <c r="J150" s="12">
        <v>119.32137019354839</v>
      </c>
      <c r="K150" s="12">
        <v>159.32137019354838</v>
      </c>
      <c r="L150" s="12">
        <v>5.924038025351555</v>
      </c>
      <c r="M150" s="12">
        <v>22.261547990854158</v>
      </c>
      <c r="N150" s="12">
        <v>0</v>
      </c>
      <c r="O150" s="12">
        <v>0</v>
      </c>
      <c r="P150" s="12">
        <v>68.49304379024592</v>
      </c>
      <c r="Q150" s="12">
        <v>-12</v>
      </c>
      <c r="S150" s="12">
        <v>5243</v>
      </c>
      <c r="U150" s="14"/>
      <c r="V150" s="14"/>
    </row>
    <row r="151" spans="1:22" x14ac:dyDescent="0.25">
      <c r="A151" s="45">
        <v>45092</v>
      </c>
      <c r="B151" s="17" t="s">
        <v>34</v>
      </c>
      <c r="C151" s="12">
        <v>234</v>
      </c>
      <c r="D151" s="12">
        <v>11</v>
      </c>
      <c r="E151" s="12">
        <v>8</v>
      </c>
      <c r="F151" s="12">
        <v>180</v>
      </c>
      <c r="G151" s="12">
        <v>433</v>
      </c>
      <c r="H151" s="12"/>
      <c r="I151" s="12">
        <v>182</v>
      </c>
      <c r="J151" s="12">
        <v>102.88656974666667</v>
      </c>
      <c r="K151" s="12">
        <v>142.88656974666668</v>
      </c>
      <c r="L151" s="12">
        <v>6.0811151980180291</v>
      </c>
      <c r="M151" s="12">
        <v>22.261547990854158</v>
      </c>
      <c r="N151" s="12">
        <v>0</v>
      </c>
      <c r="O151" s="12">
        <v>0</v>
      </c>
      <c r="P151" s="12">
        <v>102.77076706446114</v>
      </c>
      <c r="Q151" s="12">
        <v>-23</v>
      </c>
      <c r="S151" s="12">
        <v>4561</v>
      </c>
      <c r="U151" s="14"/>
      <c r="V151" s="14"/>
    </row>
    <row r="152" spans="1:22" x14ac:dyDescent="0.25">
      <c r="A152" s="45">
        <v>45122</v>
      </c>
      <c r="B152" s="17" t="s">
        <v>34</v>
      </c>
      <c r="C152" s="12">
        <v>233</v>
      </c>
      <c r="D152" s="12">
        <v>11</v>
      </c>
      <c r="E152" s="12">
        <v>9</v>
      </c>
      <c r="F152" s="12">
        <v>175</v>
      </c>
      <c r="G152" s="12">
        <v>428</v>
      </c>
      <c r="H152" s="12"/>
      <c r="I152" s="12">
        <v>152</v>
      </c>
      <c r="J152" s="12">
        <v>99.223002012903223</v>
      </c>
      <c r="K152" s="12">
        <v>139.22300201290324</v>
      </c>
      <c r="L152" s="12">
        <v>5.8809389127953882</v>
      </c>
      <c r="M152" s="12">
        <v>22.261547990854158</v>
      </c>
      <c r="N152" s="12">
        <v>0</v>
      </c>
      <c r="O152" s="12">
        <v>0</v>
      </c>
      <c r="P152" s="12">
        <v>5.6345110834472187</v>
      </c>
      <c r="Q152" s="12">
        <v>103</v>
      </c>
      <c r="S152" s="12">
        <v>7759</v>
      </c>
      <c r="U152" s="14"/>
      <c r="V152" s="14"/>
    </row>
    <row r="153" spans="1:22" x14ac:dyDescent="0.25">
      <c r="A153" s="45">
        <v>45153</v>
      </c>
      <c r="B153" s="17" t="s">
        <v>34</v>
      </c>
      <c r="C153" s="12">
        <v>240</v>
      </c>
      <c r="D153" s="12">
        <v>15</v>
      </c>
      <c r="E153" s="12">
        <v>8</v>
      </c>
      <c r="F153" s="12">
        <v>216</v>
      </c>
      <c r="G153" s="12">
        <v>479</v>
      </c>
      <c r="H153" s="12"/>
      <c r="I153" s="12">
        <v>190</v>
      </c>
      <c r="J153" s="12">
        <v>99.467757806451615</v>
      </c>
      <c r="K153" s="12">
        <v>139.46775780645163</v>
      </c>
      <c r="L153" s="12">
        <v>12.604232459370689</v>
      </c>
      <c r="M153" s="12">
        <v>22.261547990854158</v>
      </c>
      <c r="N153" s="12">
        <v>0</v>
      </c>
      <c r="O153" s="12">
        <v>0</v>
      </c>
      <c r="P153" s="12">
        <v>91.666461743323524</v>
      </c>
      <c r="Q153" s="12">
        <v>24</v>
      </c>
      <c r="S153" s="12">
        <v>8490</v>
      </c>
      <c r="U153" s="14"/>
      <c r="V153" s="14"/>
    </row>
    <row r="154" spans="1:22" x14ac:dyDescent="0.25">
      <c r="A154" s="45">
        <v>45184</v>
      </c>
      <c r="B154" s="17" t="s">
        <v>34</v>
      </c>
      <c r="C154" s="12">
        <v>239</v>
      </c>
      <c r="D154" s="12">
        <v>13</v>
      </c>
      <c r="E154" s="12">
        <v>19</v>
      </c>
      <c r="F154" s="12">
        <v>177</v>
      </c>
      <c r="G154" s="12">
        <v>448</v>
      </c>
      <c r="H154" s="12"/>
      <c r="I154" s="12">
        <v>198</v>
      </c>
      <c r="J154" s="12">
        <v>105.00848746666667</v>
      </c>
      <c r="K154" s="12">
        <v>145.00848746666668</v>
      </c>
      <c r="L154" s="12">
        <v>21.763916945617375</v>
      </c>
      <c r="M154" s="12">
        <v>22.261547990854158</v>
      </c>
      <c r="N154" s="12">
        <v>0</v>
      </c>
      <c r="O154" s="12">
        <v>0</v>
      </c>
      <c r="P154" s="12">
        <v>60.966047596861785</v>
      </c>
      <c r="Q154" s="12">
        <v>-1</v>
      </c>
      <c r="S154" s="12">
        <v>8469</v>
      </c>
      <c r="U154" s="14"/>
      <c r="V154" s="14"/>
    </row>
    <row r="155" spans="1:22" x14ac:dyDescent="0.25">
      <c r="A155" s="45">
        <v>45214</v>
      </c>
      <c r="B155" s="17" t="s">
        <v>34</v>
      </c>
      <c r="C155" s="12">
        <v>242</v>
      </c>
      <c r="D155" s="12">
        <v>11</v>
      </c>
      <c r="E155" s="12">
        <v>21</v>
      </c>
      <c r="F155" s="12">
        <v>214</v>
      </c>
      <c r="G155" s="12">
        <v>488</v>
      </c>
      <c r="H155" s="12"/>
      <c r="I155" s="12">
        <v>156</v>
      </c>
      <c r="J155" s="12">
        <v>127.42957974193548</v>
      </c>
      <c r="K155" s="12">
        <v>167.42957974193547</v>
      </c>
      <c r="L155" s="12">
        <v>34.375375490452065</v>
      </c>
      <c r="M155" s="12">
        <v>22.261547990854158</v>
      </c>
      <c r="N155" s="12">
        <v>0</v>
      </c>
      <c r="O155" s="12">
        <v>0</v>
      </c>
      <c r="P155" s="12">
        <v>88.933496776758318</v>
      </c>
      <c r="Q155" s="12">
        <v>19</v>
      </c>
      <c r="S155" s="12">
        <v>9070</v>
      </c>
      <c r="U155" s="14"/>
      <c r="V155" s="14"/>
    </row>
    <row r="156" spans="1:22" x14ac:dyDescent="0.25">
      <c r="A156" s="45">
        <v>45245</v>
      </c>
      <c r="B156" s="17" t="s">
        <v>34</v>
      </c>
      <c r="C156" s="12">
        <v>245</v>
      </c>
      <c r="D156" s="12">
        <v>13</v>
      </c>
      <c r="E156" s="12">
        <v>42</v>
      </c>
      <c r="F156" s="12">
        <v>176</v>
      </c>
      <c r="G156" s="12">
        <v>476</v>
      </c>
      <c r="H156" s="12"/>
      <c r="I156" s="12">
        <v>132</v>
      </c>
      <c r="J156" s="12">
        <v>175.46053813333333</v>
      </c>
      <c r="K156" s="12">
        <v>215.46053813333333</v>
      </c>
      <c r="L156" s="12">
        <v>30.602470657830999</v>
      </c>
      <c r="M156" s="12">
        <v>23.5007845293317</v>
      </c>
      <c r="N156" s="12">
        <v>0</v>
      </c>
      <c r="O156" s="12">
        <v>0</v>
      </c>
      <c r="P156" s="12">
        <v>51.436206679503982</v>
      </c>
      <c r="Q156" s="12">
        <v>23</v>
      </c>
      <c r="S156" s="12">
        <v>9747</v>
      </c>
      <c r="U156" s="14"/>
      <c r="V156" s="14"/>
    </row>
    <row r="157" spans="1:22" x14ac:dyDescent="0.25">
      <c r="A157" s="45">
        <v>45275</v>
      </c>
      <c r="B157" s="17" t="s">
        <v>34</v>
      </c>
      <c r="C157" s="12">
        <v>242</v>
      </c>
      <c r="D157" s="12">
        <v>15</v>
      </c>
      <c r="E157" s="12">
        <v>58</v>
      </c>
      <c r="F157" s="12">
        <v>211</v>
      </c>
      <c r="G157" s="12">
        <v>526</v>
      </c>
      <c r="H157" s="12"/>
      <c r="I157" s="12">
        <v>216</v>
      </c>
      <c r="J157" s="12">
        <v>201.5266108387097</v>
      </c>
      <c r="K157" s="12">
        <v>241.5266108387097</v>
      </c>
      <c r="L157" s="12">
        <v>20.169880587809384</v>
      </c>
      <c r="M157" s="12">
        <v>27.83811241400312</v>
      </c>
      <c r="N157" s="12">
        <v>0</v>
      </c>
      <c r="O157" s="12">
        <v>0</v>
      </c>
      <c r="P157" s="12">
        <v>84.465396159477791</v>
      </c>
      <c r="Q157" s="12">
        <v>-65</v>
      </c>
      <c r="S157" s="12">
        <v>7736</v>
      </c>
      <c r="U157" s="14"/>
      <c r="V157" s="14"/>
    </row>
    <row r="158" spans="1:22" x14ac:dyDescent="0.25">
      <c r="A158" s="45">
        <v>45306</v>
      </c>
      <c r="B158" s="17" t="s">
        <v>35</v>
      </c>
      <c r="C158" s="12">
        <v>245.18073000000001</v>
      </c>
      <c r="D158" s="12">
        <v>14.36927</v>
      </c>
      <c r="E158" s="12">
        <v>46.75</v>
      </c>
      <c r="F158" s="12">
        <v>238.84048844042024</v>
      </c>
      <c r="G158" s="12">
        <v>545.14048844042031</v>
      </c>
      <c r="H158" s="12"/>
      <c r="I158" s="12">
        <v>117.50845493225808</v>
      </c>
      <c r="J158" s="12">
        <v>233.45268593548388</v>
      </c>
      <c r="K158" s="12">
        <v>273.45268593548388</v>
      </c>
      <c r="L158" s="12">
        <v>12.299868171538591</v>
      </c>
      <c r="M158" s="12">
        <v>30.696967221719444</v>
      </c>
      <c r="N158" s="12">
        <v>0</v>
      </c>
      <c r="O158" s="12">
        <v>0</v>
      </c>
      <c r="P158" s="12">
        <v>154.20509282458164</v>
      </c>
      <c r="Q158" s="12">
        <v>-43.022580645161284</v>
      </c>
      <c r="S158" s="12">
        <v>6402.3</v>
      </c>
      <c r="U158" s="14"/>
      <c r="V158" s="14"/>
    </row>
    <row r="159" spans="1:22" x14ac:dyDescent="0.25">
      <c r="A159" s="45">
        <v>45337</v>
      </c>
      <c r="B159" s="17" t="s">
        <v>35</v>
      </c>
      <c r="C159" s="12">
        <v>248.52705428571429</v>
      </c>
      <c r="D159" s="12">
        <v>13.272945714285713</v>
      </c>
      <c r="E159" s="12">
        <v>49.5</v>
      </c>
      <c r="F159" s="12">
        <v>147.73685514530223</v>
      </c>
      <c r="G159" s="12">
        <v>459.03685514530224</v>
      </c>
      <c r="H159" s="12"/>
      <c r="I159" s="12">
        <v>171.18351484482758</v>
      </c>
      <c r="J159" s="12">
        <v>212.38713020689653</v>
      </c>
      <c r="K159" s="12">
        <v>252.38713020689653</v>
      </c>
      <c r="L159" s="12">
        <v>9.305236026898978</v>
      </c>
      <c r="M159" s="12">
        <v>29.457730683241898</v>
      </c>
      <c r="N159" s="12">
        <v>0</v>
      </c>
      <c r="O159" s="12">
        <v>0</v>
      </c>
      <c r="P159" s="12">
        <v>62.704967521368225</v>
      </c>
      <c r="Q159" s="12">
        <v>-66.001724137931035</v>
      </c>
      <c r="S159" s="12">
        <v>4488.25</v>
      </c>
      <c r="U159" s="14"/>
      <c r="V159" s="14"/>
    </row>
    <row r="160" spans="1:22" x14ac:dyDescent="0.25">
      <c r="A160" s="45">
        <v>45366</v>
      </c>
      <c r="B160" s="17" t="s">
        <v>36</v>
      </c>
      <c r="C160" s="12">
        <v>243.86847270736442</v>
      </c>
      <c r="D160" s="12">
        <v>14.980414816326531</v>
      </c>
      <c r="E160" s="12">
        <v>29.5</v>
      </c>
      <c r="F160" s="12">
        <v>202.55564568528314</v>
      </c>
      <c r="G160" s="12">
        <v>490.9045332089741</v>
      </c>
      <c r="H160" s="12"/>
      <c r="I160" s="12">
        <v>180</v>
      </c>
      <c r="J160" s="12">
        <v>174.29258696774195</v>
      </c>
      <c r="K160" s="12">
        <v>214.29258696774195</v>
      </c>
      <c r="L160" s="12">
        <v>5.8834553859209233</v>
      </c>
      <c r="M160" s="12">
        <v>24.120402798570478</v>
      </c>
      <c r="N160" s="12">
        <v>0</v>
      </c>
      <c r="O160" s="12">
        <v>0</v>
      </c>
      <c r="P160" s="12">
        <v>73.70355484776664</v>
      </c>
      <c r="Q160" s="12">
        <v>-7.0954667910258991</v>
      </c>
      <c r="S160" s="12">
        <v>4268.2905294781967</v>
      </c>
      <c r="U160" s="14"/>
      <c r="V160" s="14"/>
    </row>
    <row r="161" spans="1:22" x14ac:dyDescent="0.25">
      <c r="A161" s="45">
        <v>45397</v>
      </c>
      <c r="B161" s="17" t="s">
        <v>36</v>
      </c>
      <c r="C161" s="12">
        <v>244.92167694084799</v>
      </c>
      <c r="D161" s="12">
        <v>15.754067504373177</v>
      </c>
      <c r="E161" s="12">
        <v>10</v>
      </c>
      <c r="F161" s="12">
        <v>182.53389718514603</v>
      </c>
      <c r="G161" s="12">
        <v>453.20964163036717</v>
      </c>
      <c r="H161" s="12"/>
      <c r="I161" s="12">
        <v>180</v>
      </c>
      <c r="J161" s="12">
        <v>152.75915674666666</v>
      </c>
      <c r="K161" s="12">
        <v>192.75915674666666</v>
      </c>
      <c r="L161" s="12">
        <v>6.0835098994944428</v>
      </c>
      <c r="M161" s="12">
        <v>22.261547990854158</v>
      </c>
      <c r="N161" s="12">
        <v>0</v>
      </c>
      <c r="O161" s="12">
        <v>0</v>
      </c>
      <c r="P161" s="12">
        <v>42.895785362984739</v>
      </c>
      <c r="Q161" s="12">
        <v>9.2096416303671731</v>
      </c>
      <c r="S161" s="12">
        <v>4544.5797783892122</v>
      </c>
      <c r="U161" s="14"/>
      <c r="V161" s="14"/>
    </row>
    <row r="162" spans="1:22" x14ac:dyDescent="0.25">
      <c r="A162" s="45">
        <v>45427</v>
      </c>
      <c r="B162" s="17" t="s">
        <v>36</v>
      </c>
      <c r="C162" s="12">
        <v>245.92417542430144</v>
      </c>
      <c r="D162" s="12">
        <v>15.674211147855059</v>
      </c>
      <c r="E162" s="12">
        <v>10</v>
      </c>
      <c r="F162" s="12">
        <v>154.75046901799124</v>
      </c>
      <c r="G162" s="12">
        <v>426.34885559014771</v>
      </c>
      <c r="H162" s="12"/>
      <c r="I162" s="12">
        <v>190</v>
      </c>
      <c r="J162" s="12">
        <v>118.4609511483871</v>
      </c>
      <c r="K162" s="12">
        <v>158.4609511483871</v>
      </c>
      <c r="L162" s="12">
        <v>5.8834553859209233</v>
      </c>
      <c r="M162" s="12">
        <v>22.261547990854158</v>
      </c>
      <c r="N162" s="12">
        <v>0</v>
      </c>
      <c r="O162" s="12">
        <v>0</v>
      </c>
      <c r="P162" s="12">
        <v>38.394045474837824</v>
      </c>
      <c r="Q162" s="12">
        <v>11.348855590147707</v>
      </c>
      <c r="S162" s="12">
        <v>4896.3943016837911</v>
      </c>
      <c r="U162" s="14"/>
      <c r="V162" s="14"/>
    </row>
    <row r="163" spans="1:22" x14ac:dyDescent="0.25">
      <c r="A163" s="45">
        <v>45458</v>
      </c>
      <c r="B163" s="17" t="s">
        <v>36</v>
      </c>
      <c r="C163" s="12">
        <v>246.94327311533047</v>
      </c>
      <c r="D163" s="12">
        <v>15.630467026120067</v>
      </c>
      <c r="E163" s="12">
        <v>9.5</v>
      </c>
      <c r="F163" s="12">
        <v>152.28476351996244</v>
      </c>
      <c r="G163" s="12">
        <v>424.35850366141295</v>
      </c>
      <c r="H163" s="12"/>
      <c r="I163" s="12">
        <v>200</v>
      </c>
      <c r="J163" s="12">
        <v>100.40737805333333</v>
      </c>
      <c r="K163" s="12">
        <v>140.40737805333333</v>
      </c>
      <c r="L163" s="12">
        <v>5.8497966650396114</v>
      </c>
      <c r="M163" s="12">
        <v>22.261547990854158</v>
      </c>
      <c r="N163" s="12">
        <v>0</v>
      </c>
      <c r="O163" s="12">
        <v>0</v>
      </c>
      <c r="P163" s="12">
        <v>40.481277290772894</v>
      </c>
      <c r="Q163" s="12">
        <v>15.358503661412954</v>
      </c>
      <c r="S163" s="12">
        <v>5357.1494115261794</v>
      </c>
      <c r="U163" s="14"/>
      <c r="V163" s="14"/>
    </row>
    <row r="164" spans="1:22" x14ac:dyDescent="0.25">
      <c r="A164" s="45">
        <v>45488</v>
      </c>
      <c r="B164" s="17" t="s">
        <v>36</v>
      </c>
      <c r="C164" s="12">
        <v>247.91367314733071</v>
      </c>
      <c r="D164" s="12">
        <v>15.925818886994364</v>
      </c>
      <c r="E164" s="12">
        <v>14</v>
      </c>
      <c r="F164" s="12">
        <v>160.64288054490993</v>
      </c>
      <c r="G164" s="12">
        <v>438.482372579235</v>
      </c>
      <c r="H164" s="12"/>
      <c r="I164" s="12">
        <v>200</v>
      </c>
      <c r="J164" s="12">
        <v>99.200359406451611</v>
      </c>
      <c r="K164" s="12">
        <v>139.20035940645161</v>
      </c>
      <c r="L164" s="12">
        <v>5.6571850450010466</v>
      </c>
      <c r="M164" s="12">
        <v>22.261547990854158</v>
      </c>
      <c r="N164" s="12">
        <v>0</v>
      </c>
      <c r="O164" s="12">
        <v>0</v>
      </c>
      <c r="P164" s="12">
        <v>65.880907557693192</v>
      </c>
      <c r="Q164" s="12">
        <v>5.4823725792350047</v>
      </c>
      <c r="S164" s="12">
        <v>5527.1029614824647</v>
      </c>
      <c r="U164" s="14"/>
      <c r="V164" s="14"/>
    </row>
    <row r="165" spans="1:22" x14ac:dyDescent="0.25">
      <c r="A165" s="45">
        <v>45519</v>
      </c>
      <c r="B165" s="17" t="s">
        <v>36</v>
      </c>
      <c r="C165" s="12">
        <v>248.9005402165424</v>
      </c>
      <c r="D165" s="12">
        <v>15.866286156564987</v>
      </c>
      <c r="E165" s="12">
        <v>15</v>
      </c>
      <c r="F165" s="12">
        <v>174.0962386995173</v>
      </c>
      <c r="G165" s="12">
        <v>453.86306507262469</v>
      </c>
      <c r="H165" s="12"/>
      <c r="I165" s="12">
        <v>190</v>
      </c>
      <c r="J165" s="12">
        <v>99.203773767741936</v>
      </c>
      <c r="K165" s="12">
        <v>139.20377376774195</v>
      </c>
      <c r="L165" s="12">
        <v>12.124702988138846</v>
      </c>
      <c r="M165" s="12">
        <v>22.261547990854158</v>
      </c>
      <c r="N165" s="12">
        <v>0</v>
      </c>
      <c r="O165" s="12">
        <v>0</v>
      </c>
      <c r="P165" s="12">
        <v>64.409975253265046</v>
      </c>
      <c r="Q165" s="12">
        <v>25.863065072624693</v>
      </c>
      <c r="S165" s="12">
        <v>6328.8579787338304</v>
      </c>
      <c r="U165" s="14"/>
      <c r="V165" s="14"/>
    </row>
    <row r="166" spans="1:22" x14ac:dyDescent="0.25">
      <c r="A166" s="45">
        <v>45550</v>
      </c>
      <c r="B166" s="17" t="s">
        <v>36</v>
      </c>
      <c r="C166" s="12">
        <v>249.87174623573819</v>
      </c>
      <c r="D166" s="12">
        <v>15.885259607502842</v>
      </c>
      <c r="E166" s="12">
        <v>22.5</v>
      </c>
      <c r="F166" s="12">
        <v>180.39804569916157</v>
      </c>
      <c r="G166" s="12">
        <v>468.65505154240259</v>
      </c>
      <c r="H166" s="12"/>
      <c r="I166" s="12">
        <v>170</v>
      </c>
      <c r="J166" s="12">
        <v>102.09700169333334</v>
      </c>
      <c r="K166" s="12">
        <v>142.09700169333334</v>
      </c>
      <c r="L166" s="12">
        <v>20.943917410522594</v>
      </c>
      <c r="M166" s="12">
        <v>22.261547990854158</v>
      </c>
      <c r="N166" s="12">
        <v>0</v>
      </c>
      <c r="O166" s="12">
        <v>0</v>
      </c>
      <c r="P166" s="12">
        <v>88.697532905289904</v>
      </c>
      <c r="Q166" s="12">
        <v>24.655051542402589</v>
      </c>
      <c r="S166" s="12">
        <v>7068.5095250059076</v>
      </c>
      <c r="U166" s="14"/>
      <c r="V166" s="14"/>
    </row>
    <row r="167" spans="1:22" x14ac:dyDescent="0.25">
      <c r="A167" s="45">
        <v>45580</v>
      </c>
      <c r="B167" s="17" t="s">
        <v>36</v>
      </c>
      <c r="C167" s="12">
        <v>243.17046417727474</v>
      </c>
      <c r="D167" s="12">
        <v>15.311858163676717</v>
      </c>
      <c r="E167" s="12">
        <v>18.5</v>
      </c>
      <c r="F167" s="12">
        <v>184.9605771328107</v>
      </c>
      <c r="G167" s="12">
        <v>461.94289947376217</v>
      </c>
      <c r="H167" s="12"/>
      <c r="I167" s="12">
        <v>170</v>
      </c>
      <c r="J167" s="12">
        <v>131.90419006451614</v>
      </c>
      <c r="K167" s="12">
        <v>171.90419006451614</v>
      </c>
      <c r="L167" s="12">
        <v>33.054956312423343</v>
      </c>
      <c r="M167" s="12">
        <v>22.261547990854158</v>
      </c>
      <c r="N167" s="12">
        <v>0</v>
      </c>
      <c r="O167" s="12">
        <v>0</v>
      </c>
      <c r="P167" s="12">
        <v>46.779305632206359</v>
      </c>
      <c r="Q167" s="12">
        <v>17.942899473762168</v>
      </c>
      <c r="S167" s="12">
        <v>7624.7394086925351</v>
      </c>
      <c r="U167" s="14"/>
      <c r="V167" s="14"/>
    </row>
    <row r="168" spans="1:22" x14ac:dyDescent="0.25">
      <c r="A168" s="45">
        <v>45611</v>
      </c>
      <c r="B168" s="17" t="s">
        <v>36</v>
      </c>
      <c r="C168" s="12">
        <v>249.58921779923062</v>
      </c>
      <c r="D168" s="12">
        <v>15.303525499012459</v>
      </c>
      <c r="E168" s="12">
        <v>39</v>
      </c>
      <c r="F168" s="12">
        <v>203.42180817413819</v>
      </c>
      <c r="G168" s="12">
        <v>507.31455147238125</v>
      </c>
      <c r="H168" s="12"/>
      <c r="I168" s="12">
        <v>140</v>
      </c>
      <c r="J168" s="12">
        <v>181.84467493333332</v>
      </c>
      <c r="K168" s="12">
        <v>221.84467493333332</v>
      </c>
      <c r="L168" s="12">
        <v>29.47051072852053</v>
      </c>
      <c r="M168" s="12">
        <v>23.5007845293317</v>
      </c>
      <c r="N168" s="12">
        <v>0</v>
      </c>
      <c r="O168" s="12">
        <v>0</v>
      </c>
      <c r="P168" s="12">
        <v>77.184029808814444</v>
      </c>
      <c r="Q168" s="12">
        <v>15.314551472381254</v>
      </c>
      <c r="S168" s="12">
        <v>8084.1759528639723</v>
      </c>
      <c r="U168" s="14"/>
      <c r="V168" s="14"/>
    </row>
    <row r="169" spans="1:22" x14ac:dyDescent="0.25">
      <c r="A169" s="45">
        <v>45641</v>
      </c>
      <c r="B169" s="17" t="s">
        <v>36</v>
      </c>
      <c r="C169" s="12">
        <v>252.63684110401869</v>
      </c>
      <c r="D169" s="12">
        <v>15.294844069675214</v>
      </c>
      <c r="E169" s="12">
        <v>45.5</v>
      </c>
      <c r="F169" s="12">
        <v>210.42283332220217</v>
      </c>
      <c r="G169" s="12">
        <v>523.85451849589606</v>
      </c>
      <c r="H169" s="12"/>
      <c r="I169" s="12">
        <v>175</v>
      </c>
      <c r="J169" s="12">
        <v>201.5266108387097</v>
      </c>
      <c r="K169" s="12">
        <v>241.5266108387097</v>
      </c>
      <c r="L169" s="12">
        <v>19.402553771574372</v>
      </c>
      <c r="M169" s="12">
        <v>27.83811241400312</v>
      </c>
      <c r="N169" s="12">
        <v>0</v>
      </c>
      <c r="O169" s="12">
        <v>0</v>
      </c>
      <c r="P169" s="12">
        <v>83.232722975712804</v>
      </c>
      <c r="Q169" s="12">
        <v>-23.145481504103941</v>
      </c>
      <c r="S169" s="12">
        <v>7366.6660262367504</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11"/>
      <c r="F173" s="12"/>
      <c r="G173" s="12"/>
      <c r="H173" s="12"/>
      <c r="I173" s="12"/>
      <c r="J173" s="12"/>
      <c r="K173" s="12"/>
      <c r="L173" s="12"/>
      <c r="M173" s="12"/>
      <c r="N173" s="12"/>
      <c r="O173" s="12"/>
      <c r="P173" s="12"/>
      <c r="U173" s="14"/>
      <c r="V173" s="14"/>
    </row>
    <row r="174" spans="1:22" x14ac:dyDescent="0.25">
      <c r="A174" s="11"/>
      <c r="F174" s="12"/>
      <c r="G174" s="12"/>
      <c r="H174" s="12"/>
      <c r="I174" s="12"/>
      <c r="J174" s="12"/>
      <c r="K174" s="12"/>
      <c r="L174" s="12"/>
      <c r="M174" s="12"/>
      <c r="N174" s="12"/>
      <c r="O174" s="12"/>
      <c r="P174" s="12"/>
      <c r="U174" s="14"/>
      <c r="V174" s="14"/>
    </row>
    <row r="175" spans="1:22" x14ac:dyDescent="0.25">
      <c r="A175" s="11"/>
      <c r="B175" s="18"/>
      <c r="F175" s="12"/>
      <c r="G175" s="12"/>
      <c r="H175" s="12"/>
      <c r="I175" s="12"/>
      <c r="J175" s="12"/>
      <c r="K175" s="12"/>
      <c r="L175" s="12"/>
      <c r="M175" s="12"/>
      <c r="N175" s="12"/>
      <c r="O175" s="12"/>
      <c r="P175" s="12"/>
      <c r="U175" s="14"/>
      <c r="V175" s="14"/>
    </row>
    <row r="176" spans="1:22" x14ac:dyDescent="0.25">
      <c r="A176" s="11"/>
      <c r="B176" s="18"/>
      <c r="F176" s="12"/>
      <c r="G176" s="12"/>
      <c r="H176" s="12"/>
      <c r="I176" s="12"/>
      <c r="J176" s="12"/>
      <c r="K176" s="12"/>
      <c r="L176" s="12"/>
      <c r="M176" s="12"/>
      <c r="N176" s="12"/>
      <c r="O176" s="12"/>
      <c r="P176" s="12"/>
      <c r="U176" s="14"/>
      <c r="V176" s="14"/>
    </row>
    <row r="177" spans="1:22" x14ac:dyDescent="0.25">
      <c r="A177" s="11"/>
      <c r="B177" s="18"/>
      <c r="F177" s="12"/>
      <c r="G177" s="12"/>
      <c r="H177" s="12"/>
      <c r="I177" s="12"/>
      <c r="J177" s="12"/>
      <c r="K177" s="12"/>
      <c r="L177" s="12"/>
      <c r="M177" s="12"/>
      <c r="N177" s="12"/>
      <c r="O177" s="12"/>
      <c r="P177" s="12"/>
      <c r="U177" s="14"/>
      <c r="V177" s="14"/>
    </row>
  </sheetData>
  <conditionalFormatting sqref="A2:S563">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75"/>
  <sheetViews>
    <sheetView zoomScaleNormal="100" workbookViewId="0">
      <pane xSplit="2" ySplit="1" topLeftCell="C158"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3" customWidth="1"/>
    <col min="13" max="13" width="11.140625" customWidth="1"/>
    <col min="14" max="14" width="7.28515625" customWidth="1"/>
    <col min="15" max="15" width="11.28515625" customWidth="1"/>
    <col min="16" max="16" width="9.7109375" customWidth="1"/>
    <col min="17" max="17" width="12.85546875" style="12" customWidth="1"/>
    <col min="18" max="18" width="3.140625" style="12" customWidth="1"/>
    <col min="19" max="19" width="16.140625" style="12" customWidth="1"/>
    <col min="21" max="21" width="12"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25">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25">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25">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25">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25">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25">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25">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25">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25">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25">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25">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25">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25">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25">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25">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25">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25">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25">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25">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25">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25">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25">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25">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25">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25">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25">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25">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25">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25">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25">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25">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25">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25">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25">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25">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25">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25">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25">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25">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25">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25">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25">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25">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25">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25">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25">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25">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25">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25">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25">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25">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25">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25">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25">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25">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25">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25">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25">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25">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25">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25">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25">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25">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25">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25">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25">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25">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25">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25">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25">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25">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25">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25">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25">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25">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25">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25">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25">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25">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25">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25">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25">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25">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25">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25">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25">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25">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25">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25">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25">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25">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25">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25">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25">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25">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25">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25">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25">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25">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25">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25">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25">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25">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25">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25">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25">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25">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25">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25">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25">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25">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25">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25">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25">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25">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25">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25">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25">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25">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25">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25">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25">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25">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25">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25">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25">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25">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25">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25">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25">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25">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25">
      <c r="A134" s="45">
        <v>44576</v>
      </c>
      <c r="B134" t="s">
        <v>34</v>
      </c>
      <c r="C134" s="12">
        <v>360</v>
      </c>
      <c r="D134" s="12">
        <v>77</v>
      </c>
      <c r="E134" s="12">
        <v>55</v>
      </c>
      <c r="F134" s="12">
        <v>-291</v>
      </c>
      <c r="G134" s="12">
        <v>201</v>
      </c>
      <c r="H134" s="12"/>
      <c r="I134" s="12">
        <v>4</v>
      </c>
      <c r="J134" s="12">
        <v>349.36042925806458</v>
      </c>
      <c r="K134" s="12">
        <v>309.36042925806458</v>
      </c>
      <c r="L134" s="12">
        <v>35.853358785361422</v>
      </c>
      <c r="M134" s="12">
        <v>31.965333879642635</v>
      </c>
      <c r="N134" s="12">
        <v>4.5773419571688088</v>
      </c>
      <c r="O134" s="12">
        <v>0</v>
      </c>
      <c r="P134" s="12">
        <v>8.243536119762549</v>
      </c>
      <c r="Q134" s="12">
        <v>-193</v>
      </c>
      <c r="S134" s="12">
        <v>15469</v>
      </c>
      <c r="U134" s="14"/>
      <c r="V134" s="14"/>
    </row>
    <row r="135" spans="1:22" x14ac:dyDescent="0.25">
      <c r="A135" s="45">
        <v>44607</v>
      </c>
      <c r="B135" t="s">
        <v>34</v>
      </c>
      <c r="C135" s="12">
        <v>362</v>
      </c>
      <c r="D135" s="12">
        <v>75</v>
      </c>
      <c r="E135" s="12">
        <v>59</v>
      </c>
      <c r="F135" s="12">
        <v>-276</v>
      </c>
      <c r="G135" s="12">
        <v>220</v>
      </c>
      <c r="H135" s="12"/>
      <c r="I135" s="12">
        <v>5</v>
      </c>
      <c r="J135" s="12">
        <v>313.19792667857149</v>
      </c>
      <c r="K135" s="12">
        <v>273.19792667857149</v>
      </c>
      <c r="L135" s="12">
        <v>26.638533346775606</v>
      </c>
      <c r="M135" s="12">
        <v>30.533680637973749</v>
      </c>
      <c r="N135" s="12">
        <v>4.4238593298610116</v>
      </c>
      <c r="O135" s="12">
        <v>0</v>
      </c>
      <c r="P135" s="12">
        <v>59.206000006818151</v>
      </c>
      <c r="Q135" s="12">
        <v>-179</v>
      </c>
      <c r="S135" s="12">
        <v>10456</v>
      </c>
      <c r="U135" s="14"/>
      <c r="V135" s="14"/>
    </row>
    <row r="136" spans="1:22" x14ac:dyDescent="0.25">
      <c r="A136" s="45">
        <v>44635</v>
      </c>
      <c r="B136" t="s">
        <v>34</v>
      </c>
      <c r="C136" s="12">
        <v>375</v>
      </c>
      <c r="D136" s="12">
        <v>75</v>
      </c>
      <c r="E136" s="12">
        <v>48</v>
      </c>
      <c r="F136" s="12">
        <v>-335</v>
      </c>
      <c r="G136" s="12">
        <v>163</v>
      </c>
      <c r="H136" s="12"/>
      <c r="I136" s="12">
        <v>6</v>
      </c>
      <c r="J136" s="12">
        <v>226.94401151612902</v>
      </c>
      <c r="K136" s="12">
        <v>186.94401151612902</v>
      </c>
      <c r="L136" s="12">
        <v>16.848675253918501</v>
      </c>
      <c r="M136" s="12">
        <v>26.954547533801538</v>
      </c>
      <c r="N136" s="12">
        <v>7.1904631156967502</v>
      </c>
      <c r="O136" s="12">
        <v>0</v>
      </c>
      <c r="P136" s="12">
        <v>-30.937697419545813</v>
      </c>
      <c r="Q136" s="12">
        <v>-49</v>
      </c>
      <c r="S136" s="12">
        <v>8937</v>
      </c>
      <c r="U136" s="14"/>
      <c r="V136" s="14"/>
    </row>
    <row r="137" spans="1:22" x14ac:dyDescent="0.25">
      <c r="A137" s="45">
        <v>44666</v>
      </c>
      <c r="B137" t="s">
        <v>34</v>
      </c>
      <c r="C137" s="12">
        <v>352</v>
      </c>
      <c r="D137" s="12">
        <v>78</v>
      </c>
      <c r="E137" s="12">
        <v>39</v>
      </c>
      <c r="F137" s="12">
        <v>-351</v>
      </c>
      <c r="G137" s="12">
        <v>118</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9099</v>
      </c>
      <c r="U137" s="14"/>
      <c r="V137" s="14"/>
    </row>
    <row r="138" spans="1:22" x14ac:dyDescent="0.25">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12226</v>
      </c>
      <c r="U138" s="14"/>
      <c r="V138" s="14"/>
    </row>
    <row r="139" spans="1:22" x14ac:dyDescent="0.25">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-49.525229251038361</v>
      </c>
      <c r="Q139" s="12">
        <v>134</v>
      </c>
      <c r="S139" s="12">
        <v>16245</v>
      </c>
      <c r="U139" s="14"/>
      <c r="V139" s="14"/>
    </row>
    <row r="140" spans="1:22" x14ac:dyDescent="0.25">
      <c r="A140" s="45">
        <v>44757</v>
      </c>
      <c r="B140" t="s">
        <v>34</v>
      </c>
      <c r="C140" s="12">
        <v>385</v>
      </c>
      <c r="D140" s="12">
        <v>75</v>
      </c>
      <c r="E140" s="12">
        <v>38</v>
      </c>
      <c r="F140" s="12">
        <v>-338</v>
      </c>
      <c r="G140" s="12">
        <v>160</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19365</v>
      </c>
      <c r="U140" s="14"/>
      <c r="V140" s="14"/>
    </row>
    <row r="141" spans="1:22" x14ac:dyDescent="0.25">
      <c r="A141" s="45">
        <v>44788</v>
      </c>
      <c r="B141" t="s">
        <v>34</v>
      </c>
      <c r="C141" s="12">
        <v>386</v>
      </c>
      <c r="D141" s="12">
        <v>76</v>
      </c>
      <c r="E141" s="12">
        <v>33</v>
      </c>
      <c r="F141" s="12">
        <v>-345</v>
      </c>
      <c r="G141" s="12">
        <v>150</v>
      </c>
      <c r="H141" s="12"/>
      <c r="I141" s="12">
        <v>5</v>
      </c>
      <c r="J141" s="12">
        <v>78.716290577419358</v>
      </c>
      <c r="K141" s="12">
        <v>38.716290577419358</v>
      </c>
      <c r="L141" s="12">
        <v>36.531081190336266</v>
      </c>
      <c r="M141" s="12">
        <v>24.091241050463765</v>
      </c>
      <c r="N141" s="12">
        <v>4.3364292225809766</v>
      </c>
      <c r="O141" s="12">
        <v>0</v>
      </c>
      <c r="P141" s="12">
        <v>-22.675042040800363</v>
      </c>
      <c r="Q141" s="12">
        <v>65</v>
      </c>
      <c r="S141" s="12">
        <v>21365</v>
      </c>
      <c r="U141" s="14"/>
      <c r="V141" s="14"/>
    </row>
    <row r="142" spans="1:22" x14ac:dyDescent="0.25">
      <c r="A142" s="45">
        <v>44819</v>
      </c>
      <c r="B142" t="s">
        <v>34</v>
      </c>
      <c r="C142" s="12">
        <v>400</v>
      </c>
      <c r="D142" s="12">
        <v>73</v>
      </c>
      <c r="E142" s="12">
        <v>45</v>
      </c>
      <c r="F142" s="12">
        <v>-301</v>
      </c>
      <c r="G142" s="12">
        <v>217</v>
      </c>
      <c r="H142" s="12"/>
      <c r="I142" s="12">
        <v>6</v>
      </c>
      <c r="J142" s="12">
        <v>93.328083000000007</v>
      </c>
      <c r="K142" s="12">
        <v>53.328083000000007</v>
      </c>
      <c r="L142" s="12">
        <v>60.095395061995795</v>
      </c>
      <c r="M142" s="12">
        <v>24.807067671298213</v>
      </c>
      <c r="N142" s="12">
        <v>4.3364292225809766</v>
      </c>
      <c r="O142" s="12">
        <v>0</v>
      </c>
      <c r="P142" s="12">
        <v>-30.56697495587499</v>
      </c>
      <c r="Q142" s="12">
        <v>98</v>
      </c>
      <c r="S142" s="12">
        <v>24303</v>
      </c>
      <c r="U142" s="14"/>
      <c r="V142" s="14"/>
    </row>
    <row r="143" spans="1:22" x14ac:dyDescent="0.25">
      <c r="A143" s="45">
        <v>44849</v>
      </c>
      <c r="B143" t="s">
        <v>34</v>
      </c>
      <c r="C143" s="12">
        <v>399</v>
      </c>
      <c r="D143" s="12">
        <v>74</v>
      </c>
      <c r="E143" s="12">
        <v>67</v>
      </c>
      <c r="F143" s="12">
        <v>-267</v>
      </c>
      <c r="G143" s="12">
        <v>273</v>
      </c>
      <c r="H143" s="12"/>
      <c r="I143" s="12">
        <v>4</v>
      </c>
      <c r="J143" s="12">
        <v>147.99239583870968</v>
      </c>
      <c r="K143" s="12">
        <v>107.99239583870968</v>
      </c>
      <c r="L143" s="12">
        <v>99.576620577404839</v>
      </c>
      <c r="M143" s="12">
        <v>26.238720912967096</v>
      </c>
      <c r="N143" s="12">
        <v>4.3364292225809766</v>
      </c>
      <c r="O143" s="12">
        <v>0</v>
      </c>
      <c r="P143" s="12">
        <v>4.855833448337405</v>
      </c>
      <c r="Q143" s="12">
        <v>27</v>
      </c>
      <c r="S143" s="12">
        <v>25129</v>
      </c>
      <c r="U143" s="14"/>
      <c r="V143" s="14"/>
    </row>
    <row r="144" spans="1:22" x14ac:dyDescent="0.25">
      <c r="A144" s="45">
        <v>44880</v>
      </c>
      <c r="B144" t="s">
        <v>34</v>
      </c>
      <c r="C144" s="12">
        <v>401</v>
      </c>
      <c r="D144" s="12">
        <v>77</v>
      </c>
      <c r="E144" s="12">
        <v>48</v>
      </c>
      <c r="F144" s="12">
        <v>-331</v>
      </c>
      <c r="G144" s="12">
        <v>195</v>
      </c>
      <c r="H144" s="12"/>
      <c r="I144" s="12">
        <v>3</v>
      </c>
      <c r="J144" s="12">
        <v>222.34168349999999</v>
      </c>
      <c r="K144" s="12">
        <v>182.34168349999999</v>
      </c>
      <c r="L144" s="12">
        <v>83.263135711490605</v>
      </c>
      <c r="M144" s="12">
        <v>27.670374154635983</v>
      </c>
      <c r="N144" s="12">
        <v>4.1615690080209076</v>
      </c>
      <c r="O144" s="12">
        <v>0</v>
      </c>
      <c r="P144" s="12">
        <v>-139.43676237414749</v>
      </c>
      <c r="Q144" s="12">
        <v>33</v>
      </c>
      <c r="S144" s="12">
        <v>26132</v>
      </c>
      <c r="U144" s="14"/>
      <c r="V144" s="14"/>
    </row>
    <row r="145" spans="1:22" x14ac:dyDescent="0.25">
      <c r="A145" s="45">
        <v>44910</v>
      </c>
      <c r="B145" t="s">
        <v>34</v>
      </c>
      <c r="C145" s="12">
        <v>361</v>
      </c>
      <c r="D145" s="12">
        <v>71</v>
      </c>
      <c r="E145" s="12">
        <v>40</v>
      </c>
      <c r="F145" s="12">
        <v>-264</v>
      </c>
      <c r="G145" s="12">
        <v>208</v>
      </c>
      <c r="H145" s="12"/>
      <c r="I145" s="12">
        <v>3</v>
      </c>
      <c r="J145" s="12">
        <v>299.58919683870965</v>
      </c>
      <c r="K145" s="12">
        <v>259.58919683870965</v>
      </c>
      <c r="L145" s="12">
        <v>58.458905692915735</v>
      </c>
      <c r="M145" s="12">
        <v>29.817854017139311</v>
      </c>
      <c r="N145" s="12">
        <v>4.3364292225809766</v>
      </c>
      <c r="O145" s="12">
        <v>0</v>
      </c>
      <c r="P145" s="12">
        <v>-50.202385771345675</v>
      </c>
      <c r="Q145" s="12">
        <v>-97</v>
      </c>
      <c r="S145" s="12">
        <v>23115</v>
      </c>
      <c r="U145" s="14"/>
      <c r="V145" s="14"/>
    </row>
    <row r="146" spans="1:22" x14ac:dyDescent="0.25">
      <c r="A146" s="45">
        <v>44941</v>
      </c>
      <c r="B146" t="s">
        <v>34</v>
      </c>
      <c r="C146" s="12">
        <v>384</v>
      </c>
      <c r="D146" s="12">
        <v>72</v>
      </c>
      <c r="E146" s="12">
        <v>46</v>
      </c>
      <c r="F146" s="12">
        <v>-261</v>
      </c>
      <c r="G146" s="12">
        <v>241</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25">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-5.9827160846179286</v>
      </c>
      <c r="Q147" s="12">
        <v>-186</v>
      </c>
      <c r="S147" s="12">
        <v>14748</v>
      </c>
      <c r="U147" s="14"/>
      <c r="V147" s="14"/>
    </row>
    <row r="148" spans="1:22" x14ac:dyDescent="0.25">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-27.736577408189426</v>
      </c>
      <c r="Q148" s="12">
        <v>-90</v>
      </c>
      <c r="S148" s="12">
        <v>11963</v>
      </c>
      <c r="U148" s="14"/>
      <c r="V148" s="14"/>
    </row>
    <row r="149" spans="1:22" x14ac:dyDescent="0.25">
      <c r="A149" s="45">
        <v>45031</v>
      </c>
      <c r="B149" t="s">
        <v>34</v>
      </c>
      <c r="C149" s="12">
        <v>401</v>
      </c>
      <c r="D149" s="12">
        <v>74</v>
      </c>
      <c r="E149" s="12">
        <v>21</v>
      </c>
      <c r="F149" s="12">
        <v>-376</v>
      </c>
      <c r="G149" s="12">
        <v>120</v>
      </c>
      <c r="H149" s="12"/>
      <c r="I149" s="12">
        <v>7</v>
      </c>
      <c r="J149" s="12">
        <v>163.1264697</v>
      </c>
      <c r="K149" s="12">
        <v>123.1264697</v>
      </c>
      <c r="L149" s="12">
        <v>18.07061193110431</v>
      </c>
      <c r="M149" s="12">
        <v>22.659587808794882</v>
      </c>
      <c r="N149" s="12">
        <v>4.7345686825155511</v>
      </c>
      <c r="O149" s="12">
        <v>0</v>
      </c>
      <c r="P149" s="12">
        <v>-97.591238122414751</v>
      </c>
      <c r="Q149" s="12">
        <v>43</v>
      </c>
      <c r="S149" s="12">
        <v>13252</v>
      </c>
      <c r="U149" s="14"/>
      <c r="V149" s="14"/>
    </row>
    <row r="150" spans="1:22" x14ac:dyDescent="0.25">
      <c r="A150" s="45">
        <v>45061</v>
      </c>
      <c r="B150" t="s">
        <v>34</v>
      </c>
      <c r="C150" s="12">
        <v>408</v>
      </c>
      <c r="D150" s="12">
        <v>74</v>
      </c>
      <c r="E150" s="12">
        <v>20</v>
      </c>
      <c r="F150" s="12">
        <v>-359</v>
      </c>
      <c r="G150" s="12">
        <v>143</v>
      </c>
      <c r="H150" s="12"/>
      <c r="I150" s="12">
        <v>6</v>
      </c>
      <c r="J150" s="12">
        <v>104.64067607419355</v>
      </c>
      <c r="K150" s="12">
        <v>64.64067607419355</v>
      </c>
      <c r="L150" s="12">
        <v>17.47602017526588</v>
      </c>
      <c r="M150" s="12">
        <v>22.659587808794882</v>
      </c>
      <c r="N150" s="12">
        <v>4.7345686825155511</v>
      </c>
      <c r="O150" s="12">
        <v>0</v>
      </c>
      <c r="P150" s="12">
        <v>-103.51085274076988</v>
      </c>
      <c r="Q150" s="12">
        <v>131</v>
      </c>
      <c r="S150" s="12">
        <v>17317</v>
      </c>
      <c r="U150" s="14"/>
      <c r="V150" s="14"/>
    </row>
    <row r="151" spans="1:22" x14ac:dyDescent="0.25">
      <c r="A151" s="45">
        <v>45092</v>
      </c>
      <c r="B151" t="s">
        <v>34</v>
      </c>
      <c r="C151" s="12">
        <v>414</v>
      </c>
      <c r="D151" s="12">
        <v>73</v>
      </c>
      <c r="E151" s="12">
        <v>31</v>
      </c>
      <c r="F151" s="12">
        <v>-341</v>
      </c>
      <c r="G151" s="12">
        <v>177</v>
      </c>
      <c r="H151" s="12"/>
      <c r="I151" s="12">
        <v>4</v>
      </c>
      <c r="J151" s="12">
        <v>82.309432380000004</v>
      </c>
      <c r="K151" s="12">
        <v>42.309432380000004</v>
      </c>
      <c r="L151" s="12">
        <v>18.134101560505094</v>
      </c>
      <c r="M151" s="12">
        <v>23.375414429629327</v>
      </c>
      <c r="N151" s="12">
        <v>3.7381457920045587</v>
      </c>
      <c r="O151" s="12">
        <v>0</v>
      </c>
      <c r="P151" s="12">
        <v>-13.557094162138984</v>
      </c>
      <c r="Q151" s="12">
        <v>98</v>
      </c>
      <c r="S151" s="12">
        <v>20244</v>
      </c>
      <c r="U151" s="14"/>
      <c r="V151" s="14"/>
    </row>
    <row r="152" spans="1:22" x14ac:dyDescent="0.25">
      <c r="A152" s="45">
        <v>45122</v>
      </c>
      <c r="B152" t="s">
        <v>34</v>
      </c>
      <c r="C152" s="12">
        <v>416</v>
      </c>
      <c r="D152" s="12">
        <v>83</v>
      </c>
      <c r="E152" s="12">
        <v>29</v>
      </c>
      <c r="F152" s="12">
        <v>-379</v>
      </c>
      <c r="G152" s="12">
        <v>149</v>
      </c>
      <c r="H152" s="12"/>
      <c r="I152" s="12">
        <v>4</v>
      </c>
      <c r="J152" s="12">
        <v>78.804052741935493</v>
      </c>
      <c r="K152" s="12">
        <v>38.804052741935493</v>
      </c>
      <c r="L152" s="12">
        <v>17.53727690167355</v>
      </c>
      <c r="M152" s="12">
        <v>24.091241050463765</v>
      </c>
      <c r="N152" s="12">
        <v>2.9468664443097081</v>
      </c>
      <c r="O152" s="12">
        <v>0</v>
      </c>
      <c r="P152" s="12">
        <v>-27.379437138382517</v>
      </c>
      <c r="Q152" s="12">
        <v>90</v>
      </c>
      <c r="S152" s="12">
        <v>23019</v>
      </c>
      <c r="U152" s="14"/>
      <c r="V152" s="14"/>
    </row>
    <row r="153" spans="1:22" x14ac:dyDescent="0.25">
      <c r="A153" s="45">
        <v>45153</v>
      </c>
      <c r="B153" t="s">
        <v>34</v>
      </c>
      <c r="C153" s="12">
        <v>416</v>
      </c>
      <c r="D153" s="12">
        <v>78</v>
      </c>
      <c r="E153" s="12">
        <v>43</v>
      </c>
      <c r="F153" s="12">
        <v>-410</v>
      </c>
      <c r="G153" s="12">
        <v>127</v>
      </c>
      <c r="H153" s="12"/>
      <c r="I153" s="12">
        <v>4</v>
      </c>
      <c r="J153" s="12">
        <v>79.403152896774202</v>
      </c>
      <c r="K153" s="12">
        <v>39.403152896774202</v>
      </c>
      <c r="L153" s="12">
        <v>37.586440842980252</v>
      </c>
      <c r="M153" s="12">
        <v>24.091241050463765</v>
      </c>
      <c r="N153" s="12">
        <v>4.7345686825155511</v>
      </c>
      <c r="O153" s="12">
        <v>0</v>
      </c>
      <c r="P153" s="12">
        <v>-79.815403472733777</v>
      </c>
      <c r="Q153" s="12">
        <v>97</v>
      </c>
      <c r="S153" s="12">
        <v>26016</v>
      </c>
      <c r="U153" s="14"/>
      <c r="V153" s="14"/>
    </row>
    <row r="154" spans="1:22" x14ac:dyDescent="0.25">
      <c r="A154" s="45">
        <v>45184</v>
      </c>
      <c r="B154" t="s">
        <v>34</v>
      </c>
      <c r="C154" s="12">
        <v>428</v>
      </c>
      <c r="D154" s="12">
        <v>72</v>
      </c>
      <c r="E154" s="12">
        <v>28</v>
      </c>
      <c r="F154" s="12">
        <v>-344</v>
      </c>
      <c r="G154" s="12">
        <v>184</v>
      </c>
      <c r="H154" s="12"/>
      <c r="I154" s="12">
        <v>4</v>
      </c>
      <c r="J154" s="12">
        <v>83.88681960000001</v>
      </c>
      <c r="K154" s="12">
        <v>43.88681960000001</v>
      </c>
      <c r="L154" s="12">
        <v>61.372120167367093</v>
      </c>
      <c r="M154" s="12">
        <v>24.807067671298213</v>
      </c>
      <c r="N154" s="12">
        <v>4.7345686825155511</v>
      </c>
      <c r="O154" s="12">
        <v>0</v>
      </c>
      <c r="P154" s="12">
        <v>-21.800576121180868</v>
      </c>
      <c r="Q154" s="12">
        <v>67</v>
      </c>
      <c r="S154" s="12">
        <v>28026</v>
      </c>
      <c r="U154" s="14"/>
      <c r="V154" s="14"/>
    </row>
    <row r="155" spans="1:22" x14ac:dyDescent="0.25">
      <c r="A155" s="45">
        <v>45214</v>
      </c>
      <c r="B155" t="s">
        <v>34</v>
      </c>
      <c r="C155" s="12">
        <v>425</v>
      </c>
      <c r="D155" s="12">
        <v>72</v>
      </c>
      <c r="E155" s="12">
        <v>31</v>
      </c>
      <c r="F155" s="12">
        <v>-391</v>
      </c>
      <c r="G155" s="12">
        <v>137</v>
      </c>
      <c r="H155" s="12"/>
      <c r="I155" s="12">
        <v>2</v>
      </c>
      <c r="J155" s="12">
        <v>143.6922643548387</v>
      </c>
      <c r="K155" s="12">
        <v>103.6922643548387</v>
      </c>
      <c r="L155" s="12">
        <v>102.53642399418661</v>
      </c>
      <c r="M155" s="12">
        <v>26.238720912967096</v>
      </c>
      <c r="N155" s="12">
        <v>4.7345686825155511</v>
      </c>
      <c r="O155" s="12">
        <v>0</v>
      </c>
      <c r="P155" s="12">
        <v>-73.201977944507945</v>
      </c>
      <c r="Q155" s="12">
        <v>-30</v>
      </c>
      <c r="S155" s="12">
        <v>27108</v>
      </c>
      <c r="U155" s="14"/>
      <c r="V155" s="14"/>
    </row>
    <row r="156" spans="1:22" x14ac:dyDescent="0.25">
      <c r="A156" s="45">
        <v>45245</v>
      </c>
      <c r="B156" t="s">
        <v>34</v>
      </c>
      <c r="C156" s="12">
        <v>430</v>
      </c>
      <c r="D156" s="12">
        <v>69</v>
      </c>
      <c r="E156" s="12">
        <v>39</v>
      </c>
      <c r="F156" s="12">
        <v>-324</v>
      </c>
      <c r="G156" s="12">
        <v>214</v>
      </c>
      <c r="H156" s="12"/>
      <c r="I156" s="12">
        <v>3</v>
      </c>
      <c r="J156" s="12">
        <v>185.80279680000001</v>
      </c>
      <c r="K156" s="12">
        <v>145.80279680000001</v>
      </c>
      <c r="L156" s="12">
        <v>84.511302998009654</v>
      </c>
      <c r="M156" s="12">
        <v>27.670374154635983</v>
      </c>
      <c r="N156" s="12">
        <v>4</v>
      </c>
      <c r="O156" s="12">
        <v>0</v>
      </c>
      <c r="P156" s="12">
        <v>6.0155260473543528</v>
      </c>
      <c r="Q156" s="12">
        <v>-57</v>
      </c>
      <c r="S156" s="12">
        <v>25404</v>
      </c>
      <c r="U156" s="14"/>
      <c r="V156" s="14"/>
    </row>
    <row r="157" spans="1:22" x14ac:dyDescent="0.25">
      <c r="A157" s="45">
        <v>45275</v>
      </c>
      <c r="B157" t="s">
        <v>34</v>
      </c>
      <c r="C157" s="12">
        <v>427</v>
      </c>
      <c r="D157" s="12">
        <v>74</v>
      </c>
      <c r="E157" s="12">
        <v>35</v>
      </c>
      <c r="F157" s="12">
        <v>-352</v>
      </c>
      <c r="G157" s="12">
        <v>184</v>
      </c>
      <c r="H157" s="12"/>
      <c r="I157" s="12">
        <v>2</v>
      </c>
      <c r="J157" s="12">
        <v>242.70901451612906</v>
      </c>
      <c r="K157" s="12">
        <v>202.70901451612906</v>
      </c>
      <c r="L157" s="12">
        <v>60.147491686248941</v>
      </c>
      <c r="M157" s="12">
        <v>29.817854017139311</v>
      </c>
      <c r="N157" s="12">
        <v>4</v>
      </c>
      <c r="O157" s="12">
        <v>0</v>
      </c>
      <c r="P157" s="12">
        <v>-3.6743602195173111</v>
      </c>
      <c r="Q157" s="12">
        <v>-111</v>
      </c>
      <c r="S157" s="12">
        <v>21948</v>
      </c>
      <c r="U157" s="14"/>
      <c r="V157" s="14"/>
    </row>
    <row r="158" spans="1:22" x14ac:dyDescent="0.25">
      <c r="A158" s="45">
        <v>45306</v>
      </c>
      <c r="B158" t="s">
        <v>35</v>
      </c>
      <c r="C158" s="12">
        <v>362.91375271999999</v>
      </c>
      <c r="D158" s="12">
        <v>74.586247280000009</v>
      </c>
      <c r="E158" s="12">
        <v>37</v>
      </c>
      <c r="F158" s="12">
        <v>-376.43958979988702</v>
      </c>
      <c r="G158" s="12">
        <v>98.060410200112983</v>
      </c>
      <c r="H158" s="12"/>
      <c r="I158" s="12">
        <v>2.6666666666666665</v>
      </c>
      <c r="J158" s="12">
        <v>322.25930119354848</v>
      </c>
      <c r="K158" s="12">
        <v>282.25930119354848</v>
      </c>
      <c r="L158" s="12">
        <v>33.829350241264208</v>
      </c>
      <c r="M158" s="12">
        <v>32.965333879642635</v>
      </c>
      <c r="N158" s="12">
        <v>4.2224646939526789</v>
      </c>
      <c r="O158" s="12">
        <v>0</v>
      </c>
      <c r="P158" s="12">
        <v>-24.177867765284304</v>
      </c>
      <c r="Q158" s="12">
        <v>-233.7048387096774</v>
      </c>
      <c r="S158" s="12">
        <v>14703.150000000001</v>
      </c>
      <c r="U158" s="14"/>
      <c r="V158" s="14"/>
    </row>
    <row r="159" spans="1:22" x14ac:dyDescent="0.25">
      <c r="A159" s="45">
        <v>45337</v>
      </c>
      <c r="B159" t="s">
        <v>35</v>
      </c>
      <c r="C159" s="12">
        <v>393.85041544000001</v>
      </c>
      <c r="D159" s="12">
        <v>70.149584560000008</v>
      </c>
      <c r="E159" s="12">
        <v>42</v>
      </c>
      <c r="F159" s="12">
        <v>-345.31337247233853</v>
      </c>
      <c r="G159" s="12">
        <v>160.68662752766147</v>
      </c>
      <c r="H159" s="12"/>
      <c r="I159" s="12">
        <v>3</v>
      </c>
      <c r="J159" s="12">
        <v>239.49479275862069</v>
      </c>
      <c r="K159" s="12">
        <v>199.49479275862069</v>
      </c>
      <c r="L159" s="12">
        <v>27.840932677745833</v>
      </c>
      <c r="M159" s="12">
        <v>31.533680637973749</v>
      </c>
      <c r="N159" s="12">
        <v>4.2224646939526789</v>
      </c>
      <c r="O159" s="12">
        <v>0</v>
      </c>
      <c r="P159" s="12">
        <v>-12.994898413045265</v>
      </c>
      <c r="Q159" s="12">
        <v>-92.410344827586215</v>
      </c>
      <c r="S159" s="12">
        <v>12023.250000000002</v>
      </c>
      <c r="U159" s="14"/>
      <c r="V159" s="14"/>
    </row>
    <row r="160" spans="1:22" x14ac:dyDescent="0.25">
      <c r="A160" s="45">
        <v>45366</v>
      </c>
      <c r="B160" t="s">
        <v>36</v>
      </c>
      <c r="C160" s="12">
        <v>428.25245481543988</v>
      </c>
      <c r="D160" s="12">
        <v>68.598623482915443</v>
      </c>
      <c r="E160" s="12">
        <v>39.5</v>
      </c>
      <c r="F160" s="12">
        <v>-414.51838042055357</v>
      </c>
      <c r="G160" s="12">
        <v>121.83269787780176</v>
      </c>
      <c r="H160" s="12"/>
      <c r="I160" s="12">
        <v>5.333333333333333</v>
      </c>
      <c r="J160" s="12">
        <v>206.55057358064516</v>
      </c>
      <c r="K160" s="12">
        <v>166.55057358064516</v>
      </c>
      <c r="L160" s="12">
        <v>17.601588664862955</v>
      </c>
      <c r="M160" s="12">
        <v>26.954547533801538</v>
      </c>
      <c r="N160" s="12">
        <v>5.2224646939526789</v>
      </c>
      <c r="O160" s="12">
        <v>0</v>
      </c>
      <c r="P160" s="12">
        <v>-39.829174473262334</v>
      </c>
      <c r="Q160" s="12">
        <v>-60.000635455531565</v>
      </c>
      <c r="S160" s="12">
        <v>10163.230300878524</v>
      </c>
      <c r="U160" s="14"/>
      <c r="V160" s="14"/>
    </row>
    <row r="161" spans="1:22" x14ac:dyDescent="0.25">
      <c r="A161" s="45">
        <v>45397</v>
      </c>
      <c r="B161" t="s">
        <v>36</v>
      </c>
      <c r="C161" s="12">
        <v>429.75174434127246</v>
      </c>
      <c r="D161" s="12">
        <v>70.053312037617658</v>
      </c>
      <c r="E161" s="12">
        <v>20</v>
      </c>
      <c r="F161" s="12">
        <v>-369.57971847225315</v>
      </c>
      <c r="G161" s="12">
        <v>150.22533790663704</v>
      </c>
      <c r="H161" s="12"/>
      <c r="I161" s="12">
        <v>5</v>
      </c>
      <c r="J161" s="12">
        <v>155.0067171</v>
      </c>
      <c r="K161" s="12">
        <v>115.0067171</v>
      </c>
      <c r="L161" s="12">
        <v>18.200036785582256</v>
      </c>
      <c r="M161" s="12">
        <v>22.659587808794882</v>
      </c>
      <c r="N161" s="12">
        <v>5.2224646939526789</v>
      </c>
      <c r="O161" s="12">
        <v>0</v>
      </c>
      <c r="P161" s="12">
        <v>-71.088806388329814</v>
      </c>
      <c r="Q161" s="12">
        <v>55.225337906637037</v>
      </c>
      <c r="S161" s="12">
        <v>11819.990438077635</v>
      </c>
      <c r="U161" s="14"/>
      <c r="V161" s="14"/>
    </row>
    <row r="162" spans="1:22" x14ac:dyDescent="0.25">
      <c r="A162" s="45">
        <v>45427</v>
      </c>
      <c r="B162" t="s">
        <v>36</v>
      </c>
      <c r="C162" s="12">
        <v>431.15162008145842</v>
      </c>
      <c r="D162" s="12">
        <v>70.084666282991606</v>
      </c>
      <c r="E162" s="12">
        <v>19.5</v>
      </c>
      <c r="F162" s="12">
        <v>-329.87648821845875</v>
      </c>
      <c r="G162" s="12">
        <v>190.85979814599131</v>
      </c>
      <c r="H162" s="12"/>
      <c r="I162" s="12">
        <v>5.333333333333333</v>
      </c>
      <c r="J162" s="12">
        <v>111.22240925806452</v>
      </c>
      <c r="K162" s="12">
        <v>71.222409258064516</v>
      </c>
      <c r="L162" s="12">
        <v>17.601588664862955</v>
      </c>
      <c r="M162" s="12">
        <v>22.659587808794882</v>
      </c>
      <c r="N162" s="12">
        <v>5.2224646939526789</v>
      </c>
      <c r="O162" s="12">
        <v>0</v>
      </c>
      <c r="P162" s="12">
        <v>-66.706050425675031</v>
      </c>
      <c r="Q162" s="12">
        <v>135.52646481265796</v>
      </c>
      <c r="S162" s="12">
        <v>16021.310847270033</v>
      </c>
      <c r="U162" s="14"/>
      <c r="V162" s="14"/>
    </row>
    <row r="163" spans="1:22" x14ac:dyDescent="0.25">
      <c r="A163" s="45">
        <v>45458</v>
      </c>
      <c r="B163" t="s">
        <v>36</v>
      </c>
      <c r="C163" s="12">
        <v>432.54589318945756</v>
      </c>
      <c r="D163" s="12">
        <v>69.821411420561844</v>
      </c>
      <c r="E163" s="12">
        <v>15.5</v>
      </c>
      <c r="F163" s="12">
        <v>-319.94189228059878</v>
      </c>
      <c r="G163" s="12">
        <v>197.92541232942057</v>
      </c>
      <c r="H163" s="12"/>
      <c r="I163" s="12">
        <v>4.666666666666667</v>
      </c>
      <c r="J163" s="12">
        <v>79.516743030000001</v>
      </c>
      <c r="K163" s="12">
        <v>39.516743030000001</v>
      </c>
      <c r="L163" s="12">
        <v>18.329250135039345</v>
      </c>
      <c r="M163" s="12">
        <v>23.375414429629327</v>
      </c>
      <c r="N163" s="12">
        <v>5.2224646939526789</v>
      </c>
      <c r="O163" s="12">
        <v>0</v>
      </c>
      <c r="P163" s="12">
        <v>-30.94387228862135</v>
      </c>
      <c r="Q163" s="12">
        <v>137.75874566275391</v>
      </c>
      <c r="S163" s="12">
        <v>20154.073217152651</v>
      </c>
      <c r="U163" s="14"/>
      <c r="V163" s="14"/>
    </row>
    <row r="164" spans="1:22" x14ac:dyDescent="0.25">
      <c r="A164" s="45">
        <v>45488</v>
      </c>
      <c r="B164" t="s">
        <v>36</v>
      </c>
      <c r="C164" s="12">
        <v>433.85105833798389</v>
      </c>
      <c r="D164" s="12">
        <v>70.862651966356395</v>
      </c>
      <c r="E164" s="12">
        <v>18.5</v>
      </c>
      <c r="F164" s="12">
        <v>-345.82509234400391</v>
      </c>
      <c r="G164" s="12">
        <v>177.38861796033643</v>
      </c>
      <c r="H164" s="12"/>
      <c r="I164" s="12">
        <v>5.333333333333333</v>
      </c>
      <c r="J164" s="12">
        <v>78.483474077419359</v>
      </c>
      <c r="K164" s="12">
        <v>38.483474077419359</v>
      </c>
      <c r="L164" s="12">
        <v>17.725787022123946</v>
      </c>
      <c r="M164" s="12">
        <v>24.091241050463765</v>
      </c>
      <c r="N164" s="12">
        <v>5.2224646939526789</v>
      </c>
      <c r="O164" s="12">
        <v>0</v>
      </c>
      <c r="P164" s="12">
        <v>-30.02296684395975</v>
      </c>
      <c r="Q164" s="12">
        <v>116.55528462700309</v>
      </c>
      <c r="S164" s="12">
        <v>23767.287040589748</v>
      </c>
      <c r="U164" s="14"/>
      <c r="V164" s="14"/>
    </row>
    <row r="165" spans="1:22" x14ac:dyDescent="0.25">
      <c r="A165" s="45">
        <v>45519</v>
      </c>
      <c r="B165" t="s">
        <v>36</v>
      </c>
      <c r="C165" s="12">
        <v>435.15463827084307</v>
      </c>
      <c r="D165" s="12">
        <v>70.923849207264453</v>
      </c>
      <c r="E165" s="12">
        <v>25</v>
      </c>
      <c r="F165" s="12">
        <v>-375.23153827323222</v>
      </c>
      <c r="G165" s="12">
        <v>155.84694920487527</v>
      </c>
      <c r="H165" s="12"/>
      <c r="I165" s="12">
        <v>4.666666666666667</v>
      </c>
      <c r="J165" s="12">
        <v>78.542053712903225</v>
      </c>
      <c r="K165" s="12">
        <v>38.542053712903225</v>
      </c>
      <c r="L165" s="12">
        <v>37.990581145766598</v>
      </c>
      <c r="M165" s="12">
        <v>24.091241050463765</v>
      </c>
      <c r="N165" s="12">
        <v>5.2224646939526789</v>
      </c>
      <c r="O165" s="12">
        <v>0</v>
      </c>
      <c r="P165" s="12">
        <v>-52.346340603086269</v>
      </c>
      <c r="Q165" s="12">
        <v>97.680282538208616</v>
      </c>
      <c r="S165" s="12">
        <v>26795.375799274214</v>
      </c>
      <c r="U165" s="14"/>
      <c r="V165" s="14"/>
    </row>
    <row r="166" spans="1:22" x14ac:dyDescent="0.25">
      <c r="A166" s="45">
        <v>45550</v>
      </c>
      <c r="B166" t="s">
        <v>36</v>
      </c>
      <c r="C166" s="12">
        <v>436.41768963866804</v>
      </c>
      <c r="D166" s="12">
        <v>70.87200903360835</v>
      </c>
      <c r="E166" s="12">
        <v>24.5</v>
      </c>
      <c r="F166" s="12">
        <v>-363.61213849499615</v>
      </c>
      <c r="G166" s="12">
        <v>168.17756017728021</v>
      </c>
      <c r="H166" s="12"/>
      <c r="I166" s="12">
        <v>4.666666666666667</v>
      </c>
      <c r="J166" s="12">
        <v>87.309443880000003</v>
      </c>
      <c r="K166" s="12">
        <v>47.309443880000003</v>
      </c>
      <c r="L166" s="12">
        <v>63.722999725213029</v>
      </c>
      <c r="M166" s="12">
        <v>24.807067671298213</v>
      </c>
      <c r="N166" s="12">
        <v>5.2224646939526789</v>
      </c>
      <c r="O166" s="12">
        <v>0</v>
      </c>
      <c r="P166" s="12">
        <v>-28.561975970463926</v>
      </c>
      <c r="Q166" s="12">
        <v>51.010893510613556</v>
      </c>
      <c r="S166" s="12">
        <v>28325.702604592621</v>
      </c>
      <c r="U166" s="14"/>
      <c r="V166" s="14"/>
    </row>
    <row r="167" spans="1:22" x14ac:dyDescent="0.25">
      <c r="A167" s="45">
        <v>45580</v>
      </c>
      <c r="B167" t="s">
        <v>36</v>
      </c>
      <c r="C167" s="12">
        <v>435.20694074957015</v>
      </c>
      <c r="D167" s="12">
        <v>68.853858135902257</v>
      </c>
      <c r="E167" s="12">
        <v>32</v>
      </c>
      <c r="F167" s="12">
        <v>-339.25597188888133</v>
      </c>
      <c r="G167" s="12">
        <v>196.80482699659109</v>
      </c>
      <c r="H167" s="12"/>
      <c r="I167" s="12">
        <v>3.3333333333333335</v>
      </c>
      <c r="J167" s="12">
        <v>137.28069106451613</v>
      </c>
      <c r="K167" s="12">
        <v>97.280691064516134</v>
      </c>
      <c r="L167" s="12">
        <v>103.58432186467877</v>
      </c>
      <c r="M167" s="12">
        <v>26.238720912967096</v>
      </c>
      <c r="N167" s="12">
        <v>5.2224646939526789</v>
      </c>
      <c r="O167" s="12">
        <v>0</v>
      </c>
      <c r="P167" s="12">
        <v>-28.826198536114681</v>
      </c>
      <c r="Q167" s="12">
        <v>-10.028506336742254</v>
      </c>
      <c r="S167" s="12">
        <v>28014.818908153611</v>
      </c>
      <c r="U167" s="14"/>
      <c r="V167" s="14"/>
    </row>
    <row r="168" spans="1:22" x14ac:dyDescent="0.25">
      <c r="A168" s="45">
        <v>45611</v>
      </c>
      <c r="B168" t="s">
        <v>36</v>
      </c>
      <c r="C168" s="12">
        <v>438.12455236352162</v>
      </c>
      <c r="D168" s="12">
        <v>68.852089097757514</v>
      </c>
      <c r="E168" s="12">
        <v>31.5</v>
      </c>
      <c r="F168" s="12">
        <v>-331.06797699369207</v>
      </c>
      <c r="G168" s="12">
        <v>207.40866446758702</v>
      </c>
      <c r="H168" s="12"/>
      <c r="I168" s="12">
        <v>3.3333333333333335</v>
      </c>
      <c r="J168" s="12">
        <v>221.77848929999999</v>
      </c>
      <c r="K168" s="12">
        <v>181.77848929999999</v>
      </c>
      <c r="L168" s="12">
        <v>88.958665609812414</v>
      </c>
      <c r="M168" s="12">
        <v>27.670374154635983</v>
      </c>
      <c r="N168" s="12">
        <v>5.2224646939526789</v>
      </c>
      <c r="O168" s="12">
        <v>0</v>
      </c>
      <c r="P168" s="12">
        <v>-90.629993758401056</v>
      </c>
      <c r="Q168" s="12">
        <v>-8.9246688657463267</v>
      </c>
      <c r="S168" s="12">
        <v>27747.078842181221</v>
      </c>
      <c r="U168" s="14"/>
      <c r="V168" s="14"/>
    </row>
    <row r="169" spans="1:22" x14ac:dyDescent="0.25">
      <c r="A169" s="45">
        <v>45641</v>
      </c>
      <c r="B169" t="s">
        <v>36</v>
      </c>
      <c r="C169" s="12">
        <v>439.93052431480226</v>
      </c>
      <c r="D169" s="12">
        <v>68.861574094920343</v>
      </c>
      <c r="E169" s="12">
        <v>29.5</v>
      </c>
      <c r="F169" s="12">
        <v>-338.85170539904897</v>
      </c>
      <c r="G169" s="12">
        <v>199.44039301067363</v>
      </c>
      <c r="H169" s="12"/>
      <c r="I169" s="12">
        <v>2.6666666666666665</v>
      </c>
      <c r="J169" s="12">
        <v>242.70901451612906</v>
      </c>
      <c r="K169" s="12">
        <v>202.70901451612906</v>
      </c>
      <c r="L169" s="12">
        <v>60.794382197562108</v>
      </c>
      <c r="M169" s="12">
        <v>29.817854017139311</v>
      </c>
      <c r="N169" s="12">
        <v>5.2224646939526789</v>
      </c>
      <c r="O169" s="12">
        <v>0</v>
      </c>
      <c r="P169" s="12">
        <v>-1.0437154247831568</v>
      </c>
      <c r="Q169" s="12">
        <v>-100.72627365599303</v>
      </c>
      <c r="S169" s="12">
        <v>24624.564358845437</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11"/>
      <c r="C173" s="19"/>
      <c r="D173" s="19"/>
      <c r="E173" s="19"/>
      <c r="F173" s="19"/>
      <c r="G173" s="19"/>
      <c r="I173" s="12"/>
      <c r="J173" s="12"/>
      <c r="K173" s="12"/>
      <c r="L173" s="12"/>
      <c r="M173" s="12"/>
      <c r="N173" s="12"/>
      <c r="O173" s="12"/>
      <c r="P173" s="12"/>
      <c r="R173" s="19"/>
      <c r="U173" s="14"/>
      <c r="V173" s="14"/>
    </row>
    <row r="174" spans="1:22" x14ac:dyDescent="0.25">
      <c r="A174" s="11"/>
      <c r="C174" s="19"/>
      <c r="D174" s="19"/>
      <c r="E174" s="19"/>
      <c r="F174" s="19"/>
      <c r="G174" s="19"/>
      <c r="I174" s="12"/>
      <c r="J174" s="12"/>
      <c r="K174" s="12"/>
      <c r="L174" s="12"/>
      <c r="M174" s="12"/>
      <c r="N174" s="12"/>
      <c r="O174" s="12"/>
      <c r="P174" s="12"/>
      <c r="R174" s="19"/>
      <c r="U174" s="14"/>
      <c r="V174" s="14"/>
    </row>
    <row r="175" spans="1:22" x14ac:dyDescent="0.25">
      <c r="A175" s="11"/>
      <c r="F175" s="12"/>
      <c r="G175" s="12"/>
      <c r="I175" s="12"/>
      <c r="J175" s="12"/>
      <c r="K175" s="12"/>
      <c r="L175" s="12"/>
      <c r="M175" s="12"/>
      <c r="N175" s="12"/>
      <c r="O175" s="12"/>
      <c r="P175" s="12"/>
      <c r="R175" s="19"/>
      <c r="U175" s="14"/>
      <c r="V175" s="14"/>
    </row>
  </sheetData>
  <conditionalFormatting sqref="A2:S563">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78"/>
  <sheetViews>
    <sheetView zoomScaleNormal="100" workbookViewId="0">
      <pane xSplit="2" ySplit="1" topLeftCell="C158"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25">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25">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25">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25">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25">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25">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25">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25">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25">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25">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25">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25">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25">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25">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25">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25">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25">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25">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25">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25">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25">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25">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25">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25">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25">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25">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25">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25">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25">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25">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25">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25">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25">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25">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25">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25">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25">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25">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25">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25">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25">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25">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25">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25">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25">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25">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25">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25">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25">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25">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25">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25">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25">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25">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25">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25">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25">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25">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25">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25">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25">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25">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25">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25">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25">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25">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25">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25">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25">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25">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25">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25">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25">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25">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25">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25">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25">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25">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25">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25">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25">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25">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25">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25">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25">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25">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25">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25">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25">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25">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25">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25">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25">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25">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25">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25">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25">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25">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25">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25">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25">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25">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25">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25">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25">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25">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25">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25">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25">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25">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25">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25">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25">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25">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25">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25">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25">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25">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25">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25">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25">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25">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25">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25">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25">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25">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25">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25">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25">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25">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25">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25">
      <c r="A134" s="45">
        <v>44576</v>
      </c>
      <c r="B134" t="s">
        <v>34</v>
      </c>
      <c r="C134" s="12">
        <v>995</v>
      </c>
      <c r="D134" s="12">
        <v>146</v>
      </c>
      <c r="E134" s="12">
        <v>0</v>
      </c>
      <c r="F134" s="12">
        <v>203</v>
      </c>
      <c r="G134" s="12">
        <v>1344</v>
      </c>
      <c r="H134" s="12"/>
      <c r="I134" s="12">
        <v>1279</v>
      </c>
      <c r="J134" s="12">
        <v>40.584562959578143</v>
      </c>
      <c r="K134" s="12">
        <v>5.0281895191462684</v>
      </c>
      <c r="L134" s="12">
        <v>15.245163737352858</v>
      </c>
      <c r="M134" s="12">
        <v>221.80975481702475</v>
      </c>
      <c r="N134" s="12">
        <v>201.80975481702475</v>
      </c>
      <c r="O134" s="12">
        <v>78</v>
      </c>
      <c r="P134" s="12">
        <v>-58.667671033102039</v>
      </c>
      <c r="Q134" s="12">
        <v>-218</v>
      </c>
      <c r="S134" s="12">
        <v>23613</v>
      </c>
      <c r="U134" s="14"/>
      <c r="V134" s="14"/>
    </row>
    <row r="135" spans="1:22" x14ac:dyDescent="0.25">
      <c r="A135" s="45">
        <v>44607</v>
      </c>
      <c r="B135" t="s">
        <v>34</v>
      </c>
      <c r="C135" s="12">
        <v>1003</v>
      </c>
      <c r="D135" s="12">
        <v>147</v>
      </c>
      <c r="E135" s="12">
        <v>0</v>
      </c>
      <c r="F135" s="12">
        <v>205</v>
      </c>
      <c r="G135" s="12">
        <v>1355</v>
      </c>
      <c r="H135" s="12"/>
      <c r="I135" s="12">
        <v>1205</v>
      </c>
      <c r="J135" s="12">
        <v>33.531514071798348</v>
      </c>
      <c r="K135" s="12">
        <v>3.7089454253970571</v>
      </c>
      <c r="L135" s="12">
        <v>13.142692017621957</v>
      </c>
      <c r="M135" s="12">
        <v>212.43328352728187</v>
      </c>
      <c r="N135" s="12">
        <v>192.43328352728187</v>
      </c>
      <c r="O135" s="12">
        <v>90</v>
      </c>
      <c r="P135" s="12">
        <v>-75.816435042099215</v>
      </c>
      <c r="Q135" s="12">
        <v>-107</v>
      </c>
      <c r="S135" s="12">
        <v>20617</v>
      </c>
      <c r="U135" s="14"/>
      <c r="V135" s="14"/>
    </row>
    <row r="136" spans="1:22" x14ac:dyDescent="0.25">
      <c r="A136" s="45">
        <v>44635</v>
      </c>
      <c r="B136" t="s">
        <v>34</v>
      </c>
      <c r="C136" s="12">
        <v>1053</v>
      </c>
      <c r="D136" s="12">
        <v>148</v>
      </c>
      <c r="E136" s="12">
        <v>0</v>
      </c>
      <c r="F136" s="12">
        <v>283</v>
      </c>
      <c r="G136" s="12">
        <v>1484</v>
      </c>
      <c r="H136" s="12"/>
      <c r="I136" s="12">
        <v>1219</v>
      </c>
      <c r="J136" s="12">
        <v>31.175211257438686</v>
      </c>
      <c r="K136" s="12">
        <v>2.6134865505526577</v>
      </c>
      <c r="L136" s="12">
        <v>10.52905487417981</v>
      </c>
      <c r="M136" s="12">
        <v>208.51921430365812</v>
      </c>
      <c r="N136" s="12">
        <v>188.51921430365812</v>
      </c>
      <c r="O136" s="12">
        <v>76</v>
      </c>
      <c r="P136" s="12">
        <v>-52.836966985829292</v>
      </c>
      <c r="Q136" s="12">
        <v>9</v>
      </c>
      <c r="S136" s="12">
        <v>20905</v>
      </c>
      <c r="U136" s="14"/>
      <c r="V136" s="14"/>
    </row>
    <row r="137" spans="1:22" x14ac:dyDescent="0.25">
      <c r="A137" s="45">
        <v>44666</v>
      </c>
      <c r="B137" t="s">
        <v>34</v>
      </c>
      <c r="C137" s="12">
        <v>1078</v>
      </c>
      <c r="D137" s="12">
        <v>166</v>
      </c>
      <c r="E137" s="12">
        <v>1</v>
      </c>
      <c r="F137" s="12">
        <v>303</v>
      </c>
      <c r="G137" s="12">
        <v>1548</v>
      </c>
      <c r="H137" s="12"/>
      <c r="I137" s="12">
        <v>1198</v>
      </c>
      <c r="J137" s="12">
        <v>26.462605628719341</v>
      </c>
      <c r="K137" s="12">
        <v>2.675898395849742</v>
      </c>
      <c r="L137" s="12">
        <v>9.657842493032426</v>
      </c>
      <c r="M137" s="12">
        <v>197.75599137616453</v>
      </c>
      <c r="N137" s="12">
        <v>177.75599137616453</v>
      </c>
      <c r="O137" s="12">
        <v>82</v>
      </c>
      <c r="P137" s="12">
        <v>-95.552337893766037</v>
      </c>
      <c r="Q137" s="12">
        <v>145</v>
      </c>
      <c r="S137" s="12">
        <v>25269</v>
      </c>
      <c r="U137" s="14"/>
      <c r="V137" s="14"/>
    </row>
    <row r="138" spans="1:22" x14ac:dyDescent="0.25">
      <c r="A138" s="45">
        <v>44696</v>
      </c>
      <c r="B138" t="s">
        <v>34</v>
      </c>
      <c r="C138" s="12">
        <v>1064</v>
      </c>
      <c r="D138" s="12">
        <v>158</v>
      </c>
      <c r="E138" s="12">
        <v>0</v>
      </c>
      <c r="F138" s="12">
        <v>280</v>
      </c>
      <c r="G138" s="12">
        <v>1502</v>
      </c>
      <c r="H138" s="12"/>
      <c r="I138" s="12">
        <v>1215</v>
      </c>
      <c r="J138" s="12">
        <v>25.677171357266118</v>
      </c>
      <c r="K138" s="12">
        <v>2.6134865505526577</v>
      </c>
      <c r="L138" s="12">
        <v>9.3674383659832987</v>
      </c>
      <c r="M138" s="12">
        <v>192.8555827735203</v>
      </c>
      <c r="N138" s="12">
        <v>172.8555827735203</v>
      </c>
      <c r="O138" s="12">
        <v>86</v>
      </c>
      <c r="P138" s="12">
        <v>-147.51367904732237</v>
      </c>
      <c r="Q138" s="12">
        <v>139</v>
      </c>
      <c r="S138" s="12">
        <v>29580</v>
      </c>
      <c r="U138" s="14"/>
      <c r="V138" s="14"/>
    </row>
    <row r="139" spans="1:22" x14ac:dyDescent="0.25">
      <c r="A139" s="45">
        <v>44727</v>
      </c>
      <c r="B139" t="s">
        <v>34</v>
      </c>
      <c r="C139" s="12">
        <v>1071</v>
      </c>
      <c r="D139" s="12">
        <v>160</v>
      </c>
      <c r="E139" s="12">
        <v>0</v>
      </c>
      <c r="F139" s="12">
        <v>297</v>
      </c>
      <c r="G139" s="12">
        <v>1528</v>
      </c>
      <c r="H139" s="12"/>
      <c r="I139" s="12">
        <v>1330</v>
      </c>
      <c r="J139" s="12">
        <v>24.891737085812895</v>
      </c>
      <c r="K139" s="12">
        <v>2.6366831804020885</v>
      </c>
      <c r="L139" s="12">
        <v>9.3674383659832987</v>
      </c>
      <c r="M139" s="12">
        <v>199.94280733680569</v>
      </c>
      <c r="N139" s="12">
        <v>179.94280733680569</v>
      </c>
      <c r="O139" s="12">
        <v>83</v>
      </c>
      <c r="P139" s="12">
        <v>-89.838665969003983</v>
      </c>
      <c r="Q139" s="12">
        <v>-12</v>
      </c>
      <c r="S139" s="12">
        <v>29209</v>
      </c>
      <c r="U139" s="14"/>
      <c r="V139" s="14"/>
    </row>
    <row r="140" spans="1:22" x14ac:dyDescent="0.25">
      <c r="A140" s="45">
        <v>44757</v>
      </c>
      <c r="B140" t="s">
        <v>34</v>
      </c>
      <c r="C140" s="12">
        <v>1113</v>
      </c>
      <c r="D140" s="12">
        <v>161</v>
      </c>
      <c r="E140" s="12">
        <v>0</v>
      </c>
      <c r="F140" s="12">
        <v>311</v>
      </c>
      <c r="G140" s="12">
        <v>1585</v>
      </c>
      <c r="H140" s="12"/>
      <c r="I140" s="12">
        <v>1155</v>
      </c>
      <c r="J140" s="12">
        <v>25.284454221539505</v>
      </c>
      <c r="K140" s="12">
        <v>2.5580961178947095</v>
      </c>
      <c r="L140" s="12">
        <v>9.0770342389341714</v>
      </c>
      <c r="M140" s="12">
        <v>199.18904389594545</v>
      </c>
      <c r="N140" s="12">
        <v>179.18904389594545</v>
      </c>
      <c r="O140" s="12">
        <v>83</v>
      </c>
      <c r="P140" s="12">
        <v>-37.108628474313832</v>
      </c>
      <c r="Q140" s="12">
        <v>168</v>
      </c>
      <c r="S140" s="12">
        <v>34426</v>
      </c>
      <c r="U140" s="14"/>
      <c r="V140" s="14"/>
    </row>
    <row r="141" spans="1:22" x14ac:dyDescent="0.25">
      <c r="A141" s="45">
        <v>44788</v>
      </c>
      <c r="B141" t="s">
        <v>34</v>
      </c>
      <c r="C141" s="12">
        <v>1119</v>
      </c>
      <c r="D141" s="12">
        <v>163</v>
      </c>
      <c r="E141" s="12">
        <v>0</v>
      </c>
      <c r="F141" s="12">
        <v>310</v>
      </c>
      <c r="G141" s="12">
        <v>1592</v>
      </c>
      <c r="H141" s="12"/>
      <c r="I141" s="12">
        <v>1250</v>
      </c>
      <c r="J141" s="12">
        <v>24.891737085812895</v>
      </c>
      <c r="K141" s="12">
        <v>5.1968044505682638</v>
      </c>
      <c r="L141" s="12">
        <v>9.0770342389341714</v>
      </c>
      <c r="M141" s="12">
        <v>194.5022804548384</v>
      </c>
      <c r="N141" s="12">
        <v>174.5022804548384</v>
      </c>
      <c r="O141" s="12">
        <v>83</v>
      </c>
      <c r="P141" s="12">
        <v>-146.66785623015375</v>
      </c>
      <c r="Q141" s="12">
        <v>192</v>
      </c>
      <c r="S141" s="12">
        <v>40378</v>
      </c>
      <c r="U141" s="14"/>
      <c r="V141" s="14"/>
    </row>
    <row r="142" spans="1:22" x14ac:dyDescent="0.25">
      <c r="A142" s="45">
        <v>44819</v>
      </c>
      <c r="B142" t="s">
        <v>34</v>
      </c>
      <c r="C142" s="12">
        <v>1160</v>
      </c>
      <c r="D142" s="12">
        <v>158</v>
      </c>
      <c r="E142" s="12">
        <v>0</v>
      </c>
      <c r="F142" s="12">
        <v>250</v>
      </c>
      <c r="G142" s="12">
        <v>1568</v>
      </c>
      <c r="H142" s="12"/>
      <c r="I142" s="12">
        <v>1123</v>
      </c>
      <c r="J142" s="12">
        <v>27.248039900172568</v>
      </c>
      <c r="K142" s="12">
        <v>8.7954138878134955</v>
      </c>
      <c r="L142" s="12">
        <v>9.3674383659832987</v>
      </c>
      <c r="M142" s="12">
        <v>193.79690411075234</v>
      </c>
      <c r="N142" s="12">
        <v>173.79690411075234</v>
      </c>
      <c r="O142" s="12">
        <v>83</v>
      </c>
      <c r="P142" s="12">
        <v>-17.207796264721679</v>
      </c>
      <c r="Q142" s="12">
        <v>160</v>
      </c>
      <c r="S142" s="12">
        <v>45163</v>
      </c>
      <c r="U142" s="14"/>
      <c r="V142" s="14"/>
    </row>
    <row r="143" spans="1:22" x14ac:dyDescent="0.25">
      <c r="A143" s="45">
        <v>44849</v>
      </c>
      <c r="B143" t="s">
        <v>34</v>
      </c>
      <c r="C143" s="12">
        <v>1141</v>
      </c>
      <c r="D143" s="12">
        <v>150</v>
      </c>
      <c r="E143" s="12">
        <v>0</v>
      </c>
      <c r="F143" s="12">
        <v>212</v>
      </c>
      <c r="G143" s="12">
        <v>1503</v>
      </c>
      <c r="H143" s="12"/>
      <c r="I143" s="12">
        <v>1291</v>
      </c>
      <c r="J143" s="12">
        <v>28.426191307352401</v>
      </c>
      <c r="K143" s="12">
        <v>13.429243553280617</v>
      </c>
      <c r="L143" s="12">
        <v>9.657842493032426</v>
      </c>
      <c r="M143" s="12">
        <v>183.95389335806416</v>
      </c>
      <c r="N143" s="12">
        <v>163.95389335806416</v>
      </c>
      <c r="O143" s="12">
        <v>60</v>
      </c>
      <c r="P143" s="12">
        <v>-145.46717071172961</v>
      </c>
      <c r="Q143" s="12">
        <v>83</v>
      </c>
      <c r="S143" s="12">
        <v>47730</v>
      </c>
      <c r="U143" s="14"/>
      <c r="V143" s="14"/>
    </row>
    <row r="144" spans="1:22" x14ac:dyDescent="0.25">
      <c r="A144" s="45">
        <v>44880</v>
      </c>
      <c r="B144" t="s">
        <v>34</v>
      </c>
      <c r="C144" s="12">
        <v>1103</v>
      </c>
      <c r="D144" s="12">
        <v>157</v>
      </c>
      <c r="E144" s="12">
        <v>0</v>
      </c>
      <c r="F144" s="12">
        <v>236</v>
      </c>
      <c r="G144" s="12">
        <v>1496</v>
      </c>
      <c r="H144" s="12"/>
      <c r="I144" s="12">
        <v>1187</v>
      </c>
      <c r="J144" s="12">
        <v>32.474713084902611</v>
      </c>
      <c r="K144" s="12">
        <v>12.057789309109207</v>
      </c>
      <c r="L144" s="12">
        <v>11.40026725532719</v>
      </c>
      <c r="M144" s="12">
        <v>170.90509765864573</v>
      </c>
      <c r="N144" s="12">
        <v>150.90509765864573</v>
      </c>
      <c r="O144" s="12">
        <v>65</v>
      </c>
      <c r="P144" s="12">
        <v>27.162132692015291</v>
      </c>
      <c r="Q144" s="12">
        <v>10</v>
      </c>
      <c r="S144" s="12">
        <v>48024</v>
      </c>
      <c r="U144" s="14"/>
      <c r="V144" s="14"/>
    </row>
    <row r="145" spans="1:22" x14ac:dyDescent="0.25">
      <c r="A145" s="45">
        <v>44910</v>
      </c>
      <c r="B145" t="s">
        <v>34</v>
      </c>
      <c r="C145" s="12">
        <v>1075</v>
      </c>
      <c r="D145" s="12">
        <v>149</v>
      </c>
      <c r="E145" s="12">
        <v>0</v>
      </c>
      <c r="F145" s="12">
        <v>166</v>
      </c>
      <c r="G145" s="12">
        <v>1390</v>
      </c>
      <c r="H145" s="12"/>
      <c r="I145" s="12">
        <v>1336</v>
      </c>
      <c r="J145" s="12">
        <v>37.969547453907552</v>
      </c>
      <c r="K145" s="12">
        <v>7.9161249740046582</v>
      </c>
      <c r="L145" s="12">
        <v>9.7235002717202104</v>
      </c>
      <c r="M145" s="12">
        <v>166.17969980967712</v>
      </c>
      <c r="N145" s="12">
        <v>146.17969980967712</v>
      </c>
      <c r="O145" s="12">
        <v>60</v>
      </c>
      <c r="P145" s="12">
        <v>-38.788872509309527</v>
      </c>
      <c r="Q145" s="12">
        <v>-168</v>
      </c>
      <c r="S145" s="12">
        <v>42813</v>
      </c>
      <c r="U145" s="14"/>
      <c r="V145" s="14"/>
    </row>
    <row r="146" spans="1:22" x14ac:dyDescent="0.25">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25">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-79.348170617177942</v>
      </c>
      <c r="Q147" s="12">
        <v>-58</v>
      </c>
      <c r="S147" s="12">
        <v>37476</v>
      </c>
      <c r="U147" s="14"/>
      <c r="V147" s="14"/>
    </row>
    <row r="148" spans="1:22" x14ac:dyDescent="0.25">
      <c r="A148" s="45">
        <v>45000</v>
      </c>
      <c r="B148" t="s">
        <v>34</v>
      </c>
      <c r="C148" s="12">
        <v>1126</v>
      </c>
      <c r="D148" s="12">
        <v>153</v>
      </c>
      <c r="E148" s="12">
        <v>0</v>
      </c>
      <c r="F148" s="12">
        <v>360</v>
      </c>
      <c r="G148" s="12">
        <v>1639</v>
      </c>
      <c r="H148" s="12"/>
      <c r="I148" s="12">
        <v>1510</v>
      </c>
      <c r="J148" s="12">
        <v>31.056770730981285</v>
      </c>
      <c r="K148" s="12">
        <v>2.38582283478654</v>
      </c>
      <c r="L148" s="12">
        <v>6.5290548741798098</v>
      </c>
      <c r="M148" s="12">
        <v>183.51165110732958</v>
      </c>
      <c r="N148" s="12">
        <v>163.51165110732958</v>
      </c>
      <c r="O148" s="12">
        <v>60</v>
      </c>
      <c r="P148" s="12">
        <v>-107.48329954727721</v>
      </c>
      <c r="Q148" s="12">
        <v>-27</v>
      </c>
      <c r="S148" s="12">
        <v>36654</v>
      </c>
      <c r="U148" s="14"/>
      <c r="V148" s="14"/>
    </row>
    <row r="149" spans="1:22" x14ac:dyDescent="0.25">
      <c r="A149" s="45">
        <v>45031</v>
      </c>
      <c r="B149" t="s">
        <v>34</v>
      </c>
      <c r="C149" s="12">
        <v>1137</v>
      </c>
      <c r="D149" s="12">
        <v>159</v>
      </c>
      <c r="E149" s="12">
        <v>0</v>
      </c>
      <c r="F149" s="12">
        <v>343</v>
      </c>
      <c r="G149" s="12">
        <v>1639</v>
      </c>
      <c r="H149" s="12"/>
      <c r="I149" s="12">
        <v>1284</v>
      </c>
      <c r="J149" s="12">
        <v>26.403385365490639</v>
      </c>
      <c r="K149" s="12">
        <v>2.4423946925058084</v>
      </c>
      <c r="L149" s="12">
        <v>5.657842493032426</v>
      </c>
      <c r="M149" s="12">
        <v>177.53209798415114</v>
      </c>
      <c r="N149" s="12">
        <v>157.53209798415114</v>
      </c>
      <c r="O149" s="12">
        <v>60</v>
      </c>
      <c r="P149" s="12">
        <v>16.964279464819981</v>
      </c>
      <c r="Q149" s="12">
        <v>86</v>
      </c>
      <c r="S149" s="12">
        <v>39219</v>
      </c>
      <c r="U149" s="14"/>
      <c r="V149" s="14"/>
    </row>
    <row r="150" spans="1:22" x14ac:dyDescent="0.25">
      <c r="A150" s="45">
        <v>45061</v>
      </c>
      <c r="B150" t="s">
        <v>34</v>
      </c>
      <c r="C150" s="12">
        <v>1143</v>
      </c>
      <c r="D150" s="12">
        <v>163</v>
      </c>
      <c r="E150" s="12">
        <v>0</v>
      </c>
      <c r="F150" s="12">
        <v>323</v>
      </c>
      <c r="G150" s="12">
        <v>1629</v>
      </c>
      <c r="H150" s="12"/>
      <c r="I150" s="12">
        <v>1263</v>
      </c>
      <c r="J150" s="12">
        <v>25.627821137908871</v>
      </c>
      <c r="K150" s="12">
        <v>2.38582283478654</v>
      </c>
      <c r="L150" s="12">
        <v>5.3674383659832987</v>
      </c>
      <c r="M150" s="12">
        <v>179.23317325296833</v>
      </c>
      <c r="N150" s="12">
        <v>159.23317325296833</v>
      </c>
      <c r="O150" s="12">
        <v>65</v>
      </c>
      <c r="P150" s="12">
        <v>-74.614255591647066</v>
      </c>
      <c r="Q150" s="12">
        <v>184</v>
      </c>
      <c r="S150" s="12">
        <v>44938</v>
      </c>
      <c r="U150" s="14"/>
      <c r="V150" s="14"/>
    </row>
    <row r="151" spans="1:22" x14ac:dyDescent="0.25">
      <c r="A151" s="45">
        <v>45092</v>
      </c>
      <c r="B151" t="s">
        <v>34</v>
      </c>
      <c r="C151" s="12">
        <v>1205</v>
      </c>
      <c r="D151" s="12">
        <v>158</v>
      </c>
      <c r="E151" s="12">
        <v>0</v>
      </c>
      <c r="F151" s="12">
        <v>321</v>
      </c>
      <c r="G151" s="12">
        <v>1684</v>
      </c>
      <c r="H151" s="12"/>
      <c r="I151" s="12">
        <v>1275</v>
      </c>
      <c r="J151" s="12">
        <v>24.852256910327096</v>
      </c>
      <c r="K151" s="12">
        <v>2.4525493675804038</v>
      </c>
      <c r="L151" s="12">
        <v>5.3674383659832987</v>
      </c>
      <c r="M151" s="12">
        <v>153.62852087466212</v>
      </c>
      <c r="N151" s="12">
        <v>143.62852087466212</v>
      </c>
      <c r="O151" s="12">
        <v>65</v>
      </c>
      <c r="P151" s="12">
        <v>-0.30076551855293587</v>
      </c>
      <c r="Q151" s="12">
        <v>168</v>
      </c>
      <c r="S151" s="12">
        <v>49992</v>
      </c>
      <c r="U151" s="14"/>
      <c r="V151" s="14"/>
    </row>
    <row r="152" spans="1:22" x14ac:dyDescent="0.25">
      <c r="A152" s="45">
        <v>45122</v>
      </c>
      <c r="B152" t="s">
        <v>34</v>
      </c>
      <c r="C152" s="12">
        <v>1173</v>
      </c>
      <c r="D152" s="12">
        <v>155</v>
      </c>
      <c r="E152" s="12">
        <v>0</v>
      </c>
      <c r="F152" s="12">
        <v>359</v>
      </c>
      <c r="G152" s="12">
        <v>1687</v>
      </c>
      <c r="H152" s="12"/>
      <c r="I152" s="12">
        <v>1363</v>
      </c>
      <c r="J152" s="12">
        <v>25.24003902411798</v>
      </c>
      <c r="K152" s="12">
        <v>2.3738773278043785</v>
      </c>
      <c r="L152" s="12">
        <v>5.0770342389341714</v>
      </c>
      <c r="M152" s="12">
        <v>194.95635936214191</v>
      </c>
      <c r="N152" s="12">
        <v>174.95635936214191</v>
      </c>
      <c r="O152" s="12">
        <v>75</v>
      </c>
      <c r="P152" s="12">
        <v>-9.6473099529984268</v>
      </c>
      <c r="Q152" s="12">
        <v>51</v>
      </c>
      <c r="S152" s="12">
        <v>51581</v>
      </c>
      <c r="U152" s="14"/>
      <c r="V152" s="14"/>
    </row>
    <row r="153" spans="1:22" x14ac:dyDescent="0.25">
      <c r="A153" s="45">
        <v>45153</v>
      </c>
      <c r="B153" t="s">
        <v>34</v>
      </c>
      <c r="C153" s="12">
        <v>1186</v>
      </c>
      <c r="D153" s="12">
        <v>155</v>
      </c>
      <c r="E153" s="12">
        <v>0</v>
      </c>
      <c r="F153" s="12">
        <v>346</v>
      </c>
      <c r="G153" s="12">
        <v>1687</v>
      </c>
      <c r="H153" s="12"/>
      <c r="I153" s="12">
        <v>1241</v>
      </c>
      <c r="J153" s="12">
        <v>24.852256910327096</v>
      </c>
      <c r="K153" s="12">
        <v>5.0163225471977544</v>
      </c>
      <c r="L153" s="12">
        <v>5.0770342389341714</v>
      </c>
      <c r="M153" s="12">
        <v>196.62027002716184</v>
      </c>
      <c r="N153" s="12">
        <v>176.62027002716184</v>
      </c>
      <c r="O153" s="12">
        <v>70</v>
      </c>
      <c r="P153" s="12">
        <v>14.434116276379143</v>
      </c>
      <c r="Q153" s="12">
        <v>151</v>
      </c>
      <c r="S153" s="12">
        <v>56264</v>
      </c>
      <c r="U153" s="14"/>
      <c r="V153" s="14"/>
    </row>
    <row r="154" spans="1:22" x14ac:dyDescent="0.25">
      <c r="A154" s="45">
        <v>45184</v>
      </c>
      <c r="B154" t="s">
        <v>34</v>
      </c>
      <c r="C154" s="12">
        <v>1213</v>
      </c>
      <c r="D154" s="12">
        <v>151</v>
      </c>
      <c r="E154" s="12">
        <v>0</v>
      </c>
      <c r="F154" s="12">
        <v>323</v>
      </c>
      <c r="G154" s="12">
        <v>1687</v>
      </c>
      <c r="H154" s="12"/>
      <c r="I154" s="12">
        <v>1374</v>
      </c>
      <c r="J154" s="12">
        <v>27.178949593072417</v>
      </c>
      <c r="K154" s="12">
        <v>8.6158775791065096</v>
      </c>
      <c r="L154" s="12">
        <v>5.3674383659832987</v>
      </c>
      <c r="M154" s="12">
        <v>193.83209798415109</v>
      </c>
      <c r="N154" s="12">
        <v>173.83209798415109</v>
      </c>
      <c r="O154" s="12">
        <v>70</v>
      </c>
      <c r="P154" s="12">
        <v>-91.994363522313336</v>
      </c>
      <c r="Q154" s="12">
        <v>121</v>
      </c>
      <c r="S154" s="12">
        <v>59886</v>
      </c>
      <c r="U154" s="14"/>
      <c r="V154" s="14"/>
    </row>
    <row r="155" spans="1:22" x14ac:dyDescent="0.25">
      <c r="A155" s="45">
        <v>45214</v>
      </c>
      <c r="B155" t="s">
        <v>34</v>
      </c>
      <c r="C155" s="12">
        <v>1216</v>
      </c>
      <c r="D155" s="12">
        <v>156</v>
      </c>
      <c r="E155" s="12">
        <v>0</v>
      </c>
      <c r="F155" s="12">
        <v>333</v>
      </c>
      <c r="G155" s="12">
        <v>1705</v>
      </c>
      <c r="H155" s="12"/>
      <c r="I155" s="12">
        <v>1502</v>
      </c>
      <c r="J155" s="12">
        <v>28.342295934445076</v>
      </c>
      <c r="K155" s="12">
        <v>13.464455472934187</v>
      </c>
      <c r="L155" s="12">
        <v>5.657842493032426</v>
      </c>
      <c r="M155" s="12">
        <v>199.52349583361348</v>
      </c>
      <c r="N155" s="12">
        <v>179.52349583361348</v>
      </c>
      <c r="O155" s="12">
        <v>70</v>
      </c>
      <c r="P155" s="12">
        <v>37.011910265974848</v>
      </c>
      <c r="Q155" s="12">
        <v>-130</v>
      </c>
      <c r="S155" s="12">
        <v>55855</v>
      </c>
      <c r="U155" s="14"/>
      <c r="V155" s="14"/>
    </row>
    <row r="156" spans="1:22" x14ac:dyDescent="0.25">
      <c r="A156" s="45">
        <v>45245</v>
      </c>
      <c r="B156" t="s">
        <v>34</v>
      </c>
      <c r="C156" s="12">
        <v>1235</v>
      </c>
      <c r="D156" s="12">
        <v>146</v>
      </c>
      <c r="E156" s="12">
        <v>0</v>
      </c>
      <c r="F156" s="12">
        <v>306</v>
      </c>
      <c r="G156" s="12">
        <v>1687</v>
      </c>
      <c r="H156" s="12"/>
      <c r="I156" s="12">
        <v>1651</v>
      </c>
      <c r="J156" s="12">
        <v>32.082802769644893</v>
      </c>
      <c r="K156" s="12">
        <v>12.052602633734153</v>
      </c>
      <c r="L156" s="12">
        <v>7.40026725532719</v>
      </c>
      <c r="M156" s="12">
        <v>221.76666666666668</v>
      </c>
      <c r="N156" s="12">
        <v>201.76666666666668</v>
      </c>
      <c r="O156" s="12">
        <v>70</v>
      </c>
      <c r="P156" s="12">
        <v>-65.302339325372913</v>
      </c>
      <c r="Q156" s="12">
        <v>-222</v>
      </c>
      <c r="S156" s="12">
        <v>49191</v>
      </c>
      <c r="U156" s="14"/>
      <c r="V156" s="14"/>
    </row>
    <row r="157" spans="1:22" x14ac:dyDescent="0.25">
      <c r="A157" s="45">
        <v>45275</v>
      </c>
      <c r="B157" t="s">
        <v>34</v>
      </c>
      <c r="C157" s="12">
        <v>1208</v>
      </c>
      <c r="D157" s="12">
        <v>159</v>
      </c>
      <c r="E157" s="12">
        <v>0</v>
      </c>
      <c r="F157" s="12">
        <v>303</v>
      </c>
      <c r="G157" s="12">
        <v>1670</v>
      </c>
      <c r="H157" s="12"/>
      <c r="I157" s="12">
        <v>1605</v>
      </c>
      <c r="J157" s="12">
        <v>37.797448719115437</v>
      </c>
      <c r="K157" s="12">
        <v>7.9273356382309164</v>
      </c>
      <c r="L157" s="12">
        <v>9.7235002717202104</v>
      </c>
      <c r="M157" s="12">
        <v>230.03225806451613</v>
      </c>
      <c r="N157" s="12">
        <v>210.03225806451613</v>
      </c>
      <c r="O157" s="12">
        <v>70</v>
      </c>
      <c r="P157" s="12">
        <v>-126.48054269358269</v>
      </c>
      <c r="Q157" s="12">
        <v>-142</v>
      </c>
      <c r="S157" s="12">
        <v>44797</v>
      </c>
      <c r="U157" s="14"/>
      <c r="V157" s="14"/>
    </row>
    <row r="158" spans="1:22" x14ac:dyDescent="0.25">
      <c r="A158" s="45">
        <v>45306</v>
      </c>
      <c r="B158" t="s">
        <v>35</v>
      </c>
      <c r="C158" s="12">
        <v>1162.1055306742858</v>
      </c>
      <c r="D158" s="12">
        <v>145.39446932571425</v>
      </c>
      <c r="E158" s="12">
        <v>-0.5</v>
      </c>
      <c r="F158" s="12">
        <v>279.32219880928596</v>
      </c>
      <c r="G158" s="12">
        <v>1586.322198809286</v>
      </c>
      <c r="H158" s="12"/>
      <c r="I158" s="12">
        <v>1527.1874597483868</v>
      </c>
      <c r="J158" s="12">
        <v>42.7011478145917</v>
      </c>
      <c r="K158" s="12">
        <v>4.7191241438349323</v>
      </c>
      <c r="L158" s="12">
        <v>15.245163737352858</v>
      </c>
      <c r="M158" s="12">
        <v>200.58142133662037</v>
      </c>
      <c r="N158" s="12">
        <v>180.58142133662037</v>
      </c>
      <c r="O158" s="12">
        <v>80</v>
      </c>
      <c r="P158" s="12">
        <v>63.258849770434921</v>
      </c>
      <c r="Q158" s="12">
        <v>-327.37096774193549</v>
      </c>
      <c r="S158" s="12">
        <v>34648.5</v>
      </c>
      <c r="U158" s="14"/>
      <c r="V158" s="14"/>
    </row>
    <row r="159" spans="1:22" x14ac:dyDescent="0.25">
      <c r="A159" s="45">
        <v>45337</v>
      </c>
      <c r="B159" t="s">
        <v>35</v>
      </c>
      <c r="C159" s="12">
        <v>1220.7888281706123</v>
      </c>
      <c r="D159" s="12">
        <v>139.21117182938778</v>
      </c>
      <c r="E159" s="12">
        <v>-0.25</v>
      </c>
      <c r="F159" s="12">
        <v>355.33531265990291</v>
      </c>
      <c r="G159" s="12">
        <v>1715.0853126599029</v>
      </c>
      <c r="H159" s="12"/>
      <c r="I159" s="12">
        <v>1662.5147150931034</v>
      </c>
      <c r="J159" s="12">
        <v>35.53350099640155</v>
      </c>
      <c r="K159" s="12">
        <v>3.4824091354590969</v>
      </c>
      <c r="L159" s="12">
        <v>13.142692017621957</v>
      </c>
      <c r="M159" s="12">
        <v>200.58142133662037</v>
      </c>
      <c r="N159" s="12">
        <v>180.58142133662037</v>
      </c>
      <c r="O159" s="12">
        <v>90</v>
      </c>
      <c r="P159" s="12">
        <v>-111.91080522964853</v>
      </c>
      <c r="Q159" s="12">
        <v>-158.25862068965517</v>
      </c>
      <c r="S159" s="12">
        <v>30059</v>
      </c>
      <c r="U159" s="14"/>
      <c r="V159" s="14"/>
    </row>
    <row r="160" spans="1:22" x14ac:dyDescent="0.25">
      <c r="A160" s="45">
        <v>45366</v>
      </c>
      <c r="B160" t="s">
        <v>36</v>
      </c>
      <c r="C160" s="12">
        <v>1252.2828191509038</v>
      </c>
      <c r="D160" s="12">
        <v>152.84896638787174</v>
      </c>
      <c r="E160" s="12">
        <v>0</v>
      </c>
      <c r="F160" s="12">
        <v>364.31758339193044</v>
      </c>
      <c r="G160" s="12">
        <v>1769.449368930706</v>
      </c>
      <c r="H160" s="12"/>
      <c r="I160" s="12">
        <v>1550</v>
      </c>
      <c r="J160" s="12">
        <v>31.176800797121246</v>
      </c>
      <c r="K160" s="12">
        <v>2.5398016163935075</v>
      </c>
      <c r="L160" s="12">
        <v>10.52905487417981</v>
      </c>
      <c r="M160" s="12">
        <v>195.58142133662037</v>
      </c>
      <c r="N160" s="12">
        <v>175.58142133662037</v>
      </c>
      <c r="O160" s="12">
        <v>100</v>
      </c>
      <c r="P160" s="12">
        <v>-87.160411957648279</v>
      </c>
      <c r="Q160" s="12">
        <v>-13.21729773596067</v>
      </c>
      <c r="S160" s="12">
        <v>29649.263770185218</v>
      </c>
      <c r="U160" s="14"/>
      <c r="V160" s="14"/>
    </row>
    <row r="161" spans="1:22" x14ac:dyDescent="0.25">
      <c r="A161" s="45">
        <v>45397</v>
      </c>
      <c r="B161" t="s">
        <v>36</v>
      </c>
      <c r="C161" s="12">
        <v>1257.1026540022194</v>
      </c>
      <c r="D161" s="12">
        <v>160.4189390718534</v>
      </c>
      <c r="E161" s="12">
        <v>0</v>
      </c>
      <c r="F161" s="12">
        <v>340.04301267368334</v>
      </c>
      <c r="G161" s="12">
        <v>1757.5646057477561</v>
      </c>
      <c r="H161" s="12"/>
      <c r="I161" s="12">
        <v>1450</v>
      </c>
      <c r="J161" s="12">
        <v>26.463400398560619</v>
      </c>
      <c r="K161" s="12">
        <v>2.604886473654445</v>
      </c>
      <c r="L161" s="12">
        <v>9.657842493032426</v>
      </c>
      <c r="M161" s="12">
        <v>190.58142133662037</v>
      </c>
      <c r="N161" s="12">
        <v>170.58142133662037</v>
      </c>
      <c r="O161" s="12">
        <v>105</v>
      </c>
      <c r="P161" s="12">
        <v>-98.974217368534511</v>
      </c>
      <c r="Q161" s="12">
        <v>92.231272414422762</v>
      </c>
      <c r="S161" s="12">
        <v>32416.201942617899</v>
      </c>
      <c r="U161" s="14"/>
      <c r="V161" s="14"/>
    </row>
    <row r="162" spans="1:22" x14ac:dyDescent="0.25">
      <c r="A162" s="45">
        <v>45427</v>
      </c>
      <c r="B162" t="s">
        <v>36</v>
      </c>
      <c r="C162" s="12">
        <v>1259.9038243207615</v>
      </c>
      <c r="D162" s="12">
        <v>160.84749443640391</v>
      </c>
      <c r="E162" s="12">
        <v>0</v>
      </c>
      <c r="F162" s="12">
        <v>331.071773330952</v>
      </c>
      <c r="G162" s="12">
        <v>1751.8230920881174</v>
      </c>
      <c r="H162" s="12"/>
      <c r="I162" s="12">
        <v>1450</v>
      </c>
      <c r="J162" s="12">
        <v>25.677833665467187</v>
      </c>
      <c r="K162" s="12">
        <v>2.5398016163935075</v>
      </c>
      <c r="L162" s="12">
        <v>9.3674383659832987</v>
      </c>
      <c r="M162" s="12">
        <v>195.58142133662037</v>
      </c>
      <c r="N162" s="12">
        <v>175.58142133662037</v>
      </c>
      <c r="O162" s="12">
        <v>105</v>
      </c>
      <c r="P162" s="12">
        <v>-124.49982831779769</v>
      </c>
      <c r="Q162" s="12">
        <v>108.15642542145073</v>
      </c>
      <c r="S162" s="12">
        <v>35769.05113068287</v>
      </c>
      <c r="U162" s="14"/>
      <c r="V162" s="14"/>
    </row>
    <row r="163" spans="1:22" x14ac:dyDescent="0.25">
      <c r="A163" s="45">
        <v>45458</v>
      </c>
      <c r="B163" t="s">
        <v>36</v>
      </c>
      <c r="C163" s="12">
        <v>1263.8657031585367</v>
      </c>
      <c r="D163" s="12">
        <v>159.47890628160445</v>
      </c>
      <c r="E163" s="12">
        <v>0</v>
      </c>
      <c r="F163" s="12">
        <v>333.49854360286054</v>
      </c>
      <c r="G163" s="12">
        <v>1756.8431530430016</v>
      </c>
      <c r="H163" s="12"/>
      <c r="I163" s="12">
        <v>1450</v>
      </c>
      <c r="J163" s="12">
        <v>24.892266932373747</v>
      </c>
      <c r="K163" s="12">
        <v>2.5197510848093851</v>
      </c>
      <c r="L163" s="12">
        <v>9.3674383659832987</v>
      </c>
      <c r="M163" s="12">
        <v>200.58142133662037</v>
      </c>
      <c r="N163" s="12">
        <v>180.58142133662037</v>
      </c>
      <c r="O163" s="12">
        <v>105</v>
      </c>
      <c r="P163" s="12">
        <v>-98.027544386453457</v>
      </c>
      <c r="Q163" s="12">
        <v>82.509819709668278</v>
      </c>
      <c r="S163" s="12">
        <v>38244.345721972917</v>
      </c>
      <c r="U163" s="14"/>
      <c r="V163" s="14"/>
    </row>
    <row r="164" spans="1:22" x14ac:dyDescent="0.25">
      <c r="A164" s="45">
        <v>45488</v>
      </c>
      <c r="B164" t="s">
        <v>36</v>
      </c>
      <c r="C164" s="12">
        <v>1266.5458326066641</v>
      </c>
      <c r="D164" s="12">
        <v>162.20681852183367</v>
      </c>
      <c r="E164" s="12">
        <v>0</v>
      </c>
      <c r="F164" s="12">
        <v>343.94331760514768</v>
      </c>
      <c r="G164" s="12">
        <v>1772.6959687336455</v>
      </c>
      <c r="H164" s="12"/>
      <c r="I164" s="12">
        <v>1450</v>
      </c>
      <c r="J164" s="12">
        <v>25.285050298920464</v>
      </c>
      <c r="K164" s="12">
        <v>2.4475929791937583</v>
      </c>
      <c r="L164" s="12">
        <v>9.0770342389341714</v>
      </c>
      <c r="M164" s="12">
        <v>200.58142133662037</v>
      </c>
      <c r="N164" s="12">
        <v>180.58142133662037</v>
      </c>
      <c r="O164" s="12">
        <v>110</v>
      </c>
      <c r="P164" s="12">
        <v>-47.057765520335437</v>
      </c>
      <c r="Q164" s="12">
        <v>42.362635400312172</v>
      </c>
      <c r="S164" s="12">
        <v>39557.587419382595</v>
      </c>
      <c r="U164" s="14"/>
      <c r="V164" s="14"/>
    </row>
    <row r="165" spans="1:22" x14ac:dyDescent="0.25">
      <c r="A165" s="45">
        <v>45519</v>
      </c>
      <c r="B165" t="s">
        <v>36</v>
      </c>
      <c r="C165" s="12">
        <v>1268.253193387957</v>
      </c>
      <c r="D165" s="12">
        <v>162.1778570135242</v>
      </c>
      <c r="E165" s="12">
        <v>0</v>
      </c>
      <c r="F165" s="12">
        <v>361.05068556637406</v>
      </c>
      <c r="G165" s="12">
        <v>1791.4817359678552</v>
      </c>
      <c r="H165" s="12"/>
      <c r="I165" s="12">
        <v>1450</v>
      </c>
      <c r="J165" s="12">
        <v>24.892266932373747</v>
      </c>
      <c r="K165" s="12">
        <v>4.8706505732574676</v>
      </c>
      <c r="L165" s="12">
        <v>9.0770342389341714</v>
      </c>
      <c r="M165" s="12">
        <v>200.58142133662037</v>
      </c>
      <c r="N165" s="12">
        <v>180.58142133662037</v>
      </c>
      <c r="O165" s="12">
        <v>110</v>
      </c>
      <c r="P165" s="12">
        <v>-104.75470641451912</v>
      </c>
      <c r="Q165" s="12">
        <v>116.81506930118857</v>
      </c>
      <c r="S165" s="12">
        <v>43178.854567719442</v>
      </c>
      <c r="U165" s="14"/>
      <c r="V165" s="14"/>
    </row>
    <row r="166" spans="1:22" x14ac:dyDescent="0.25">
      <c r="A166" s="45">
        <v>45550</v>
      </c>
      <c r="B166" t="s">
        <v>36</v>
      </c>
      <c r="C166" s="12">
        <v>1268.173141983485</v>
      </c>
      <c r="D166" s="12">
        <v>162.14423210606847</v>
      </c>
      <c r="E166" s="12">
        <v>0</v>
      </c>
      <c r="F166" s="12">
        <v>343.80773808312011</v>
      </c>
      <c r="G166" s="12">
        <v>1774.1251121726737</v>
      </c>
      <c r="H166" s="12"/>
      <c r="I166" s="12">
        <v>1450</v>
      </c>
      <c r="J166" s="12">
        <v>27.248967131654059</v>
      </c>
      <c r="K166" s="12">
        <v>8.1741572834820406</v>
      </c>
      <c r="L166" s="12">
        <v>9.3674383659832987</v>
      </c>
      <c r="M166" s="12">
        <v>190.58142133662037</v>
      </c>
      <c r="N166" s="12">
        <v>170.58142133662037</v>
      </c>
      <c r="O166" s="12">
        <v>110</v>
      </c>
      <c r="P166" s="12">
        <v>-91.038650784406428</v>
      </c>
      <c r="Q166" s="12">
        <v>89.79177883934031</v>
      </c>
      <c r="S166" s="12">
        <v>45872.607932899649</v>
      </c>
      <c r="U166" s="14"/>
      <c r="V166" s="14"/>
    </row>
    <row r="167" spans="1:22" x14ac:dyDescent="0.25">
      <c r="A167" s="45">
        <v>45580</v>
      </c>
      <c r="B167" t="s">
        <v>36</v>
      </c>
      <c r="C167" s="12">
        <v>1291.0161024236349</v>
      </c>
      <c r="D167" s="12">
        <v>156.50579393416569</v>
      </c>
      <c r="E167" s="12">
        <v>0</v>
      </c>
      <c r="F167" s="12">
        <v>316.29689177694928</v>
      </c>
      <c r="G167" s="12">
        <v>1763.8187881347499</v>
      </c>
      <c r="H167" s="12"/>
      <c r="I167" s="12">
        <v>1510</v>
      </c>
      <c r="J167" s="12">
        <v>28.427317231294211</v>
      </c>
      <c r="K167" s="12">
        <v>12.335640984605767</v>
      </c>
      <c r="L167" s="12">
        <v>9.657842493032426</v>
      </c>
      <c r="M167" s="12">
        <v>190.58142133662037</v>
      </c>
      <c r="N167" s="12">
        <v>170.58142133662037</v>
      </c>
      <c r="O167" s="12">
        <v>110</v>
      </c>
      <c r="P167" s="12">
        <v>-68.668888712219456</v>
      </c>
      <c r="Q167" s="12">
        <v>-8.5145451985834484</v>
      </c>
      <c r="S167" s="12">
        <v>45608.657031743562</v>
      </c>
      <c r="U167" s="14"/>
      <c r="V167" s="14"/>
    </row>
    <row r="168" spans="1:22" x14ac:dyDescent="0.25">
      <c r="A168" s="45">
        <v>45611</v>
      </c>
      <c r="B168" t="s">
        <v>36</v>
      </c>
      <c r="C168" s="12">
        <v>1296.9394504537133</v>
      </c>
      <c r="D168" s="12">
        <v>156.48791970935054</v>
      </c>
      <c r="E168" s="12">
        <v>0</v>
      </c>
      <c r="F168" s="12">
        <v>293.61015449810952</v>
      </c>
      <c r="G168" s="12">
        <v>1747.0375246611734</v>
      </c>
      <c r="H168" s="12"/>
      <c r="I168" s="12">
        <v>1510</v>
      </c>
      <c r="J168" s="12">
        <v>32.347436878259465</v>
      </c>
      <c r="K168" s="12">
        <v>11.066975006271932</v>
      </c>
      <c r="L168" s="12">
        <v>11.40026725532719</v>
      </c>
      <c r="M168" s="12">
        <v>200.58142133662037</v>
      </c>
      <c r="N168" s="12">
        <v>180.58142133662037</v>
      </c>
      <c r="O168" s="12">
        <v>110</v>
      </c>
      <c r="P168" s="12">
        <v>-91.729433809812292</v>
      </c>
      <c r="Q168" s="12">
        <v>-16.629142005493264</v>
      </c>
      <c r="S168" s="12">
        <v>45109.782771578764</v>
      </c>
      <c r="U168" s="14"/>
      <c r="V168" s="14"/>
    </row>
    <row r="169" spans="1:22" x14ac:dyDescent="0.25">
      <c r="A169" s="45">
        <v>45641</v>
      </c>
      <c r="B169" t="s">
        <v>36</v>
      </c>
      <c r="C169" s="12">
        <v>1302.773372229183</v>
      </c>
      <c r="D169" s="12">
        <v>156.46662367470728</v>
      </c>
      <c r="E169" s="12">
        <v>0</v>
      </c>
      <c r="F169" s="12">
        <v>290.33005253500488</v>
      </c>
      <c r="G169" s="12">
        <v>1749.5700484388951</v>
      </c>
      <c r="H169" s="12"/>
      <c r="I169" s="12">
        <v>1510</v>
      </c>
      <c r="J169" s="12">
        <v>37.869183566635392</v>
      </c>
      <c r="K169" s="12">
        <v>7.2691727611290293</v>
      </c>
      <c r="L169" s="12">
        <v>13.72350027172021</v>
      </c>
      <c r="M169" s="12">
        <v>200.58142133662037</v>
      </c>
      <c r="N169" s="12">
        <v>180.58142133662037</v>
      </c>
      <c r="O169" s="12">
        <v>110</v>
      </c>
      <c r="P169" s="12">
        <v>-91.443277936105005</v>
      </c>
      <c r="Q169" s="12">
        <v>-18.429951561104872</v>
      </c>
      <c r="S169" s="12">
        <v>44538.454273184514</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11"/>
      <c r="F174" s="12"/>
      <c r="G174" s="12"/>
      <c r="H174" s="12"/>
      <c r="I174" s="12"/>
      <c r="J174" s="12"/>
      <c r="K174" s="12"/>
      <c r="L174" s="12"/>
      <c r="M174" s="12"/>
      <c r="N174" s="12"/>
      <c r="O174" s="12"/>
      <c r="P174" s="12"/>
      <c r="U174" s="14"/>
      <c r="V174" s="14"/>
    </row>
    <row r="175" spans="1:22" x14ac:dyDescent="0.25">
      <c r="A175" s="11"/>
      <c r="F175" s="12"/>
      <c r="G175" s="12"/>
      <c r="H175" s="12"/>
      <c r="I175" s="12"/>
      <c r="J175" s="12"/>
      <c r="K175" s="12"/>
      <c r="L175" s="12"/>
      <c r="M175" s="12"/>
      <c r="N175" s="12"/>
      <c r="O175" s="12"/>
      <c r="P175" s="12"/>
      <c r="U175" s="14"/>
      <c r="V175" s="14"/>
    </row>
    <row r="176" spans="1:22" x14ac:dyDescent="0.25">
      <c r="A176" s="11"/>
      <c r="C176" s="19"/>
      <c r="D176" s="19"/>
      <c r="E176" s="19"/>
      <c r="F176" s="19"/>
      <c r="G176" s="19"/>
      <c r="I176" s="19"/>
      <c r="J176" s="19"/>
      <c r="K176" s="19"/>
      <c r="L176" s="19"/>
      <c r="M176" s="19"/>
      <c r="N176" s="19"/>
      <c r="O176" s="12"/>
      <c r="P176" s="12"/>
      <c r="R176" s="19"/>
      <c r="U176" s="14"/>
      <c r="V176" s="14"/>
    </row>
    <row r="177" spans="1:22" x14ac:dyDescent="0.25">
      <c r="A177" s="11"/>
      <c r="C177" s="19"/>
      <c r="D177" s="19"/>
      <c r="E177" s="19"/>
      <c r="F177" s="19"/>
      <c r="G177" s="19"/>
      <c r="I177" s="19"/>
      <c r="J177" s="19"/>
      <c r="K177" s="19"/>
      <c r="L177" s="19"/>
      <c r="M177" s="19"/>
      <c r="N177" s="19"/>
      <c r="O177" s="12"/>
      <c r="P177" s="12"/>
      <c r="R177" s="19"/>
      <c r="U177" s="14"/>
      <c r="V177" s="14"/>
    </row>
    <row r="178" spans="1:22" x14ac:dyDescent="0.25">
      <c r="A178" s="11"/>
      <c r="C178" s="19"/>
      <c r="D178" s="19"/>
      <c r="E178" s="19"/>
      <c r="F178" s="19"/>
      <c r="G178" s="19"/>
      <c r="I178" s="19"/>
      <c r="J178" s="19"/>
      <c r="K178" s="19"/>
      <c r="L178" s="19"/>
      <c r="M178" s="19"/>
      <c r="N178" s="19"/>
      <c r="O178" s="12"/>
      <c r="P178" s="12"/>
      <c r="R178" s="19"/>
      <c r="U178" s="14"/>
      <c r="V178" s="14"/>
    </row>
  </sheetData>
  <conditionalFormatting sqref="A2:S565">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78"/>
  <sheetViews>
    <sheetView zoomScaleNormal="100" workbookViewId="0">
      <pane xSplit="2" ySplit="1" topLeftCell="C160"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1.140625" customWidth="1"/>
    <col min="13" max="13" width="10.7109375" customWidth="1"/>
    <col min="14" max="14" width="8"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25">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25">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25">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25">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25">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25">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25">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25">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25">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25">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25">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25">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25">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25">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25">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25">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25">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25">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25">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25">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25">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25">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25">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25">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25">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25">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25">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25">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25">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25">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25">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25">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25">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25">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25">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25">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25">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25">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25">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25">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25">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25">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25">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25">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25">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25">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25">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25">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25">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25">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25">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25">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25">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25">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25">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25">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25">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25">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25">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25">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25">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25">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25">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25">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25">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25">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25">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25">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25">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25">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25">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25">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25">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25">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25">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25">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25">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25">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25">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25">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25">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25">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25">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25">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25">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25">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25">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25">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25">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25">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25">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25">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25">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25">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25">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25">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25">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25">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25">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25">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25">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25">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25">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25">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25">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25">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25">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25">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25">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25">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25">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25">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25">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25">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25">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25">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25">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25">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25">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25">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25">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25">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25">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25">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25">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25">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25">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25">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25">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25">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25">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25">
      <c r="A134" s="45">
        <v>44576</v>
      </c>
      <c r="B134" t="s">
        <v>34</v>
      </c>
      <c r="C134" s="12">
        <v>179</v>
      </c>
      <c r="D134" s="12">
        <v>8</v>
      </c>
      <c r="E134" s="12">
        <v>17</v>
      </c>
      <c r="F134" s="12">
        <v>-162</v>
      </c>
      <c r="G134" s="12">
        <v>42</v>
      </c>
      <c r="H134" s="12"/>
      <c r="I134" s="12">
        <v>0</v>
      </c>
      <c r="J134" s="12">
        <v>43.101086387096764</v>
      </c>
      <c r="K134" s="12">
        <v>1.105106388214909</v>
      </c>
      <c r="L134" s="12">
        <v>5.4713759706510166</v>
      </c>
      <c r="M134" s="12">
        <v>0</v>
      </c>
      <c r="N134" s="12">
        <v>0</v>
      </c>
      <c r="O134" s="12">
        <v>4.322431254037312</v>
      </c>
      <c r="P134" s="12">
        <v>-12</v>
      </c>
      <c r="Q134" s="12">
        <v>42</v>
      </c>
      <c r="S134" s="12">
        <v>2461</v>
      </c>
      <c r="U134" s="14"/>
      <c r="V134" s="14"/>
    </row>
    <row r="135" spans="1:22" x14ac:dyDescent="0.25">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25">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25">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25">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25">
      <c r="A139" s="45">
        <v>44727</v>
      </c>
      <c r="B139" t="s">
        <v>34</v>
      </c>
      <c r="C139" s="12">
        <v>185</v>
      </c>
      <c r="D139" s="12">
        <v>7</v>
      </c>
      <c r="E139" s="12">
        <v>9</v>
      </c>
      <c r="F139" s="12">
        <v>-160</v>
      </c>
      <c r="G139" s="12">
        <v>41</v>
      </c>
      <c r="H139" s="12"/>
      <c r="I139" s="12">
        <v>0</v>
      </c>
      <c r="J139" s="12">
        <v>22.044442399999998</v>
      </c>
      <c r="K139" s="12">
        <v>0.70948999181768546</v>
      </c>
      <c r="L139" s="12">
        <v>3.5583496891001438</v>
      </c>
      <c r="M139" s="12">
        <v>0</v>
      </c>
      <c r="N139" s="12">
        <v>0</v>
      </c>
      <c r="O139" s="12">
        <v>14.687717919082171</v>
      </c>
      <c r="P139" s="12">
        <v>0</v>
      </c>
      <c r="Q139" s="12">
        <v>41</v>
      </c>
      <c r="S139" s="12">
        <v>2181</v>
      </c>
      <c r="U139" s="14"/>
      <c r="V139" s="14"/>
    </row>
    <row r="140" spans="1:22" x14ac:dyDescent="0.25">
      <c r="A140" s="45">
        <v>44757</v>
      </c>
      <c r="B140" t="s">
        <v>34</v>
      </c>
      <c r="C140" s="12">
        <v>186</v>
      </c>
      <c r="D140" s="12">
        <v>8</v>
      </c>
      <c r="E140" s="12">
        <v>10</v>
      </c>
      <c r="F140" s="12">
        <v>-163</v>
      </c>
      <c r="G140" s="12">
        <v>41</v>
      </c>
      <c r="H140" s="12"/>
      <c r="I140" s="12">
        <v>0</v>
      </c>
      <c r="J140" s="12">
        <v>20.81554384516129</v>
      </c>
      <c r="K140" s="12">
        <v>0.6912132747294446</v>
      </c>
      <c r="L140" s="12">
        <v>3.7055055569117492</v>
      </c>
      <c r="M140" s="12">
        <v>0</v>
      </c>
      <c r="N140" s="12">
        <v>0</v>
      </c>
      <c r="O140" s="12">
        <v>6.7877373231975149</v>
      </c>
      <c r="P140" s="12">
        <v>9</v>
      </c>
      <c r="Q140" s="12">
        <v>41</v>
      </c>
      <c r="S140" s="12">
        <v>2448</v>
      </c>
      <c r="U140" s="14"/>
      <c r="V140" s="14"/>
    </row>
    <row r="141" spans="1:22" x14ac:dyDescent="0.25">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2726</v>
      </c>
      <c r="U141" s="14"/>
      <c r="V141" s="14"/>
    </row>
    <row r="142" spans="1:22" x14ac:dyDescent="0.25">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2912</v>
      </c>
      <c r="U142" s="14"/>
      <c r="V142" s="14"/>
    </row>
    <row r="143" spans="1:22" x14ac:dyDescent="0.25">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25">
      <c r="A144" s="45">
        <v>44880</v>
      </c>
      <c r="B144" t="s">
        <v>34</v>
      </c>
      <c r="C144" s="12">
        <v>191</v>
      </c>
      <c r="D144" s="12">
        <v>6</v>
      </c>
      <c r="E144" s="12">
        <v>17</v>
      </c>
      <c r="F144" s="12">
        <v>-167</v>
      </c>
      <c r="G144" s="12">
        <v>47</v>
      </c>
      <c r="H144" s="12"/>
      <c r="I144" s="12">
        <v>0</v>
      </c>
      <c r="J144" s="12">
        <v>40.482893600000004</v>
      </c>
      <c r="K144" s="12">
        <v>2.3897794268078187</v>
      </c>
      <c r="L144" s="12">
        <v>4.5884407637813824</v>
      </c>
      <c r="M144" s="12">
        <v>0</v>
      </c>
      <c r="N144" s="12">
        <v>0</v>
      </c>
      <c r="O144" s="12">
        <v>4.5388862094107907</v>
      </c>
      <c r="P144" s="12">
        <v>-5</v>
      </c>
      <c r="Q144" s="12">
        <v>47</v>
      </c>
      <c r="S144" s="12">
        <v>2791</v>
      </c>
      <c r="U144" s="14"/>
      <c r="V144" s="14"/>
    </row>
    <row r="145" spans="1:22" x14ac:dyDescent="0.25">
      <c r="A145" s="45">
        <v>44910</v>
      </c>
      <c r="B145" t="s">
        <v>34</v>
      </c>
      <c r="C145" s="12">
        <v>159</v>
      </c>
      <c r="D145" s="12">
        <v>6</v>
      </c>
      <c r="E145" s="12">
        <v>30</v>
      </c>
      <c r="F145" s="12">
        <v>-147</v>
      </c>
      <c r="G145" s="12">
        <v>48</v>
      </c>
      <c r="H145" s="12"/>
      <c r="I145" s="12">
        <v>0</v>
      </c>
      <c r="J145" s="12">
        <v>43.796881612903228</v>
      </c>
      <c r="K145" s="12">
        <v>1.6814664594880075</v>
      </c>
      <c r="L145" s="12">
        <v>5.1770642350278049</v>
      </c>
      <c r="M145" s="12">
        <v>0</v>
      </c>
      <c r="N145" s="12">
        <v>0</v>
      </c>
      <c r="O145" s="12">
        <v>10.344587692580959</v>
      </c>
      <c r="P145" s="12">
        <v>-13</v>
      </c>
      <c r="Q145" s="12">
        <v>48</v>
      </c>
      <c r="S145" s="12">
        <v>2395</v>
      </c>
      <c r="U145" s="14"/>
      <c r="V145" s="14"/>
    </row>
    <row r="146" spans="1:22" x14ac:dyDescent="0.25">
      <c r="A146" s="45">
        <v>44941</v>
      </c>
      <c r="B146" t="s">
        <v>34</v>
      </c>
      <c r="C146" s="12">
        <v>166</v>
      </c>
      <c r="D146" s="12">
        <v>5</v>
      </c>
      <c r="E146" s="12">
        <v>31</v>
      </c>
      <c r="F146" s="12">
        <v>-156</v>
      </c>
      <c r="G146" s="12">
        <v>46</v>
      </c>
      <c r="H146" s="12"/>
      <c r="I146" s="12">
        <v>0</v>
      </c>
      <c r="J146" s="12">
        <v>43.819300322580652</v>
      </c>
      <c r="K146" s="12">
        <v>1.1186491713113274</v>
      </c>
      <c r="L146" s="12">
        <v>5.4713759706510166</v>
      </c>
      <c r="M146" s="12">
        <v>0</v>
      </c>
      <c r="N146" s="12">
        <v>0</v>
      </c>
      <c r="O146" s="12">
        <v>6.5906745354570049</v>
      </c>
      <c r="P146" s="12">
        <v>-11</v>
      </c>
      <c r="Q146" s="12">
        <v>46</v>
      </c>
      <c r="S146" s="12">
        <v>2041</v>
      </c>
      <c r="U146" s="14"/>
      <c r="V146" s="14"/>
    </row>
    <row r="147" spans="1:22" x14ac:dyDescent="0.25">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25">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25">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25">
      <c r="A150" s="45">
        <v>45061</v>
      </c>
      <c r="B150" t="s">
        <v>34</v>
      </c>
      <c r="C150" s="12">
        <v>189</v>
      </c>
      <c r="D150" s="12">
        <v>6</v>
      </c>
      <c r="E150" s="12">
        <v>11</v>
      </c>
      <c r="F150" s="12">
        <v>-164</v>
      </c>
      <c r="G150" s="12">
        <v>42</v>
      </c>
      <c r="H150" s="12"/>
      <c r="I150" s="12">
        <v>0</v>
      </c>
      <c r="J150" s="12">
        <v>23.910263290322582</v>
      </c>
      <c r="K150" s="12">
        <v>0.62262558368258836</v>
      </c>
      <c r="L150" s="12">
        <v>3.5583496891001438</v>
      </c>
      <c r="M150" s="12">
        <v>0</v>
      </c>
      <c r="N150" s="12">
        <v>0</v>
      </c>
      <c r="O150" s="12">
        <v>3.9087614368946859</v>
      </c>
      <c r="P150" s="12">
        <v>10</v>
      </c>
      <c r="Q150" s="12">
        <v>42</v>
      </c>
      <c r="S150" s="12">
        <v>2279</v>
      </c>
      <c r="U150" s="14"/>
      <c r="V150" s="14"/>
    </row>
    <row r="151" spans="1:22" x14ac:dyDescent="0.25">
      <c r="A151" s="45">
        <v>45092</v>
      </c>
      <c r="B151" t="s">
        <v>34</v>
      </c>
      <c r="C151" s="12">
        <v>193</v>
      </c>
      <c r="D151" s="12">
        <v>8</v>
      </c>
      <c r="E151" s="12">
        <v>9</v>
      </c>
      <c r="F151" s="12">
        <v>-171</v>
      </c>
      <c r="G151" s="12">
        <v>39</v>
      </c>
      <c r="H151" s="12"/>
      <c r="I151" s="12">
        <v>0</v>
      </c>
      <c r="J151" s="12">
        <v>22.232508199999998</v>
      </c>
      <c r="K151" s="12">
        <v>0.7486125247092773</v>
      </c>
      <c r="L151" s="12">
        <v>3.5583496891001438</v>
      </c>
      <c r="M151" s="12">
        <v>0</v>
      </c>
      <c r="N151" s="12">
        <v>0</v>
      </c>
      <c r="O151" s="12">
        <v>-1.5394704138094184</v>
      </c>
      <c r="P151" s="12">
        <v>13</v>
      </c>
      <c r="Q151" s="12">
        <v>38</v>
      </c>
      <c r="S151" s="12">
        <v>2673</v>
      </c>
      <c r="U151" s="14"/>
      <c r="V151" s="14"/>
    </row>
    <row r="152" spans="1:22" x14ac:dyDescent="0.25">
      <c r="A152" s="45">
        <v>45122</v>
      </c>
      <c r="B152" t="s">
        <v>34</v>
      </c>
      <c r="C152" s="12">
        <v>189</v>
      </c>
      <c r="D152" s="12">
        <v>8</v>
      </c>
      <c r="E152" s="12">
        <v>9</v>
      </c>
      <c r="F152" s="12">
        <v>-168</v>
      </c>
      <c r="G152" s="12">
        <v>38</v>
      </c>
      <c r="H152" s="12"/>
      <c r="I152" s="12">
        <v>0</v>
      </c>
      <c r="J152" s="12">
        <v>20.926496077419355</v>
      </c>
      <c r="K152" s="12">
        <v>0.73005806166021292</v>
      </c>
      <c r="L152" s="12">
        <v>3.7055055569117492</v>
      </c>
      <c r="M152" s="12">
        <v>0</v>
      </c>
      <c r="N152" s="12">
        <v>0</v>
      </c>
      <c r="O152" s="12">
        <v>6.6379403040086835</v>
      </c>
      <c r="P152" s="12">
        <v>7</v>
      </c>
      <c r="Q152" s="12">
        <v>39</v>
      </c>
      <c r="S152" s="12">
        <v>2880</v>
      </c>
      <c r="U152" s="14"/>
      <c r="V152" s="14"/>
    </row>
    <row r="153" spans="1:22" x14ac:dyDescent="0.25">
      <c r="A153" s="45">
        <v>45153</v>
      </c>
      <c r="B153" t="s">
        <v>34</v>
      </c>
      <c r="C153" s="12">
        <v>195</v>
      </c>
      <c r="D153" s="12">
        <v>9</v>
      </c>
      <c r="E153" s="12">
        <v>6</v>
      </c>
      <c r="F153" s="12">
        <v>-171</v>
      </c>
      <c r="G153" s="12">
        <v>39</v>
      </c>
      <c r="H153" s="12"/>
      <c r="I153" s="12">
        <v>0</v>
      </c>
      <c r="J153" s="12">
        <v>20.955273548387098</v>
      </c>
      <c r="K153" s="12">
        <v>1.1755580009916715</v>
      </c>
      <c r="L153" s="12">
        <v>3.8526614247233546</v>
      </c>
      <c r="M153" s="12">
        <v>0</v>
      </c>
      <c r="N153" s="12">
        <v>0</v>
      </c>
      <c r="O153" s="12">
        <v>7.0165070258978766</v>
      </c>
      <c r="P153" s="12">
        <v>6</v>
      </c>
      <c r="Q153" s="12">
        <v>39</v>
      </c>
      <c r="S153" s="12">
        <v>3053</v>
      </c>
      <c r="U153" s="14"/>
      <c r="V153" s="14"/>
    </row>
    <row r="154" spans="1:22" x14ac:dyDescent="0.25">
      <c r="A154" s="45">
        <v>45184</v>
      </c>
      <c r="B154" t="s">
        <v>34</v>
      </c>
      <c r="C154" s="12">
        <v>194</v>
      </c>
      <c r="D154" s="12">
        <v>8</v>
      </c>
      <c r="E154" s="12">
        <v>9</v>
      </c>
      <c r="F154" s="12">
        <v>-171</v>
      </c>
      <c r="G154" s="12">
        <v>40</v>
      </c>
      <c r="H154" s="12"/>
      <c r="I154" s="12">
        <v>0</v>
      </c>
      <c r="J154" s="12">
        <v>22.198391000000001</v>
      </c>
      <c r="K154" s="12">
        <v>1.7790165175383179</v>
      </c>
      <c r="L154" s="12">
        <v>3.9998172925349609</v>
      </c>
      <c r="M154" s="12">
        <v>0</v>
      </c>
      <c r="N154" s="12">
        <v>0</v>
      </c>
      <c r="O154" s="12">
        <v>9.0227751899267226</v>
      </c>
      <c r="P154" s="12">
        <v>3</v>
      </c>
      <c r="Q154" s="12">
        <v>40</v>
      </c>
      <c r="S154" s="12">
        <v>3139</v>
      </c>
      <c r="U154" s="14"/>
      <c r="V154" s="14"/>
    </row>
    <row r="155" spans="1:22" x14ac:dyDescent="0.25">
      <c r="A155" s="45">
        <v>45214</v>
      </c>
      <c r="B155" t="s">
        <v>34</v>
      </c>
      <c r="C155" s="12">
        <v>198</v>
      </c>
      <c r="D155" s="12">
        <v>8</v>
      </c>
      <c r="E155" s="12">
        <v>13</v>
      </c>
      <c r="F155" s="12">
        <v>-176</v>
      </c>
      <c r="G155" s="12">
        <v>43</v>
      </c>
      <c r="H155" s="12"/>
      <c r="I155" s="12">
        <v>0</v>
      </c>
      <c r="J155" s="12">
        <v>28.976891677419353</v>
      </c>
      <c r="K155" s="12">
        <v>2.6236692687548624</v>
      </c>
      <c r="L155" s="12">
        <v>4.2941290281581717</v>
      </c>
      <c r="M155" s="12">
        <v>0</v>
      </c>
      <c r="N155" s="12">
        <v>0</v>
      </c>
      <c r="O155" s="12">
        <v>5.1053100256676132</v>
      </c>
      <c r="P155" s="12">
        <v>2</v>
      </c>
      <c r="Q155" s="12">
        <v>43</v>
      </c>
      <c r="S155" s="12">
        <v>3186</v>
      </c>
      <c r="U155" s="14"/>
      <c r="V155" s="14"/>
    </row>
    <row r="156" spans="1:22" x14ac:dyDescent="0.25">
      <c r="A156" s="45">
        <v>45245</v>
      </c>
      <c r="B156" t="s">
        <v>34</v>
      </c>
      <c r="C156" s="12">
        <v>202</v>
      </c>
      <c r="D156" s="12">
        <v>8</v>
      </c>
      <c r="E156" s="12">
        <v>14</v>
      </c>
      <c r="F156" s="12">
        <v>-183</v>
      </c>
      <c r="G156" s="12">
        <v>41</v>
      </c>
      <c r="H156" s="12"/>
      <c r="I156" s="12">
        <v>0</v>
      </c>
      <c r="J156" s="12">
        <v>31.983920000000001</v>
      </c>
      <c r="K156" s="12">
        <v>2.3540992417708582</v>
      </c>
      <c r="L156" s="12">
        <v>4.5884407637813824</v>
      </c>
      <c r="M156" s="12">
        <v>0</v>
      </c>
      <c r="N156" s="12">
        <v>0</v>
      </c>
      <c r="O156" s="12">
        <v>3.0735399944477564</v>
      </c>
      <c r="P156" s="12">
        <v>-1</v>
      </c>
      <c r="Q156" s="12">
        <v>41</v>
      </c>
      <c r="S156" s="12">
        <v>3160</v>
      </c>
      <c r="U156" s="14"/>
      <c r="V156" s="14"/>
    </row>
    <row r="157" spans="1:22" x14ac:dyDescent="0.25">
      <c r="A157" s="45">
        <v>45275</v>
      </c>
      <c r="B157" t="s">
        <v>34</v>
      </c>
      <c r="C157" s="12">
        <v>201</v>
      </c>
      <c r="D157" s="12">
        <v>7</v>
      </c>
      <c r="E157" s="12">
        <v>16</v>
      </c>
      <c r="F157" s="12">
        <v>-181</v>
      </c>
      <c r="G157" s="12">
        <v>43</v>
      </c>
      <c r="H157" s="12"/>
      <c r="I157" s="12">
        <v>0</v>
      </c>
      <c r="J157" s="12">
        <v>39.371020709677417</v>
      </c>
      <c r="K157" s="12">
        <v>1.6768636652075375</v>
      </c>
      <c r="L157" s="12">
        <v>5.1770642350278049</v>
      </c>
      <c r="M157" s="12">
        <v>0</v>
      </c>
      <c r="N157" s="12">
        <v>0</v>
      </c>
      <c r="O157" s="12">
        <v>-0.224948609912758</v>
      </c>
      <c r="P157" s="12">
        <v>-3</v>
      </c>
      <c r="Q157" s="12">
        <v>43</v>
      </c>
      <c r="S157" s="12">
        <v>3082</v>
      </c>
      <c r="U157" s="14"/>
      <c r="V157" s="14"/>
    </row>
    <row r="158" spans="1:22" x14ac:dyDescent="0.25">
      <c r="A158" s="45">
        <v>45306</v>
      </c>
      <c r="B158" t="s">
        <v>35</v>
      </c>
      <c r="C158" s="12">
        <v>187.45489794098276</v>
      </c>
      <c r="D158" s="12">
        <v>7.4881816640000016</v>
      </c>
      <c r="E158" s="12">
        <v>15.113281665698281</v>
      </c>
      <c r="F158" s="12">
        <v>-163.76713279689594</v>
      </c>
      <c r="G158" s="12">
        <v>46.289228473785101</v>
      </c>
      <c r="H158" s="12"/>
      <c r="I158" s="12">
        <v>0</v>
      </c>
      <c r="J158" s="12">
        <v>45.189538387096775</v>
      </c>
      <c r="K158" s="12">
        <v>1.1282663378269266</v>
      </c>
      <c r="L158" s="12">
        <v>5.4713759706510166</v>
      </c>
      <c r="M158" s="12">
        <v>0</v>
      </c>
      <c r="N158" s="12">
        <v>0</v>
      </c>
      <c r="O158" s="12">
        <v>7.4283763559611202</v>
      </c>
      <c r="P158" s="12">
        <v>-12.928328577750738</v>
      </c>
      <c r="Q158" s="12">
        <v>46.289228473785101</v>
      </c>
      <c r="S158" s="12">
        <v>2681.2218140897271</v>
      </c>
      <c r="U158" s="14"/>
      <c r="V158" s="14"/>
    </row>
    <row r="159" spans="1:22" x14ac:dyDescent="0.25">
      <c r="A159" s="45">
        <v>45337</v>
      </c>
      <c r="B159" t="s">
        <v>35</v>
      </c>
      <c r="C159" s="12">
        <v>191.49969755852248</v>
      </c>
      <c r="D159" s="12">
        <v>7.2952290478571431</v>
      </c>
      <c r="E159" s="12">
        <v>14.899478160279287</v>
      </c>
      <c r="F159" s="12">
        <v>-167.68370004645993</v>
      </c>
      <c r="G159" s="12">
        <v>46.010704720198987</v>
      </c>
      <c r="H159" s="12"/>
      <c r="I159" s="12">
        <v>0</v>
      </c>
      <c r="J159" s="12">
        <v>40.042736758620691</v>
      </c>
      <c r="K159" s="12">
        <v>0.89179011765746929</v>
      </c>
      <c r="L159" s="12">
        <v>5.0299083672161995</v>
      </c>
      <c r="M159" s="12">
        <v>0</v>
      </c>
      <c r="N159" s="12">
        <v>0</v>
      </c>
      <c r="O159" s="12">
        <v>6.4367451868211987</v>
      </c>
      <c r="P159" s="12">
        <v>-6.3904757101166165</v>
      </c>
      <c r="Q159" s="12">
        <v>46.010704720198945</v>
      </c>
      <c r="S159" s="12">
        <v>2495.8980184963452</v>
      </c>
      <c r="U159" s="14"/>
      <c r="V159" s="14"/>
    </row>
    <row r="160" spans="1:22" x14ac:dyDescent="0.25">
      <c r="A160" s="45">
        <v>45366</v>
      </c>
      <c r="B160" t="s">
        <v>36</v>
      </c>
      <c r="C160" s="12">
        <v>203.91752709547785</v>
      </c>
      <c r="D160" s="12">
        <v>7.477720027265307</v>
      </c>
      <c r="E160" s="12">
        <v>14</v>
      </c>
      <c r="F160" s="12">
        <v>-166.09956715355887</v>
      </c>
      <c r="G160" s="12">
        <v>59.295679969184306</v>
      </c>
      <c r="H160" s="12"/>
      <c r="I160" s="12">
        <v>0</v>
      </c>
      <c r="J160" s="12">
        <v>35.831106451612911</v>
      </c>
      <c r="K160" s="12">
        <v>0.64724762101749056</v>
      </c>
      <c r="L160" s="12">
        <v>4.5884407637813824</v>
      </c>
      <c r="M160" s="12">
        <v>0</v>
      </c>
      <c r="N160" s="12">
        <v>0</v>
      </c>
      <c r="O160" s="12">
        <v>14.933205163588212</v>
      </c>
      <c r="P160" s="12">
        <v>3.2956799691843059</v>
      </c>
      <c r="Q160" s="12">
        <v>59.295679969184306</v>
      </c>
      <c r="S160" s="12">
        <v>2598.0640975410588</v>
      </c>
      <c r="U160" s="14"/>
      <c r="V160" s="14"/>
    </row>
    <row r="161" spans="1:22" x14ac:dyDescent="0.25">
      <c r="A161" s="45">
        <v>45397</v>
      </c>
      <c r="B161" t="s">
        <v>36</v>
      </c>
      <c r="C161" s="12">
        <v>203.94727006198195</v>
      </c>
      <c r="D161" s="12">
        <v>7.597320719731778</v>
      </c>
      <c r="E161" s="12">
        <v>12.5</v>
      </c>
      <c r="F161" s="12">
        <v>-167.70227710501703</v>
      </c>
      <c r="G161" s="12">
        <v>56.342313676696705</v>
      </c>
      <c r="H161" s="12"/>
      <c r="I161" s="12">
        <v>0</v>
      </c>
      <c r="J161" s="12">
        <v>30.886483400000003</v>
      </c>
      <c r="K161" s="12">
        <v>0.66161849168925446</v>
      </c>
      <c r="L161" s="12">
        <v>3.7055055569117492</v>
      </c>
      <c r="M161" s="12">
        <v>0</v>
      </c>
      <c r="N161" s="12">
        <v>0</v>
      </c>
      <c r="O161" s="12">
        <v>6.7463925513989977</v>
      </c>
      <c r="P161" s="12">
        <v>14.342313676696705</v>
      </c>
      <c r="Q161" s="12">
        <v>56.342313676696705</v>
      </c>
      <c r="S161" s="12">
        <v>3028.33350784196</v>
      </c>
      <c r="U161" s="14"/>
      <c r="V161" s="14"/>
    </row>
    <row r="162" spans="1:22" x14ac:dyDescent="0.25">
      <c r="A162" s="45">
        <v>45427</v>
      </c>
      <c r="B162" t="s">
        <v>36</v>
      </c>
      <c r="C162" s="12">
        <v>203.97831272788491</v>
      </c>
      <c r="D162" s="12">
        <v>7.6046315402648901</v>
      </c>
      <c r="E162" s="12">
        <v>9.5</v>
      </c>
      <c r="F162" s="12">
        <v>-172.71599785351393</v>
      </c>
      <c r="G162" s="12">
        <v>48.366946414635862</v>
      </c>
      <c r="H162" s="12"/>
      <c r="I162" s="12">
        <v>0</v>
      </c>
      <c r="J162" s="12">
        <v>25.926316709677419</v>
      </c>
      <c r="K162" s="12">
        <v>0.64724762101749056</v>
      </c>
      <c r="L162" s="12">
        <v>3.5583496891001438</v>
      </c>
      <c r="M162" s="12">
        <v>0</v>
      </c>
      <c r="N162" s="12">
        <v>0</v>
      </c>
      <c r="O162" s="12">
        <v>1.8680859802049454</v>
      </c>
      <c r="P162" s="12">
        <v>16.366946414635862</v>
      </c>
      <c r="Q162" s="12">
        <v>48.366946414635862</v>
      </c>
      <c r="S162" s="12">
        <v>3535.7088466956716</v>
      </c>
      <c r="U162" s="14"/>
      <c r="V162" s="14"/>
    </row>
    <row r="163" spans="1:22" x14ac:dyDescent="0.25">
      <c r="A163" s="45">
        <v>45458</v>
      </c>
      <c r="B163" t="s">
        <v>36</v>
      </c>
      <c r="C163" s="12">
        <v>203.98644241947525</v>
      </c>
      <c r="D163" s="12">
        <v>7.6187143637313026</v>
      </c>
      <c r="E163" s="12">
        <v>9</v>
      </c>
      <c r="F163" s="12">
        <v>-178.87858984135232</v>
      </c>
      <c r="G163" s="12">
        <v>41.72656694185423</v>
      </c>
      <c r="H163" s="12"/>
      <c r="I163" s="12">
        <v>0</v>
      </c>
      <c r="J163" s="12">
        <v>21.476454199999999</v>
      </c>
      <c r="K163" s="12">
        <v>0.79503718541548185</v>
      </c>
      <c r="L163" s="12">
        <v>3.5583496891001438</v>
      </c>
      <c r="M163" s="12">
        <v>0</v>
      </c>
      <c r="N163" s="12">
        <v>0</v>
      </c>
      <c r="O163" s="12">
        <v>-0.82984107451562394</v>
      </c>
      <c r="P163" s="12">
        <v>16.72656694185423</v>
      </c>
      <c r="Q163" s="12">
        <v>41.72656694185423</v>
      </c>
      <c r="S163" s="12">
        <v>4037.5058549512987</v>
      </c>
      <c r="U163" s="14"/>
      <c r="V163" s="14"/>
    </row>
    <row r="164" spans="1:22" x14ac:dyDescent="0.25">
      <c r="A164" s="45">
        <v>45488</v>
      </c>
      <c r="B164" t="s">
        <v>36</v>
      </c>
      <c r="C164" s="12">
        <v>203.99941966588582</v>
      </c>
      <c r="D164" s="12">
        <v>7.6618289721214872</v>
      </c>
      <c r="E164" s="12">
        <v>9.5</v>
      </c>
      <c r="F164" s="12">
        <v>-173.71312759102514</v>
      </c>
      <c r="G164" s="12">
        <v>47.44812104698218</v>
      </c>
      <c r="H164" s="12"/>
      <c r="I164" s="12">
        <v>0</v>
      </c>
      <c r="J164" s="12">
        <v>20.814443290322579</v>
      </c>
      <c r="K164" s="12">
        <v>0.77616659459064019</v>
      </c>
      <c r="L164" s="12">
        <v>3.7055055569117492</v>
      </c>
      <c r="M164" s="12">
        <v>0</v>
      </c>
      <c r="N164" s="12">
        <v>0</v>
      </c>
      <c r="O164" s="12">
        <v>6.7038845581750302</v>
      </c>
      <c r="P164" s="12">
        <v>15.44812104698218</v>
      </c>
      <c r="Q164" s="12">
        <v>47.44812104698218</v>
      </c>
      <c r="S164" s="12">
        <v>4516.3976074077464</v>
      </c>
      <c r="U164" s="14"/>
      <c r="V164" s="14"/>
    </row>
    <row r="165" spans="1:22" x14ac:dyDescent="0.25">
      <c r="A165" s="45">
        <v>45519</v>
      </c>
      <c r="B165" t="s">
        <v>36</v>
      </c>
      <c r="C165" s="12">
        <v>203.99193819029989</v>
      </c>
      <c r="D165" s="12">
        <v>7.7275518211388432</v>
      </c>
      <c r="E165" s="12">
        <v>7.5</v>
      </c>
      <c r="F165" s="12">
        <v>-174.45718712592523</v>
      </c>
      <c r="G165" s="12">
        <v>44.762302885513492</v>
      </c>
      <c r="H165" s="12"/>
      <c r="I165" s="12">
        <v>0</v>
      </c>
      <c r="J165" s="12">
        <v>20.831970645161292</v>
      </c>
      <c r="K165" s="12">
        <v>1.1965569334433397</v>
      </c>
      <c r="L165" s="12">
        <v>3.8526614247233546</v>
      </c>
      <c r="M165" s="12">
        <v>0</v>
      </c>
      <c r="N165" s="12">
        <v>0</v>
      </c>
      <c r="O165" s="12">
        <v>7.1188109966720141</v>
      </c>
      <c r="P165" s="12">
        <v>11.762302885513492</v>
      </c>
      <c r="Q165" s="12">
        <v>44.762302885513492</v>
      </c>
      <c r="S165" s="12">
        <v>4881.0289968586649</v>
      </c>
      <c r="U165" s="14"/>
      <c r="V165" s="14"/>
    </row>
    <row r="166" spans="1:22" x14ac:dyDescent="0.25">
      <c r="A166" s="45">
        <v>45550</v>
      </c>
      <c r="B166" t="s">
        <v>36</v>
      </c>
      <c r="C166" s="12">
        <v>203.97883958197696</v>
      </c>
      <c r="D166" s="12">
        <v>7.7158551628729635</v>
      </c>
      <c r="E166" s="12">
        <v>9.5</v>
      </c>
      <c r="F166" s="12">
        <v>-174.56300797831705</v>
      </c>
      <c r="G166" s="12">
        <v>46.63168676653288</v>
      </c>
      <c r="H166" s="12"/>
      <c r="I166" s="12">
        <v>0</v>
      </c>
      <c r="J166" s="12">
        <v>22.338229399999999</v>
      </c>
      <c r="K166" s="12">
        <v>1.7660028701482702</v>
      </c>
      <c r="L166" s="12">
        <v>3.9998172925349609</v>
      </c>
      <c r="M166" s="12">
        <v>0</v>
      </c>
      <c r="N166" s="12">
        <v>0</v>
      </c>
      <c r="O166" s="12">
        <v>8.8959504373167704</v>
      </c>
      <c r="P166" s="12">
        <v>9.63168676653288</v>
      </c>
      <c r="Q166" s="12">
        <v>46.63168676653288</v>
      </c>
      <c r="S166" s="12">
        <v>5169.9795998546515</v>
      </c>
      <c r="U166" s="14"/>
      <c r="V166" s="14"/>
    </row>
    <row r="167" spans="1:22" x14ac:dyDescent="0.25">
      <c r="A167" s="45">
        <v>45580</v>
      </c>
      <c r="B167" t="s">
        <v>36</v>
      </c>
      <c r="C167" s="12">
        <v>203.97557578164404</v>
      </c>
      <c r="D167" s="12">
        <v>7.4455193638752233</v>
      </c>
      <c r="E167" s="12">
        <v>11.5</v>
      </c>
      <c r="F167" s="12">
        <v>-178.41412793550359</v>
      </c>
      <c r="G167" s="12">
        <v>44.506967210015688</v>
      </c>
      <c r="H167" s="12"/>
      <c r="I167" s="12">
        <v>0</v>
      </c>
      <c r="J167" s="12">
        <v>28.452090064516128</v>
      </c>
      <c r="K167" s="12">
        <v>2.5630486718371457</v>
      </c>
      <c r="L167" s="12">
        <v>4.2941290281581717</v>
      </c>
      <c r="M167" s="12">
        <v>0</v>
      </c>
      <c r="N167" s="12">
        <v>0</v>
      </c>
      <c r="O167" s="12">
        <v>5.6907322354885537</v>
      </c>
      <c r="P167" s="12">
        <v>3.5069672100156879</v>
      </c>
      <c r="Q167" s="12">
        <v>44.506967210015688</v>
      </c>
      <c r="S167" s="12">
        <v>5278.6955833651382</v>
      </c>
      <c r="U167" s="14"/>
      <c r="V167" s="14"/>
    </row>
    <row r="168" spans="1:22" x14ac:dyDescent="0.25">
      <c r="A168" s="45">
        <v>45611</v>
      </c>
      <c r="B168" t="s">
        <v>36</v>
      </c>
      <c r="C168" s="12">
        <v>203.95592985882411</v>
      </c>
      <c r="D168" s="12">
        <v>7.4317407901052119</v>
      </c>
      <c r="E168" s="12">
        <v>15.5</v>
      </c>
      <c r="F168" s="12">
        <v>-179.20591232200181</v>
      </c>
      <c r="G168" s="12">
        <v>47.681758326927508</v>
      </c>
      <c r="H168" s="12"/>
      <c r="I168" s="12">
        <v>0</v>
      </c>
      <c r="J168" s="12">
        <v>36.452852</v>
      </c>
      <c r="K168" s="12">
        <v>2.3086723521492067</v>
      </c>
      <c r="L168" s="12">
        <v>4.5884407637813824</v>
      </c>
      <c r="M168" s="12">
        <v>0</v>
      </c>
      <c r="N168" s="12">
        <v>0</v>
      </c>
      <c r="O168" s="12">
        <v>-1.3499651159305941</v>
      </c>
      <c r="P168" s="12">
        <v>5.6817583269275076</v>
      </c>
      <c r="Q168" s="12">
        <v>47.681758326927508</v>
      </c>
      <c r="S168" s="12">
        <v>5449.1483331729632</v>
      </c>
      <c r="U168" s="14"/>
      <c r="V168" s="14"/>
    </row>
    <row r="169" spans="1:22" x14ac:dyDescent="0.25">
      <c r="A169" s="45">
        <v>45641</v>
      </c>
      <c r="B169" t="s">
        <v>36</v>
      </c>
      <c r="C169" s="12">
        <v>203.94918483544123</v>
      </c>
      <c r="D169" s="12">
        <v>7.4356219514442738</v>
      </c>
      <c r="E169" s="12">
        <v>23</v>
      </c>
      <c r="F169" s="12">
        <v>-177.09796101052154</v>
      </c>
      <c r="G169" s="12">
        <v>57.286845776363947</v>
      </c>
      <c r="H169" s="12"/>
      <c r="I169" s="12">
        <v>0</v>
      </c>
      <c r="J169" s="12">
        <v>39.371020709677417</v>
      </c>
      <c r="K169" s="12">
        <v>1.6696076332138934</v>
      </c>
      <c r="L169" s="12">
        <v>5.1770642350278049</v>
      </c>
      <c r="M169" s="12">
        <v>0</v>
      </c>
      <c r="N169" s="12">
        <v>0</v>
      </c>
      <c r="O169" s="12">
        <v>-0.21769257791911656</v>
      </c>
      <c r="P169" s="12">
        <v>11.286845776363947</v>
      </c>
      <c r="Q169" s="12">
        <v>57.286845776363947</v>
      </c>
      <c r="S169" s="12">
        <v>5799.0405522402452</v>
      </c>
      <c r="U169" s="14"/>
      <c r="V169" s="14"/>
    </row>
    <row r="170" spans="1:22" x14ac:dyDescent="0.25">
      <c r="A170" s="45"/>
      <c r="F170" s="12"/>
      <c r="G170" s="12"/>
      <c r="H170" s="12"/>
      <c r="I170" s="12"/>
      <c r="J170" s="12"/>
      <c r="K170" s="12"/>
      <c r="L170" s="12"/>
      <c r="M170" s="12"/>
      <c r="N170" s="12"/>
      <c r="O170" s="12"/>
      <c r="P170" s="12"/>
      <c r="U170" s="14"/>
      <c r="V170" s="14"/>
    </row>
    <row r="171" spans="1:22" x14ac:dyDescent="0.25">
      <c r="A171" s="45"/>
      <c r="F171" s="12"/>
      <c r="G171" s="12"/>
      <c r="H171" s="12"/>
      <c r="I171" s="12"/>
      <c r="J171" s="12"/>
      <c r="K171" s="12"/>
      <c r="L171" s="12"/>
      <c r="M171" s="12"/>
      <c r="N171" s="12"/>
      <c r="O171" s="12"/>
      <c r="P171" s="12"/>
      <c r="U171" s="14"/>
      <c r="V171" s="14"/>
    </row>
    <row r="172" spans="1:22" x14ac:dyDescent="0.25">
      <c r="A172" s="45"/>
      <c r="F172" s="12"/>
      <c r="G172" s="12"/>
      <c r="H172" s="12"/>
      <c r="I172" s="12"/>
      <c r="J172" s="12"/>
      <c r="K172" s="12"/>
      <c r="L172" s="12"/>
      <c r="M172" s="12"/>
      <c r="N172" s="12"/>
      <c r="O172" s="12"/>
      <c r="P172" s="12"/>
      <c r="U172" s="14"/>
      <c r="V172" s="14"/>
    </row>
    <row r="173" spans="1:22" x14ac:dyDescent="0.25">
      <c r="A173" s="45"/>
      <c r="F173" s="12"/>
      <c r="G173" s="12"/>
      <c r="H173" s="12"/>
      <c r="I173" s="12"/>
      <c r="J173" s="12"/>
      <c r="K173" s="12"/>
      <c r="L173" s="12"/>
      <c r="M173" s="12"/>
      <c r="N173" s="12"/>
      <c r="O173" s="12"/>
      <c r="P173" s="12"/>
      <c r="U173" s="14"/>
      <c r="V173" s="14"/>
    </row>
    <row r="174" spans="1:22" x14ac:dyDescent="0.25">
      <c r="A174" s="45"/>
      <c r="F174" s="12"/>
      <c r="G174" s="12"/>
      <c r="H174" s="12"/>
      <c r="I174" s="12"/>
      <c r="J174" s="12"/>
      <c r="K174" s="12"/>
      <c r="L174" s="12"/>
      <c r="M174" s="12"/>
      <c r="N174" s="12"/>
      <c r="O174" s="12"/>
      <c r="P174" s="12"/>
      <c r="U174" s="14"/>
      <c r="V174" s="14"/>
    </row>
    <row r="175" spans="1:22" x14ac:dyDescent="0.25">
      <c r="A175" s="45"/>
      <c r="F175" s="12"/>
      <c r="G175" s="12"/>
      <c r="H175" s="12"/>
      <c r="I175" s="12"/>
      <c r="J175" s="12"/>
      <c r="K175" s="12"/>
      <c r="L175" s="12"/>
      <c r="M175" s="12"/>
      <c r="N175" s="12"/>
      <c r="O175" s="12"/>
      <c r="P175" s="12"/>
      <c r="U175" s="14"/>
      <c r="V175" s="14"/>
    </row>
    <row r="176" spans="1:22" x14ac:dyDescent="0.25">
      <c r="A176" s="45"/>
      <c r="F176" s="12"/>
      <c r="G176" s="12"/>
      <c r="H176" s="12"/>
      <c r="I176" s="12"/>
      <c r="J176" s="12"/>
      <c r="K176" s="12"/>
      <c r="L176" s="12"/>
      <c r="M176" s="12"/>
      <c r="N176" s="12"/>
      <c r="O176" s="12"/>
      <c r="P176" s="12"/>
      <c r="U176" s="14"/>
      <c r="V176" s="14"/>
    </row>
    <row r="177" spans="1:22" x14ac:dyDescent="0.25">
      <c r="A177" s="11"/>
      <c r="F177" s="12"/>
      <c r="G177" s="12"/>
      <c r="H177" s="12"/>
      <c r="I177" s="12"/>
      <c r="J177" s="12"/>
      <c r="K177" s="12"/>
      <c r="L177" s="12"/>
      <c r="M177" s="12"/>
      <c r="N177" s="12"/>
      <c r="O177" s="12"/>
      <c r="P177" s="12"/>
      <c r="U177" s="14"/>
      <c r="V177" s="14"/>
    </row>
    <row r="178" spans="1:22" x14ac:dyDescent="0.25">
      <c r="A178" s="11"/>
      <c r="F178" s="12"/>
      <c r="G178" s="12"/>
      <c r="H178" s="12"/>
      <c r="I178" s="12"/>
      <c r="J178" s="12"/>
      <c r="K178" s="12"/>
      <c r="L178" s="12"/>
      <c r="M178" s="12"/>
      <c r="N178" s="12"/>
      <c r="O178" s="12"/>
      <c r="P178" s="12"/>
      <c r="U178" s="14"/>
      <c r="V178" s="14"/>
    </row>
  </sheetData>
  <conditionalFormatting sqref="A2:S568">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77"/>
  <sheetViews>
    <sheetView zoomScaleNormal="100" workbookViewId="0">
      <pane xSplit="2" ySplit="1" topLeftCell="C158"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1.85546875" customWidth="1"/>
    <col min="13" max="13" width="10.7109375" customWidth="1"/>
    <col min="14" max="14" width="7.85546875" customWidth="1"/>
    <col min="15" max="15" width="11.28515625" customWidth="1"/>
    <col min="16" max="16" width="9.7109375" customWidth="1"/>
    <col min="17" max="17" width="12.85546875" style="12" customWidth="1"/>
    <col min="18" max="18" width="3.140625" style="12" customWidth="1"/>
    <col min="19" max="19" width="16.140625" style="12" customWidth="1"/>
    <col min="21" max="21" width="11.140625" customWidth="1"/>
  </cols>
  <sheetData>
    <row r="1" spans="1:25" s="2" customFormat="1" ht="59.25" customHeight="1" x14ac:dyDescent="0.25">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25">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25">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25">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25">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25">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25">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25">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25">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25">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25">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25">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25">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25">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25">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25">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25">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25">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25">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25">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25">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25">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25">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25">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25">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25">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25">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25">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25">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25">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25">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25">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25">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25">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25">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25">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25">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25">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25">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25">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25">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25">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25">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25">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25">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25">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25">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25">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25">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25">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25">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25">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25">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25">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25">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25">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25">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25">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25">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25">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25">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25">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25">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25">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25">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25">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25">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25">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25">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25">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25">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25">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25">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25">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25">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25">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25">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25">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25">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25">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25">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25">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25">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25">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25">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25">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25">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25">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25">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25">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25">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25">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25">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25">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25">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25">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25">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25">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25">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25">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25">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25">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25">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25">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25">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25">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25">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25">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25">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25">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25">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25">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25">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25">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25">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25">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25">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25">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25">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25">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25">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25">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25">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25">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25">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25">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25">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25">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25">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25">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25">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25">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25">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25">
      <c r="A134" s="45">
        <v>44576</v>
      </c>
      <c r="B134" t="s">
        <v>34</v>
      </c>
      <c r="C134" s="12">
        <v>8</v>
      </c>
      <c r="D134" s="12">
        <v>28</v>
      </c>
      <c r="E134" s="12">
        <v>26</v>
      </c>
      <c r="F134" s="12">
        <v>20</v>
      </c>
      <c r="G134" s="12">
        <v>82</v>
      </c>
      <c r="H134" s="12"/>
      <c r="I134" s="12">
        <v>18</v>
      </c>
      <c r="J134" s="12">
        <v>48.971358774193547</v>
      </c>
      <c r="K134" s="12">
        <v>5.461675103323766</v>
      </c>
      <c r="L134" s="12">
        <v>13.846040889265172</v>
      </c>
      <c r="M134" s="12">
        <v>0</v>
      </c>
      <c r="N134" s="12">
        <v>0</v>
      </c>
      <c r="O134" s="12">
        <v>13.720925233217514</v>
      </c>
      <c r="P134" s="12">
        <v>-20</v>
      </c>
      <c r="Q134" s="12">
        <v>80</v>
      </c>
      <c r="S134" s="12">
        <v>1064</v>
      </c>
      <c r="U134" s="14"/>
      <c r="V134" s="14"/>
    </row>
    <row r="135" spans="1:22" x14ac:dyDescent="0.25">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25">
      <c r="A136" s="45">
        <v>44635</v>
      </c>
      <c r="B136" t="s">
        <v>34</v>
      </c>
      <c r="C136" s="12">
        <v>8</v>
      </c>
      <c r="D136" s="12">
        <v>32</v>
      </c>
      <c r="E136" s="12">
        <v>31</v>
      </c>
      <c r="F136" s="12">
        <v>14</v>
      </c>
      <c r="G136" s="12">
        <v>85</v>
      </c>
      <c r="H136" s="12"/>
      <c r="I136" s="12">
        <v>34</v>
      </c>
      <c r="J136" s="12">
        <v>39.736944774193546</v>
      </c>
      <c r="K136" s="12">
        <v>4.1555265779253983</v>
      </c>
      <c r="L136" s="12">
        <v>11.261332820271017</v>
      </c>
      <c r="M136" s="12">
        <v>0</v>
      </c>
      <c r="N136" s="12">
        <v>0</v>
      </c>
      <c r="O136" s="12">
        <v>1.846195827610039</v>
      </c>
      <c r="P136" s="12">
        <v>-7</v>
      </c>
      <c r="Q136" s="12">
        <v>84</v>
      </c>
      <c r="S136" s="12">
        <v>536</v>
      </c>
      <c r="U136" s="14"/>
      <c r="V136" s="14"/>
    </row>
    <row r="137" spans="1:22" x14ac:dyDescent="0.25">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1.1796140700491691</v>
      </c>
      <c r="P137" s="12">
        <v>0</v>
      </c>
      <c r="Q137" s="12">
        <v>78</v>
      </c>
      <c r="S137" s="12">
        <v>549</v>
      </c>
      <c r="U137" s="14"/>
      <c r="V137" s="14"/>
    </row>
    <row r="138" spans="1:22" x14ac:dyDescent="0.25">
      <c r="A138" s="45">
        <v>44696</v>
      </c>
      <c r="B138" t="s">
        <v>34</v>
      </c>
      <c r="C138" s="12">
        <v>9</v>
      </c>
      <c r="D138" s="12">
        <v>34</v>
      </c>
      <c r="E138" s="12">
        <v>19</v>
      </c>
      <c r="F138" s="12">
        <v>10</v>
      </c>
      <c r="G138" s="12">
        <v>72</v>
      </c>
      <c r="H138" s="12"/>
      <c r="I138" s="12">
        <v>21</v>
      </c>
      <c r="J138" s="12">
        <v>32.694877354838709</v>
      </c>
      <c r="K138" s="12">
        <v>4.1555265779253983</v>
      </c>
      <c r="L138" s="12">
        <v>10.48592039957277</v>
      </c>
      <c r="M138" s="12">
        <v>0</v>
      </c>
      <c r="N138" s="12">
        <v>0</v>
      </c>
      <c r="O138" s="12">
        <v>-4.3363243323368792</v>
      </c>
      <c r="P138" s="12">
        <v>7</v>
      </c>
      <c r="Q138" s="12">
        <v>71</v>
      </c>
      <c r="S138" s="12">
        <v>768</v>
      </c>
      <c r="U138" s="14"/>
      <c r="V138" s="14"/>
    </row>
    <row r="139" spans="1:22" x14ac:dyDescent="0.25">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8.5839983381863192</v>
      </c>
      <c r="P139" s="12">
        <v>5</v>
      </c>
      <c r="Q139" s="12">
        <v>78</v>
      </c>
      <c r="S139" s="12">
        <v>923</v>
      </c>
      <c r="U139" s="14"/>
      <c r="V139" s="14"/>
    </row>
    <row r="140" spans="1:22" x14ac:dyDescent="0.25">
      <c r="A140" s="45">
        <v>44757</v>
      </c>
      <c r="B140" t="s">
        <v>34</v>
      </c>
      <c r="C140" s="12">
        <v>8</v>
      </c>
      <c r="D140" s="12">
        <v>34</v>
      </c>
      <c r="E140" s="12">
        <v>29</v>
      </c>
      <c r="F140" s="12">
        <v>12</v>
      </c>
      <c r="G140" s="12">
        <v>83</v>
      </c>
      <c r="H140" s="12"/>
      <c r="I140" s="12">
        <v>38</v>
      </c>
      <c r="J140" s="12">
        <v>27.365208987096775</v>
      </c>
      <c r="K140" s="12">
        <v>3.6731099487453154</v>
      </c>
      <c r="L140" s="12">
        <v>10.227449592673356</v>
      </c>
      <c r="M140" s="12">
        <v>0</v>
      </c>
      <c r="N140" s="12">
        <v>0</v>
      </c>
      <c r="O140" s="12">
        <v>-8.2657685285154514</v>
      </c>
      <c r="P140" s="12">
        <v>12</v>
      </c>
      <c r="Q140" s="12">
        <v>83</v>
      </c>
      <c r="S140" s="12">
        <v>1287</v>
      </c>
    </row>
    <row r="141" spans="1:22" x14ac:dyDescent="0.25">
      <c r="A141" s="45">
        <v>44788</v>
      </c>
      <c r="B141" t="s">
        <v>34</v>
      </c>
      <c r="C141" s="12">
        <v>8</v>
      </c>
      <c r="D141" s="12">
        <v>34</v>
      </c>
      <c r="E141" s="12">
        <v>26</v>
      </c>
      <c r="F141" s="12">
        <v>10</v>
      </c>
      <c r="G141" s="12">
        <v>78</v>
      </c>
      <c r="H141" s="12"/>
      <c r="I141" s="12">
        <v>30</v>
      </c>
      <c r="J141" s="12">
        <v>26.854909045161289</v>
      </c>
      <c r="K141" s="12">
        <v>5.6654776420347011</v>
      </c>
      <c r="L141" s="12">
        <v>10.227449592673356</v>
      </c>
      <c r="M141" s="12">
        <v>0</v>
      </c>
      <c r="N141" s="12">
        <v>0</v>
      </c>
      <c r="O141" s="12">
        <v>-6.7478362798693468</v>
      </c>
      <c r="P141" s="12">
        <v>12</v>
      </c>
      <c r="Q141" s="12">
        <v>78</v>
      </c>
      <c r="S141" s="12">
        <v>1652</v>
      </c>
    </row>
    <row r="142" spans="1:22" x14ac:dyDescent="0.25">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-4.1484262396088027</v>
      </c>
      <c r="P142" s="12">
        <v>10</v>
      </c>
      <c r="Q142" s="12">
        <v>72</v>
      </c>
      <c r="S142" s="12">
        <v>1958</v>
      </c>
    </row>
    <row r="143" spans="1:22" x14ac:dyDescent="0.25">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16</v>
      </c>
      <c r="Q143" s="12">
        <v>77</v>
      </c>
      <c r="S143" s="12">
        <v>2452</v>
      </c>
    </row>
    <row r="144" spans="1:22" x14ac:dyDescent="0.25">
      <c r="A144" s="45">
        <v>44880</v>
      </c>
      <c r="B144" t="s">
        <v>34</v>
      </c>
      <c r="C144" s="12">
        <v>8</v>
      </c>
      <c r="D144" s="12">
        <v>31</v>
      </c>
      <c r="E144" s="12">
        <v>32</v>
      </c>
      <c r="F144" s="12">
        <v>16</v>
      </c>
      <c r="G144" s="12">
        <v>87</v>
      </c>
      <c r="H144" s="12"/>
      <c r="I144" s="12">
        <v>36</v>
      </c>
      <c r="J144" s="12">
        <v>46.0413426</v>
      </c>
      <c r="K144" s="12">
        <v>10.936157357190909</v>
      </c>
      <c r="L144" s="12">
        <v>11.261332820271017</v>
      </c>
      <c r="M144" s="12">
        <v>0</v>
      </c>
      <c r="N144" s="12">
        <v>0</v>
      </c>
      <c r="O144" s="12">
        <v>-9.2388327774619228</v>
      </c>
      <c r="P144" s="12">
        <v>-11</v>
      </c>
      <c r="Q144" s="12">
        <v>84</v>
      </c>
      <c r="S144" s="12">
        <v>2127</v>
      </c>
    </row>
    <row r="145" spans="1:19" x14ac:dyDescent="0.25">
      <c r="A145" s="45">
        <v>44910</v>
      </c>
      <c r="B145" t="s">
        <v>34</v>
      </c>
      <c r="C145" s="12">
        <v>8</v>
      </c>
      <c r="D145" s="12">
        <v>22</v>
      </c>
      <c r="E145" s="12">
        <v>36</v>
      </c>
      <c r="F145" s="12">
        <v>22</v>
      </c>
      <c r="G145" s="12">
        <v>88</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25">
      <c r="A146" s="45">
        <v>44941</v>
      </c>
      <c r="B146" t="s">
        <v>34</v>
      </c>
      <c r="C146" s="12">
        <v>8</v>
      </c>
      <c r="D146" s="12">
        <v>26</v>
      </c>
      <c r="E146" s="12">
        <v>43</v>
      </c>
      <c r="F146" s="12">
        <v>23</v>
      </c>
      <c r="G146" s="12">
        <v>100</v>
      </c>
      <c r="H146" s="12"/>
      <c r="I146" s="12">
        <v>24</v>
      </c>
      <c r="J146" s="12">
        <v>50.081887935483877</v>
      </c>
      <c r="K146" s="12">
        <v>5.2580334735116443</v>
      </c>
      <c r="L146" s="12">
        <v>13.846040889265172</v>
      </c>
      <c r="M146" s="12">
        <v>0</v>
      </c>
      <c r="N146" s="12">
        <v>0</v>
      </c>
      <c r="O146" s="12">
        <v>14.814037701739309</v>
      </c>
      <c r="P146" s="12">
        <v>-11</v>
      </c>
      <c r="Q146" s="12">
        <v>97</v>
      </c>
      <c r="S146" s="12">
        <v>1153</v>
      </c>
    </row>
    <row r="147" spans="1:19" x14ac:dyDescent="0.25">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-5.4533940337212385</v>
      </c>
      <c r="P147" s="12">
        <v>-13</v>
      </c>
      <c r="Q147" s="12">
        <v>82</v>
      </c>
      <c r="S147" s="12">
        <v>789</v>
      </c>
    </row>
    <row r="148" spans="1:19" x14ac:dyDescent="0.25">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-5.9891061929207723</v>
      </c>
      <c r="P148" s="12">
        <v>-12</v>
      </c>
      <c r="Q148" s="12">
        <v>88</v>
      </c>
      <c r="S148" s="12">
        <v>416</v>
      </c>
    </row>
    <row r="149" spans="1:19" x14ac:dyDescent="0.25">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-12.939950003762306</v>
      </c>
      <c r="P149" s="12">
        <v>9</v>
      </c>
      <c r="Q149" s="12">
        <v>81</v>
      </c>
      <c r="S149" s="12">
        <v>680</v>
      </c>
    </row>
    <row r="150" spans="1:19" x14ac:dyDescent="0.25">
      <c r="A150" s="45">
        <v>45061</v>
      </c>
      <c r="B150" t="s">
        <v>34</v>
      </c>
      <c r="C150" s="12">
        <v>8</v>
      </c>
      <c r="D150" s="12">
        <v>31</v>
      </c>
      <c r="E150" s="12">
        <v>27</v>
      </c>
      <c r="F150" s="12">
        <v>21</v>
      </c>
      <c r="G150" s="12">
        <v>87</v>
      </c>
      <c r="H150" s="12"/>
      <c r="I150" s="12">
        <v>23</v>
      </c>
      <c r="J150" s="12">
        <v>31.512568838709676</v>
      </c>
      <c r="K150" s="12">
        <v>3.3630305984562026</v>
      </c>
      <c r="L150" s="12">
        <v>10.48592039957277</v>
      </c>
      <c r="M150" s="12">
        <v>0</v>
      </c>
      <c r="N150" s="12">
        <v>0</v>
      </c>
      <c r="O150" s="12">
        <v>-1.3615198367386512</v>
      </c>
      <c r="P150" s="12">
        <v>19</v>
      </c>
      <c r="Q150" s="12">
        <v>86</v>
      </c>
      <c r="S150" s="12">
        <v>1270</v>
      </c>
    </row>
    <row r="151" spans="1:19" x14ac:dyDescent="0.25">
      <c r="A151" s="45">
        <v>45092</v>
      </c>
      <c r="B151" t="s">
        <v>34</v>
      </c>
      <c r="C151" s="12">
        <v>8</v>
      </c>
      <c r="D151" s="12">
        <v>34</v>
      </c>
      <c r="E151" s="12">
        <v>23</v>
      </c>
      <c r="F151" s="12">
        <v>10</v>
      </c>
      <c r="G151" s="12">
        <v>75</v>
      </c>
      <c r="H151" s="12"/>
      <c r="I151" s="12">
        <v>40</v>
      </c>
      <c r="J151" s="12">
        <v>28.719531599999996</v>
      </c>
      <c r="K151" s="12">
        <v>3.2323738089338923</v>
      </c>
      <c r="L151" s="12">
        <v>10.227449592673356</v>
      </c>
      <c r="M151" s="12">
        <v>0</v>
      </c>
      <c r="N151" s="12">
        <v>0</v>
      </c>
      <c r="O151" s="12">
        <v>-21.179355001607249</v>
      </c>
      <c r="P151" s="12">
        <v>14</v>
      </c>
      <c r="Q151" s="12">
        <v>75</v>
      </c>
      <c r="S151" s="12">
        <v>1675</v>
      </c>
    </row>
    <row r="152" spans="1:19" x14ac:dyDescent="0.25">
      <c r="A152" s="45">
        <v>45122</v>
      </c>
      <c r="B152" t="s">
        <v>34</v>
      </c>
      <c r="C152" s="12">
        <v>8</v>
      </c>
      <c r="D152" s="12">
        <v>32</v>
      </c>
      <c r="E152" s="12">
        <v>23</v>
      </c>
      <c r="F152" s="12">
        <v>14</v>
      </c>
      <c r="G152" s="12">
        <v>77</v>
      </c>
      <c r="H152" s="12"/>
      <c r="I152" s="12">
        <v>27</v>
      </c>
      <c r="J152" s="12">
        <v>27.17832630967742</v>
      </c>
      <c r="K152" s="12">
        <v>3.1690004771364579</v>
      </c>
      <c r="L152" s="12">
        <v>10.227449592673356</v>
      </c>
      <c r="M152" s="12">
        <v>0</v>
      </c>
      <c r="N152" s="12">
        <v>0</v>
      </c>
      <c r="O152" s="12">
        <v>-5.5747763794872327</v>
      </c>
      <c r="P152" s="12">
        <v>12</v>
      </c>
      <c r="Q152" s="12">
        <v>74</v>
      </c>
      <c r="S152" s="12">
        <v>2062</v>
      </c>
    </row>
    <row r="153" spans="1:19" x14ac:dyDescent="0.25">
      <c r="A153" s="45">
        <v>45153</v>
      </c>
      <c r="B153" t="s">
        <v>34</v>
      </c>
      <c r="C153" s="12">
        <v>8</v>
      </c>
      <c r="D153" s="12">
        <v>31</v>
      </c>
      <c r="E153" s="12">
        <v>25</v>
      </c>
      <c r="F153" s="12">
        <v>19</v>
      </c>
      <c r="G153" s="12">
        <v>83</v>
      </c>
      <c r="H153" s="12"/>
      <c r="I153" s="12">
        <v>35</v>
      </c>
      <c r="J153" s="12">
        <v>26.915511329032256</v>
      </c>
      <c r="K153" s="12">
        <v>5.3010604254644251</v>
      </c>
      <c r="L153" s="12">
        <v>10.227449592673356</v>
      </c>
      <c r="M153" s="12">
        <v>0</v>
      </c>
      <c r="N153" s="12">
        <v>0</v>
      </c>
      <c r="O153" s="12">
        <v>-7.4440213471700361</v>
      </c>
      <c r="P153" s="12">
        <v>12</v>
      </c>
      <c r="Q153" s="12">
        <v>82</v>
      </c>
      <c r="S153" s="12">
        <v>2436</v>
      </c>
    </row>
    <row r="154" spans="1:19" x14ac:dyDescent="0.25">
      <c r="A154" s="45">
        <v>45184</v>
      </c>
      <c r="B154" t="s">
        <v>34</v>
      </c>
      <c r="C154" s="12">
        <v>7</v>
      </c>
      <c r="D154" s="12">
        <v>31</v>
      </c>
      <c r="E154" s="12">
        <v>29</v>
      </c>
      <c r="F154" s="12">
        <v>14</v>
      </c>
      <c r="G154" s="12">
        <v>81</v>
      </c>
      <c r="H154" s="12"/>
      <c r="I154" s="12">
        <v>31</v>
      </c>
      <c r="J154" s="12">
        <v>27.89770584</v>
      </c>
      <c r="K154" s="12">
        <v>8.189073688804644</v>
      </c>
      <c r="L154" s="12">
        <v>10.485920399572771</v>
      </c>
      <c r="M154" s="12">
        <v>0</v>
      </c>
      <c r="N154" s="12">
        <v>0</v>
      </c>
      <c r="O154" s="12">
        <v>-3.5726999283774106</v>
      </c>
      <c r="P154" s="12">
        <v>7</v>
      </c>
      <c r="Q154" s="12">
        <v>81</v>
      </c>
      <c r="S154" s="12">
        <v>2646</v>
      </c>
    </row>
    <row r="155" spans="1:19" x14ac:dyDescent="0.25">
      <c r="A155" s="45">
        <v>45214</v>
      </c>
      <c r="B155" t="s">
        <v>34</v>
      </c>
      <c r="C155" s="12">
        <v>7</v>
      </c>
      <c r="D155" s="12">
        <v>26</v>
      </c>
      <c r="E155" s="12">
        <v>30</v>
      </c>
      <c r="F155" s="12">
        <v>20</v>
      </c>
      <c r="G155" s="12">
        <v>83</v>
      </c>
      <c r="H155" s="12"/>
      <c r="I155" s="12">
        <v>36</v>
      </c>
      <c r="J155" s="12">
        <v>31.158799161290325</v>
      </c>
      <c r="K155" s="12">
        <v>12.231386924169559</v>
      </c>
      <c r="L155" s="12">
        <v>11.002862013371601</v>
      </c>
      <c r="M155" s="12">
        <v>0</v>
      </c>
      <c r="N155" s="12">
        <v>0</v>
      </c>
      <c r="O155" s="12">
        <v>-13.393048098831486</v>
      </c>
      <c r="P155" s="12">
        <v>5</v>
      </c>
      <c r="Q155" s="12">
        <v>82</v>
      </c>
      <c r="S155" s="12">
        <v>2794</v>
      </c>
    </row>
    <row r="156" spans="1:19" x14ac:dyDescent="0.25">
      <c r="A156" s="45">
        <v>45245</v>
      </c>
      <c r="B156" t="s">
        <v>34</v>
      </c>
      <c r="C156" s="12">
        <v>7</v>
      </c>
      <c r="D156" s="12">
        <v>26</v>
      </c>
      <c r="E156" s="12">
        <v>28</v>
      </c>
      <c r="F156" s="12">
        <v>25</v>
      </c>
      <c r="G156" s="12">
        <v>86</v>
      </c>
      <c r="H156" s="12"/>
      <c r="I156" s="12">
        <v>20</v>
      </c>
      <c r="J156" s="12">
        <v>35.1958068</v>
      </c>
      <c r="K156" s="12">
        <v>10.941286955436073</v>
      </c>
      <c r="L156" s="12">
        <v>11.261332820271017</v>
      </c>
      <c r="M156" s="12">
        <v>0</v>
      </c>
      <c r="N156" s="12">
        <v>0</v>
      </c>
      <c r="O156" s="12">
        <v>10.601573424292916</v>
      </c>
      <c r="P156" s="12">
        <v>-3</v>
      </c>
      <c r="Q156" s="12">
        <v>85</v>
      </c>
      <c r="S156" s="12">
        <v>2715</v>
      </c>
    </row>
    <row r="157" spans="1:19" x14ac:dyDescent="0.25">
      <c r="A157" s="45">
        <v>45275</v>
      </c>
      <c r="B157" t="s">
        <v>34</v>
      </c>
      <c r="C157" s="12">
        <v>7</v>
      </c>
      <c r="D157" s="12">
        <v>28</v>
      </c>
      <c r="E157" s="12">
        <v>37</v>
      </c>
      <c r="F157" s="12">
        <v>19</v>
      </c>
      <c r="G157" s="12">
        <v>91</v>
      </c>
      <c r="H157" s="12"/>
      <c r="I157" s="12">
        <v>42</v>
      </c>
      <c r="J157" s="12">
        <v>43.60072490322581</v>
      </c>
      <c r="K157" s="12">
        <v>7.7001937006530099</v>
      </c>
      <c r="L157" s="12">
        <v>13.99191668228271</v>
      </c>
      <c r="M157" s="12">
        <v>0</v>
      </c>
      <c r="N157" s="12">
        <v>0</v>
      </c>
      <c r="O157" s="12">
        <v>0.70716471383846624</v>
      </c>
      <c r="P157" s="12">
        <v>-18</v>
      </c>
      <c r="Q157" s="12">
        <v>90</v>
      </c>
      <c r="S157" s="12">
        <v>2172</v>
      </c>
    </row>
    <row r="158" spans="1:19" x14ac:dyDescent="0.25">
      <c r="A158" s="45">
        <v>45306</v>
      </c>
      <c r="B158" t="s">
        <v>35</v>
      </c>
      <c r="C158" s="12">
        <v>6.8502644407315287</v>
      </c>
      <c r="D158" s="12">
        <v>26.456655954285715</v>
      </c>
      <c r="E158" s="12">
        <v>34.886718334301719</v>
      </c>
      <c r="F158" s="12">
        <v>21.566382191162361</v>
      </c>
      <c r="G158" s="12">
        <v>89.760020920481324</v>
      </c>
      <c r="H158" s="12"/>
      <c r="I158" s="12">
        <v>28.387588077419352</v>
      </c>
      <c r="J158" s="12">
        <v>48.287916774193548</v>
      </c>
      <c r="K158" s="12">
        <v>4.9659871713537882</v>
      </c>
      <c r="L158" s="12">
        <v>14.846040889265172</v>
      </c>
      <c r="M158" s="12">
        <v>0</v>
      </c>
      <c r="N158" s="12">
        <v>0</v>
      </c>
      <c r="O158" s="12">
        <v>2.0860949143696956</v>
      </c>
      <c r="P158" s="12">
        <v>-8.8136069061202296</v>
      </c>
      <c r="Q158" s="12">
        <v>89.760020920481324</v>
      </c>
      <c r="S158" s="12">
        <v>1898.7781859102729</v>
      </c>
    </row>
    <row r="159" spans="1:19" x14ac:dyDescent="0.25">
      <c r="A159" s="45">
        <v>45337</v>
      </c>
      <c r="B159" t="s">
        <v>35</v>
      </c>
      <c r="C159" s="12">
        <v>6.6993788515795671</v>
      </c>
      <c r="D159" s="12">
        <v>24.755694542040821</v>
      </c>
      <c r="E159" s="12">
        <v>30.350521839720713</v>
      </c>
      <c r="F159" s="12">
        <v>9.8096012786984446</v>
      </c>
      <c r="G159" s="12">
        <v>71.615196512039546</v>
      </c>
      <c r="H159" s="12"/>
      <c r="I159" s="12">
        <v>29.10317108965517</v>
      </c>
      <c r="J159" s="12">
        <v>45.306510000000003</v>
      </c>
      <c r="K159" s="12">
        <v>4.2652462820755668</v>
      </c>
      <c r="L159" s="12">
        <v>13.036745240969264</v>
      </c>
      <c r="M159" s="12">
        <v>0</v>
      </c>
      <c r="N159" s="12">
        <v>0</v>
      </c>
      <c r="O159" s="12">
        <v>-2.6248828452598474</v>
      </c>
      <c r="P159" s="12">
        <v>-17.471593255400624</v>
      </c>
      <c r="Q159" s="12">
        <v>71.615196512039546</v>
      </c>
      <c r="S159" s="12">
        <v>1392.1019815036548</v>
      </c>
    </row>
    <row r="160" spans="1:19" x14ac:dyDescent="0.25">
      <c r="A160" s="45">
        <v>45366</v>
      </c>
      <c r="B160" t="s">
        <v>36</v>
      </c>
      <c r="C160" s="12">
        <v>6.6781624554037649</v>
      </c>
      <c r="D160" s="12">
        <v>29.285484599999997</v>
      </c>
      <c r="E160" s="12">
        <v>31</v>
      </c>
      <c r="F160" s="12">
        <v>13.744718496898845</v>
      </c>
      <c r="G160" s="12">
        <v>80.708365552302595</v>
      </c>
      <c r="H160" s="12"/>
      <c r="I160" s="12">
        <v>39.5</v>
      </c>
      <c r="J160" s="12">
        <v>39.146303225806449</v>
      </c>
      <c r="K160" s="12">
        <v>3.196294708799492</v>
      </c>
      <c r="L160" s="12">
        <v>11.261332820271017</v>
      </c>
      <c r="M160" s="12">
        <v>0</v>
      </c>
      <c r="N160" s="12">
        <v>0</v>
      </c>
      <c r="O160" s="12">
        <v>2.3960692451230443</v>
      </c>
      <c r="P160" s="12">
        <v>-14.791634447697405</v>
      </c>
      <c r="Q160" s="12">
        <v>80.708365552302595</v>
      </c>
      <c r="S160" s="12">
        <v>933.56131362503515</v>
      </c>
    </row>
    <row r="161" spans="1:19" x14ac:dyDescent="0.25">
      <c r="A161" s="45">
        <v>45397</v>
      </c>
      <c r="B161" t="s">
        <v>36</v>
      </c>
      <c r="C161" s="12">
        <v>6.6349196147727207</v>
      </c>
      <c r="D161" s="12">
        <v>29.925864999999995</v>
      </c>
      <c r="E161" s="12">
        <v>28.5</v>
      </c>
      <c r="F161" s="12">
        <v>14.705085718440808</v>
      </c>
      <c r="G161" s="12">
        <v>79.765870333213527</v>
      </c>
      <c r="H161" s="12"/>
      <c r="I161" s="12">
        <v>29</v>
      </c>
      <c r="J161" s="12">
        <v>35.548653600000002</v>
      </c>
      <c r="K161" s="12">
        <v>3.2586502172405964</v>
      </c>
      <c r="L161" s="12">
        <v>10.744391206472187</v>
      </c>
      <c r="M161" s="12">
        <v>0</v>
      </c>
      <c r="N161" s="12">
        <v>0</v>
      </c>
      <c r="O161" s="12">
        <v>-3.5516950237127816</v>
      </c>
      <c r="P161" s="12">
        <v>4.7658703332135275</v>
      </c>
      <c r="Q161" s="12">
        <v>79.765870333213527</v>
      </c>
      <c r="S161" s="12">
        <v>1076.5374236214409</v>
      </c>
    </row>
    <row r="162" spans="1:19" x14ac:dyDescent="0.25">
      <c r="A162" s="45">
        <v>45427</v>
      </c>
      <c r="B162" t="s">
        <v>36</v>
      </c>
      <c r="C162" s="12">
        <v>6.5923552193624007</v>
      </c>
      <c r="D162" s="12">
        <v>30.5662454</v>
      </c>
      <c r="E162" s="12">
        <v>23</v>
      </c>
      <c r="F162" s="12">
        <v>16.770243723029399</v>
      </c>
      <c r="G162" s="12">
        <v>76.928844342391798</v>
      </c>
      <c r="H162" s="12"/>
      <c r="I162" s="12">
        <v>22</v>
      </c>
      <c r="J162" s="12">
        <v>31.356705096774192</v>
      </c>
      <c r="K162" s="12">
        <v>3.196294708799492</v>
      </c>
      <c r="L162" s="12">
        <v>10.48592039957277</v>
      </c>
      <c r="M162" s="12">
        <v>0</v>
      </c>
      <c r="N162" s="12">
        <v>0</v>
      </c>
      <c r="O162" s="12">
        <v>-1.5389202051464537</v>
      </c>
      <c r="P162" s="12">
        <v>11.428844342391798</v>
      </c>
      <c r="Q162" s="12">
        <v>76.928844342391798</v>
      </c>
      <c r="S162" s="12">
        <v>1430.8315982355866</v>
      </c>
    </row>
    <row r="163" spans="1:19" x14ac:dyDescent="0.25">
      <c r="A163" s="45">
        <v>45458</v>
      </c>
      <c r="B163" t="s">
        <v>36</v>
      </c>
      <c r="C163" s="12">
        <v>6.5477463305155919</v>
      </c>
      <c r="D163" s="12">
        <v>29.5662454</v>
      </c>
      <c r="E163" s="12">
        <v>24.5</v>
      </c>
      <c r="F163" s="12">
        <v>13.037174999128075</v>
      </c>
      <c r="G163" s="12">
        <v>73.651166729643663</v>
      </c>
      <c r="H163" s="12"/>
      <c r="I163" s="12">
        <v>31</v>
      </c>
      <c r="J163" s="12">
        <v>28.500724200000001</v>
      </c>
      <c r="K163" s="12">
        <v>3.5666894846219153</v>
      </c>
      <c r="L163" s="12">
        <v>10.227449592673356</v>
      </c>
      <c r="M163" s="12">
        <v>0</v>
      </c>
      <c r="N163" s="12">
        <v>0</v>
      </c>
      <c r="O163" s="12">
        <v>-6.2948632772952777</v>
      </c>
      <c r="P163" s="12">
        <v>6.6511667296436627</v>
      </c>
      <c r="Q163" s="12">
        <v>73.651166729643663</v>
      </c>
      <c r="S163" s="12">
        <v>1630.3666001248964</v>
      </c>
    </row>
    <row r="164" spans="1:19" x14ac:dyDescent="0.25">
      <c r="A164" s="45">
        <v>45488</v>
      </c>
      <c r="B164" t="s">
        <v>36</v>
      </c>
      <c r="C164" s="12">
        <v>6.5040798699964251</v>
      </c>
      <c r="D164" s="12">
        <v>29.5662454</v>
      </c>
      <c r="E164" s="12">
        <v>26</v>
      </c>
      <c r="F164" s="12">
        <v>14.952021784971418</v>
      </c>
      <c r="G164" s="12">
        <v>77.022347054967838</v>
      </c>
      <c r="H164" s="12"/>
      <c r="I164" s="12">
        <v>32.5</v>
      </c>
      <c r="J164" s="12">
        <v>27.031434987096773</v>
      </c>
      <c r="K164" s="12">
        <v>3.5124896213597099</v>
      </c>
      <c r="L164" s="12">
        <v>10.227449592673356</v>
      </c>
      <c r="M164" s="12">
        <v>0</v>
      </c>
      <c r="N164" s="12">
        <v>0</v>
      </c>
      <c r="O164" s="12">
        <v>-6.7713742011298379</v>
      </c>
      <c r="P164" s="12">
        <v>10.522347054967838</v>
      </c>
      <c r="Q164" s="12">
        <v>77.022347054967838</v>
      </c>
      <c r="S164" s="12">
        <v>1956.5593588288993</v>
      </c>
    </row>
    <row r="165" spans="1:19" x14ac:dyDescent="0.25">
      <c r="A165" s="45">
        <v>45519</v>
      </c>
      <c r="B165" t="s">
        <v>36</v>
      </c>
      <c r="C165" s="12">
        <v>6.4585576499492596</v>
      </c>
      <c r="D165" s="12">
        <v>29.886435599999999</v>
      </c>
      <c r="E165" s="12">
        <v>25.5</v>
      </c>
      <c r="F165" s="12">
        <v>14.541801133266109</v>
      </c>
      <c r="G165" s="12">
        <v>76.38679438321536</v>
      </c>
      <c r="H165" s="12"/>
      <c r="I165" s="12">
        <v>32.5</v>
      </c>
      <c r="J165" s="12">
        <v>26.979753851612902</v>
      </c>
      <c r="K165" s="12">
        <v>5.3359278782524537</v>
      </c>
      <c r="L165" s="12">
        <v>10.227449592673356</v>
      </c>
      <c r="M165" s="12">
        <v>0</v>
      </c>
      <c r="N165" s="12">
        <v>0</v>
      </c>
      <c r="O165" s="12">
        <v>-7.0431313225387129</v>
      </c>
      <c r="P165" s="12">
        <v>8.38679438321536</v>
      </c>
      <c r="Q165" s="12">
        <v>76.38679438321536</v>
      </c>
      <c r="S165" s="12">
        <v>2216.5499847085757</v>
      </c>
    </row>
    <row r="166" spans="1:19" x14ac:dyDescent="0.25">
      <c r="A166" s="45">
        <v>45550</v>
      </c>
      <c r="B166" t="s">
        <v>36</v>
      </c>
      <c r="C166" s="12">
        <v>6.412742513126358</v>
      </c>
      <c r="D166" s="12">
        <v>29.886435599999999</v>
      </c>
      <c r="E166" s="12">
        <v>26.5</v>
      </c>
      <c r="F166" s="12">
        <v>13.969362691031613</v>
      </c>
      <c r="G166" s="12">
        <v>76.768540804157965</v>
      </c>
      <c r="H166" s="12"/>
      <c r="I166" s="12">
        <v>25.5</v>
      </c>
      <c r="J166" s="12">
        <v>28.188619019999997</v>
      </c>
      <c r="K166" s="12">
        <v>7.8058930754872113</v>
      </c>
      <c r="L166" s="12">
        <v>10.485920399572771</v>
      </c>
      <c r="M166" s="12">
        <v>0</v>
      </c>
      <c r="N166" s="12">
        <v>0</v>
      </c>
      <c r="O166" s="12">
        <v>-3.9804324950599792</v>
      </c>
      <c r="P166" s="12">
        <v>8.7685408041579649</v>
      </c>
      <c r="Q166" s="12">
        <v>76.768540804157965</v>
      </c>
      <c r="S166" s="12">
        <v>2479.6062088333147</v>
      </c>
    </row>
    <row r="167" spans="1:19" x14ac:dyDescent="0.25">
      <c r="A167" s="45">
        <v>45580</v>
      </c>
      <c r="B167" t="s">
        <v>36</v>
      </c>
      <c r="C167" s="12">
        <v>6.3682339414195157</v>
      </c>
      <c r="D167" s="12">
        <v>29.886435599999999</v>
      </c>
      <c r="E167" s="12">
        <v>28</v>
      </c>
      <c r="F167" s="12">
        <v>16.412630914624852</v>
      </c>
      <c r="G167" s="12">
        <v>80.667300456044373</v>
      </c>
      <c r="H167" s="12"/>
      <c r="I167" s="12">
        <v>31.5</v>
      </c>
      <c r="J167" s="12">
        <v>30.980888903225804</v>
      </c>
      <c r="K167" s="12">
        <v>11.263070067854983</v>
      </c>
      <c r="L167" s="12">
        <v>11.002862013371601</v>
      </c>
      <c r="M167" s="12">
        <v>0</v>
      </c>
      <c r="N167" s="12">
        <v>0</v>
      </c>
      <c r="O167" s="12">
        <v>-14.746820984452384</v>
      </c>
      <c r="P167" s="12">
        <v>10.667300456044373</v>
      </c>
      <c r="Q167" s="12">
        <v>80.667300456044373</v>
      </c>
      <c r="S167" s="12">
        <v>2810.2925229706902</v>
      </c>
    </row>
    <row r="168" spans="1:19" x14ac:dyDescent="0.25">
      <c r="A168" s="45">
        <v>45611</v>
      </c>
      <c r="B168" t="s">
        <v>36</v>
      </c>
      <c r="C168" s="12">
        <v>6.3221749513143699</v>
      </c>
      <c r="D168" s="12">
        <v>28.925864999999995</v>
      </c>
      <c r="E168" s="12">
        <v>30</v>
      </c>
      <c r="F168" s="12">
        <v>13.241926643446263</v>
      </c>
      <c r="G168" s="12">
        <v>78.489966594760631</v>
      </c>
      <c r="H168" s="12"/>
      <c r="I168" s="12">
        <v>28</v>
      </c>
      <c r="J168" s="12">
        <v>39.667848599999999</v>
      </c>
      <c r="K168" s="12">
        <v>10.159715708588671</v>
      </c>
      <c r="L168" s="12">
        <v>11.261332820271017</v>
      </c>
      <c r="M168" s="12">
        <v>0</v>
      </c>
      <c r="N168" s="12">
        <v>0</v>
      </c>
      <c r="O168" s="12">
        <v>2.4111028711403151</v>
      </c>
      <c r="P168" s="12">
        <v>-13.010033405239369</v>
      </c>
      <c r="Q168" s="12">
        <v>78.489966594760631</v>
      </c>
      <c r="S168" s="12">
        <v>2419.9915208135089</v>
      </c>
    </row>
    <row r="169" spans="1:19" x14ac:dyDescent="0.25">
      <c r="A169" s="45">
        <v>45641</v>
      </c>
      <c r="B169" t="s">
        <v>36</v>
      </c>
      <c r="C169" s="12">
        <v>6.2776417931336779</v>
      </c>
      <c r="D169" s="12">
        <v>28.925864999999995</v>
      </c>
      <c r="E169" s="12">
        <v>36.5</v>
      </c>
      <c r="F169" s="12">
        <v>15.196780552363437</v>
      </c>
      <c r="G169" s="12">
        <v>86.900287345497105</v>
      </c>
      <c r="H169" s="12"/>
      <c r="I169" s="12">
        <v>39</v>
      </c>
      <c r="J169" s="12">
        <v>43.60072490322581</v>
      </c>
      <c r="K169" s="12">
        <v>7.3877798446073477</v>
      </c>
      <c r="L169" s="12">
        <v>13.99191668228271</v>
      </c>
      <c r="M169" s="12">
        <v>0</v>
      </c>
      <c r="N169" s="12">
        <v>0</v>
      </c>
      <c r="O169" s="12">
        <v>4.519578569884132</v>
      </c>
      <c r="P169" s="12">
        <v>-21.599712654502895</v>
      </c>
      <c r="Q169" s="12">
        <v>86.900287345497105</v>
      </c>
      <c r="S169" s="12">
        <v>1750.4004285239193</v>
      </c>
    </row>
    <row r="170" spans="1:19" x14ac:dyDescent="0.25">
      <c r="A170" s="45"/>
      <c r="F170" s="12"/>
      <c r="G170" s="12"/>
      <c r="H170" s="12"/>
      <c r="I170" s="12"/>
      <c r="J170" s="12"/>
      <c r="K170" s="12"/>
      <c r="L170" s="12"/>
      <c r="M170" s="12"/>
      <c r="N170" s="12"/>
      <c r="O170" s="12"/>
      <c r="P170" s="12"/>
    </row>
    <row r="171" spans="1:19" x14ac:dyDescent="0.25">
      <c r="A171" s="45"/>
      <c r="F171" s="12"/>
      <c r="G171" s="12"/>
      <c r="H171" s="12"/>
      <c r="I171" s="12"/>
      <c r="J171" s="12"/>
      <c r="K171" s="12"/>
      <c r="L171" s="12"/>
      <c r="M171" s="12"/>
      <c r="N171" s="12"/>
      <c r="O171" s="12"/>
      <c r="P171" s="12"/>
    </row>
    <row r="172" spans="1:19" x14ac:dyDescent="0.25">
      <c r="A172" s="45"/>
      <c r="F172" s="12"/>
      <c r="G172" s="12"/>
      <c r="H172" s="12"/>
      <c r="I172" s="12"/>
      <c r="J172" s="12"/>
      <c r="K172" s="12"/>
      <c r="L172" s="12"/>
      <c r="M172" s="12"/>
      <c r="N172" s="12"/>
      <c r="O172" s="12"/>
      <c r="P172" s="12"/>
    </row>
    <row r="173" spans="1:19" x14ac:dyDescent="0.25">
      <c r="A173" s="45"/>
      <c r="F173" s="12"/>
      <c r="G173" s="12"/>
      <c r="H173" s="12"/>
      <c r="I173" s="12"/>
      <c r="J173" s="12"/>
      <c r="K173" s="12"/>
      <c r="L173" s="12"/>
      <c r="M173" s="12"/>
      <c r="N173" s="12"/>
      <c r="O173" s="12"/>
      <c r="P173" s="12"/>
    </row>
    <row r="174" spans="1:19" x14ac:dyDescent="0.25">
      <c r="A174" s="45"/>
      <c r="F174" s="12"/>
      <c r="G174" s="12"/>
      <c r="H174" s="12"/>
      <c r="I174" s="12"/>
      <c r="J174" s="12"/>
      <c r="K174" s="12"/>
      <c r="L174" s="12"/>
      <c r="M174" s="12"/>
      <c r="N174" s="12"/>
      <c r="O174" s="12"/>
      <c r="P174" s="12"/>
    </row>
    <row r="175" spans="1:19" x14ac:dyDescent="0.25">
      <c r="A175" s="45"/>
      <c r="F175" s="12"/>
      <c r="G175" s="12"/>
      <c r="H175" s="12"/>
      <c r="I175" s="12"/>
      <c r="J175" s="12"/>
      <c r="K175" s="12"/>
      <c r="L175" s="12"/>
      <c r="M175" s="12"/>
      <c r="N175" s="12"/>
      <c r="O175" s="12"/>
      <c r="P175" s="12"/>
    </row>
    <row r="176" spans="1:19" x14ac:dyDescent="0.25">
      <c r="A176" s="11"/>
      <c r="F176" s="12"/>
      <c r="G176" s="12"/>
      <c r="H176" s="12"/>
      <c r="I176" s="12"/>
      <c r="J176" s="12"/>
      <c r="K176" s="12"/>
      <c r="L176" s="12"/>
      <c r="M176" s="12"/>
      <c r="N176" s="12"/>
      <c r="O176" s="12"/>
      <c r="P176" s="12"/>
    </row>
    <row r="177" spans="1:16" x14ac:dyDescent="0.25">
      <c r="A177" s="11"/>
      <c r="F177" s="12"/>
      <c r="G177" s="12"/>
      <c r="H177" s="12"/>
      <c r="I177" s="12"/>
      <c r="J177" s="12"/>
      <c r="K177" s="12"/>
      <c r="L177" s="12"/>
      <c r="M177" s="12"/>
      <c r="N177" s="12"/>
      <c r="O177" s="12"/>
      <c r="P177" s="12"/>
    </row>
  </sheetData>
  <conditionalFormatting sqref="A2:S567">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79"/>
  <sheetViews>
    <sheetView zoomScaleNormal="100" workbookViewId="0">
      <pane xSplit="2" ySplit="1" topLeftCell="C160" activePane="bottomRight" state="frozen"/>
      <selection pane="topRight" activeCell="C1" sqref="C1"/>
      <selection pane="bottomLeft" activeCell="A2" sqref="A2"/>
      <selection pane="bottomRight" activeCell="A170" sqref="A170"/>
    </sheetView>
  </sheetViews>
  <sheetFormatPr defaultColWidth="9.140625" defaultRowHeight="15" x14ac:dyDescent="0.25"/>
  <cols>
    <col min="1" max="1" width="10.7109375" customWidth="1"/>
    <col min="2" max="2" width="5.85546875" customWidth="1"/>
    <col min="3" max="3" width="12.28515625" style="12" customWidth="1"/>
    <col min="4" max="5" width="10.28515625" style="12" customWidth="1"/>
    <col min="6" max="6" width="12.28515625" customWidth="1"/>
    <col min="7" max="7" width="9" customWidth="1"/>
    <col min="8" max="8" width="3.140625" customWidth="1"/>
    <col min="9" max="10" width="9.7109375" customWidth="1"/>
    <col min="11" max="12" width="12.140625" customWidth="1"/>
    <col min="13" max="14" width="11.140625" customWidth="1"/>
    <col min="15" max="15" width="11.28515625" style="12" customWidth="1"/>
    <col min="16" max="16" width="9.7109375" customWidth="1"/>
    <col min="17" max="17" width="12.85546875" style="12" customWidth="1"/>
    <col min="18" max="18" width="3.140625" style="12" customWidth="1"/>
    <col min="19" max="19" width="16.140625" style="12" customWidth="1"/>
    <col min="20" max="20" width="9.140625" style="13"/>
    <col min="21" max="21" width="11.140625" customWidth="1"/>
    <col min="23" max="23" width="10.7109375" customWidth="1"/>
    <col min="24" max="24" width="10.140625" customWidth="1"/>
    <col min="25" max="25" width="10.28515625" customWidth="1"/>
  </cols>
  <sheetData>
    <row r="1" spans="1:25" s="2" customFormat="1" ht="59.25" customHeight="1" x14ac:dyDescent="0.25">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25">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25">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25">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25">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25">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25">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25">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25">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25">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25">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25">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25">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25">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25">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25">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25">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25">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25">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25">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25">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25">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25">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25">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25">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25">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25">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25">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25">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25">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25">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25">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25">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25">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25">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25">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25">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25">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25">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25">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25">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25">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25">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25">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25">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25">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25">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25">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25">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25">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25">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25">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25">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25">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25">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25">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25">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25">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25">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25">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25">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25">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25">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25">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25">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25">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25">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25">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25">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25">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25">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25">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25">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25">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25">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25">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25">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25">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25">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25">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25">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25">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25">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25">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25">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25">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25">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25">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25">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25">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25">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25">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25">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25">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25">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25">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25">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25">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25">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25">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25">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25">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25">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25">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25">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25">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25">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25">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25">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25">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25">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25">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25">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25">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25">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25">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25">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25">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25">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25">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25">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25">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25">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48.324563993397412</v>
      </c>
      <c r="P123" s="12">
        <f>'Total U.S._bbl'!P123*1000*42*(DAY(EOMONTH($A123,0)))/1000000</f>
        <v>-488.04</v>
      </c>
      <c r="Q123" s="12">
        <f>'Total U.S._bbl'!Q123*1000*42*(DAY(EOMONTH($A123,0)))/1000000</f>
        <v>2154.4319999999998</v>
      </c>
      <c r="S123" s="12">
        <f>'Total U.S._bbl'!S123*1000*42/1000000</f>
        <v>1827.588</v>
      </c>
      <c r="U123" s="14"/>
      <c r="V123" s="14"/>
      <c r="W123" s="14"/>
      <c r="X123" s="14"/>
      <c r="Y123" s="14"/>
    </row>
    <row r="124" spans="1:33" x14ac:dyDescent="0.25">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25">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25">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25">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25">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25">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25">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25">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25">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25">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25">
      <c r="A134" s="45">
        <v>44576</v>
      </c>
      <c r="B134" t="s">
        <v>34</v>
      </c>
      <c r="C134" s="12">
        <f>'Total U.S._bbl'!C134*1000*42*(DAY(EOMONTH($A134,0)))/1000000</f>
        <v>2285.0100000000002</v>
      </c>
      <c r="D134" s="12">
        <f>'Total U.S._bbl'!D134*1000*42*(DAY(EOMONTH($A134,0)))/1000000</f>
        <v>352.84199999999998</v>
      </c>
      <c r="E134" s="12">
        <f>'Total U.S._bbl'!E134*1000*42*(DAY(EOMONTH($A134,0)))/1000000</f>
        <v>218.73599999999999</v>
      </c>
      <c r="F134" s="12">
        <f>'Total U.S._bbl'!F134*1000*42*(DAY(EOMONTH($A134,0)))/1000000</f>
        <v>0</v>
      </c>
      <c r="G134" s="12">
        <f>'Total U.S._bbl'!G134*1000*42*(DAY(EOMONTH($A134,0)))/1000000</f>
        <v>2856.5880000000002</v>
      </c>
      <c r="H134" s="12"/>
      <c r="I134" s="12">
        <f>'Total U.S._bbl'!I134*1000*42*(DAY(EOMONTH($A134,0)))/1000000</f>
        <v>1834.518</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146.3723416154194</v>
      </c>
      <c r="P134" s="12">
        <f>'Total U.S._bbl'!P134*1000*42*(DAY(EOMONTH($A134,0)))/1000000</f>
        <v>-665.322</v>
      </c>
      <c r="Q134" s="12">
        <f>'Total U.S._bbl'!Q134*1000*42*(DAY(EOMONTH($A134,0)))/1000000</f>
        <v>2853.9839999999999</v>
      </c>
      <c r="S134" s="12">
        <f>'Total U.S._bbl'!S134*1000*42/1000000</f>
        <v>2016.798</v>
      </c>
      <c r="U134" s="14"/>
      <c r="V134" s="14"/>
      <c r="W134" s="14"/>
      <c r="X134" s="14"/>
      <c r="Y134" s="14"/>
      <c r="Z134" s="14"/>
      <c r="AA134" s="14"/>
      <c r="AB134" s="14"/>
      <c r="AC134" s="14"/>
      <c r="AD134" s="14"/>
      <c r="AE134" s="14"/>
      <c r="AF134" s="14"/>
      <c r="AG134" s="14"/>
    </row>
    <row r="135" spans="1:33" x14ac:dyDescent="0.25">
      <c r="A135" s="45">
        <v>44607</v>
      </c>
      <c r="B135" t="s">
        <v>34</v>
      </c>
      <c r="C135" s="12">
        <f>'Total U.S._bbl'!C135*1000*42*(DAY(EOMONTH($A135,0)))/1000000</f>
        <v>2075.64</v>
      </c>
      <c r="D135" s="12">
        <f>'Total U.S._bbl'!D135*1000*42*(DAY(EOMONTH($A135,0)))/1000000</f>
        <v>319.87200000000001</v>
      </c>
      <c r="E135" s="12">
        <f>'Total U.S._bbl'!E135*1000*42*(DAY(EOMONTH($A135,0)))/1000000</f>
        <v>221.08799999999999</v>
      </c>
      <c r="F135" s="12">
        <f>'Total U.S._bbl'!F135*1000*42*(DAY(EOMONTH($A135,0)))/1000000</f>
        <v>0</v>
      </c>
      <c r="G135" s="12">
        <f>'Total U.S._bbl'!G135*1000*42*(DAY(EOMONTH($A135,0)))/1000000</f>
        <v>2616.6</v>
      </c>
      <c r="H135" s="12"/>
      <c r="I135" s="12">
        <f>'Total U.S._bbl'!I135*1000*42*(DAY(EOMONTH($A135,0)))/1000000</f>
        <v>1589.952</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184.45523232976089</v>
      </c>
      <c r="P135" s="12">
        <f>'Total U.S._bbl'!P135*1000*42*(DAY(EOMONTH($A135,0)))/1000000</f>
        <v>-432.76799999999997</v>
      </c>
      <c r="Q135" s="12">
        <f>'Total U.S._bbl'!Q135*1000*42*(DAY(EOMONTH($A135,0)))/1000000</f>
        <v>2613.0720000000001</v>
      </c>
      <c r="S135" s="12">
        <f>'Total U.S._bbl'!S135*1000*42/1000000</f>
        <v>1584.828</v>
      </c>
      <c r="U135" s="14"/>
      <c r="V135" s="14"/>
      <c r="W135" s="14"/>
      <c r="X135" s="14"/>
      <c r="Y135" s="14"/>
      <c r="Z135" s="14"/>
      <c r="AA135" s="14"/>
      <c r="AB135" s="14"/>
      <c r="AC135" s="14"/>
      <c r="AD135" s="14"/>
      <c r="AE135" s="14"/>
      <c r="AF135" s="14"/>
      <c r="AG135" s="14"/>
    </row>
    <row r="136" spans="1:33" x14ac:dyDescent="0.25">
      <c r="A136" s="45">
        <v>44635</v>
      </c>
      <c r="B136" t="s">
        <v>34</v>
      </c>
      <c r="C136" s="12">
        <f>'Total U.S._bbl'!C136*1000*42*(DAY(EOMONTH($A136,0)))/1000000</f>
        <v>2399.5859999999998</v>
      </c>
      <c r="D136" s="12">
        <f>'Total U.S._bbl'!D136*1000*42*(DAY(EOMONTH($A136,0)))/1000000</f>
        <v>356.74799999999999</v>
      </c>
      <c r="E136" s="12">
        <f>'Total U.S._bbl'!E136*1000*42*(DAY(EOMONTH($A136,0)))/1000000</f>
        <v>169.26</v>
      </c>
      <c r="F136" s="12">
        <f>'Total U.S._bbl'!F136*1000*42*(DAY(EOMONTH($A136,0)))/1000000</f>
        <v>0</v>
      </c>
      <c r="G136" s="12">
        <f>'Total U.S._bbl'!G136*1000*42*(DAY(EOMONTH($A136,0)))/1000000</f>
        <v>2925.5940000000001</v>
      </c>
      <c r="H136" s="12"/>
      <c r="I136" s="12">
        <f>'Total U.S._bbl'!I136*1000*42*(DAY(EOMONTH($A136,0)))/1000000</f>
        <v>1761.606</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60.581325533415544</v>
      </c>
      <c r="P136" s="12">
        <f>'Total U.S._bbl'!P136*1000*42*(DAY(EOMONTH($A136,0)))/1000000</f>
        <v>-62.496000000000002</v>
      </c>
      <c r="Q136" s="12">
        <f>'Total U.S._bbl'!Q136*1000*42*(DAY(EOMONTH($A136,0)))/1000000</f>
        <v>2926.8960000000002</v>
      </c>
      <c r="S136" s="12">
        <f>'Total U.S._bbl'!S136*1000*42/1000000</f>
        <v>1523.172</v>
      </c>
      <c r="U136" s="14"/>
      <c r="V136" s="14"/>
      <c r="W136" s="14"/>
      <c r="X136" s="14"/>
      <c r="Y136" s="14"/>
      <c r="Z136" s="14"/>
      <c r="AA136" s="14"/>
      <c r="AB136" s="14"/>
      <c r="AC136" s="14"/>
      <c r="AD136" s="14"/>
      <c r="AE136" s="14"/>
      <c r="AF136" s="14"/>
      <c r="AG136" s="14"/>
    </row>
    <row r="137" spans="1:33" x14ac:dyDescent="0.25">
      <c r="A137" s="45">
        <v>44666</v>
      </c>
      <c r="B137" t="s">
        <v>34</v>
      </c>
      <c r="C137" s="12">
        <f>'Total U.S._bbl'!C137*1000*42*(DAY(EOMONTH($A137,0)))/1000000</f>
        <v>2323.44</v>
      </c>
      <c r="D137" s="12">
        <f>'Total U.S._bbl'!D137*1000*42*(DAY(EOMONTH($A137,0)))/1000000</f>
        <v>376.74</v>
      </c>
      <c r="E137" s="12">
        <f>'Total U.S._bbl'!E137*1000*42*(DAY(EOMONTH($A137,0)))/1000000</f>
        <v>117.18</v>
      </c>
      <c r="F137" s="12">
        <f>'Total U.S._bbl'!F137*1000*42*(DAY(EOMONTH($A137,0)))/1000000</f>
        <v>0</v>
      </c>
      <c r="G137" s="12">
        <f>'Total U.S._bbl'!G137*1000*42*(DAY(EOMONTH($A137,0)))/1000000</f>
        <v>2817.36</v>
      </c>
      <c r="H137" s="12"/>
      <c r="I137" s="12">
        <f>'Total U.S._bbl'!I137*1000*42*(DAY(EOMONTH($A137,0)))/1000000</f>
        <v>1789.2</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-144.30418639171305</v>
      </c>
      <c r="P137" s="12">
        <f>'Total U.S._bbl'!P137*1000*42*(DAY(EOMONTH($A137,0)))/1000000</f>
        <v>163.80000000000001</v>
      </c>
      <c r="Q137" s="12">
        <f>'Total U.S._bbl'!Q137*1000*42*(DAY(EOMONTH($A137,0)))/1000000</f>
        <v>2809.8</v>
      </c>
      <c r="S137" s="12">
        <f>'Total U.S._bbl'!S137*1000*42/1000000</f>
        <v>1688.9880000000001</v>
      </c>
      <c r="U137" s="14"/>
      <c r="V137" s="14"/>
      <c r="W137" s="14"/>
      <c r="X137" s="14"/>
      <c r="Y137" s="14"/>
      <c r="Z137" s="14"/>
      <c r="AA137" s="14"/>
      <c r="AB137" s="14"/>
      <c r="AC137" s="14"/>
      <c r="AD137" s="14"/>
      <c r="AE137" s="14"/>
      <c r="AF137" s="14"/>
      <c r="AG137" s="14"/>
    </row>
    <row r="138" spans="1:33" x14ac:dyDescent="0.25">
      <c r="A138" s="45">
        <v>44696</v>
      </c>
      <c r="B138" t="s">
        <v>34</v>
      </c>
      <c r="C138" s="12">
        <f>'Total U.S._bbl'!C138*1000*42*(DAY(EOMONTH($A138,0)))/1000000</f>
        <v>2416.5120000000002</v>
      </c>
      <c r="D138" s="12">
        <f>'Total U.S._bbl'!D138*1000*42*(DAY(EOMONTH($A138,0)))/1000000</f>
        <v>374.976</v>
      </c>
      <c r="E138" s="12">
        <f>'Total U.S._bbl'!E138*1000*42*(DAY(EOMONTH($A138,0)))/1000000</f>
        <v>96.347999999999999</v>
      </c>
      <c r="F138" s="12">
        <f>'Total U.S._bbl'!F138*1000*42*(DAY(EOMONTH($A138,0)))/1000000</f>
        <v>0</v>
      </c>
      <c r="G138" s="12">
        <f>'Total U.S._bbl'!G138*1000*42*(DAY(EOMONTH($A138,0)))/1000000</f>
        <v>2887.8359999999998</v>
      </c>
      <c r="H138" s="12"/>
      <c r="I138" s="12">
        <f>'Total U.S._bbl'!I138*1000*42*(DAY(EOMONTH($A138,0)))/1000000</f>
        <v>1787.646</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-161.9386985398985</v>
      </c>
      <c r="P138" s="12">
        <f>'Total U.S._bbl'!P138*1000*42*(DAY(EOMONTH($A138,0)))/1000000</f>
        <v>397.11</v>
      </c>
      <c r="Q138" s="12">
        <f>'Total U.S._bbl'!Q138*1000*42*(DAY(EOMONTH($A138,0)))/1000000</f>
        <v>2889.1379999999999</v>
      </c>
      <c r="S138" s="12">
        <f>'Total U.S._bbl'!S138*1000*42/1000000</f>
        <v>2086.1819999999998</v>
      </c>
      <c r="U138" s="14"/>
      <c r="V138" s="14"/>
      <c r="W138" s="14"/>
      <c r="X138" s="14"/>
      <c r="Y138" s="14"/>
      <c r="Z138" s="14"/>
      <c r="AA138" s="14"/>
      <c r="AB138" s="14"/>
      <c r="AC138" s="14"/>
      <c r="AD138" s="14"/>
      <c r="AE138" s="14"/>
      <c r="AF138" s="14"/>
      <c r="AG138" s="14"/>
    </row>
    <row r="139" spans="1:33" x14ac:dyDescent="0.25">
      <c r="A139" s="45">
        <v>44727</v>
      </c>
      <c r="B139" t="s">
        <v>34</v>
      </c>
      <c r="C139" s="12">
        <f>'Total U.S._bbl'!C139*1000*42*(DAY(EOMONTH($A139,0)))/1000000</f>
        <v>2354.94</v>
      </c>
      <c r="D139" s="12">
        <f>'Total U.S._bbl'!D139*1000*42*(DAY(EOMONTH($A139,0)))/1000000</f>
        <v>374.22</v>
      </c>
      <c r="E139" s="12">
        <f>'Total U.S._bbl'!E139*1000*42*(DAY(EOMONTH($A139,0)))/1000000</f>
        <v>95.76</v>
      </c>
      <c r="F139" s="12">
        <f>'Total U.S._bbl'!F139*1000*42*(DAY(EOMONTH($A139,0)))/1000000</f>
        <v>0</v>
      </c>
      <c r="G139" s="12">
        <f>'Total U.S._bbl'!G139*1000*42*(DAY(EOMONTH($A139,0)))/1000000</f>
        <v>2824.92</v>
      </c>
      <c r="H139" s="12"/>
      <c r="I139" s="12">
        <f>'Total U.S._bbl'!I139*1000*42*(DAY(EOMONTH($A139,0)))/1000000</f>
        <v>1922.76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-74.937632536788442</v>
      </c>
      <c r="P139" s="12">
        <f>'Total U.S._bbl'!P139*1000*42*(DAY(EOMONTH($A139,0)))/1000000</f>
        <v>187.74</v>
      </c>
      <c r="Q139" s="12">
        <f>'Total U.S._bbl'!Q139*1000*42*(DAY(EOMONTH($A139,0)))/1000000</f>
        <v>2822.4</v>
      </c>
      <c r="S139" s="12">
        <f>'Total U.S._bbl'!S139*1000*42/1000000</f>
        <v>2273.3339999999998</v>
      </c>
      <c r="U139" s="14"/>
      <c r="V139" s="14"/>
      <c r="W139" s="14"/>
      <c r="X139" s="14"/>
      <c r="Y139" s="14"/>
      <c r="Z139" s="14"/>
      <c r="AA139" s="14"/>
      <c r="AB139" s="14"/>
      <c r="AC139" s="14"/>
      <c r="AD139" s="14"/>
      <c r="AE139" s="14"/>
      <c r="AF139" s="14"/>
      <c r="AG139" s="14"/>
    </row>
    <row r="140" spans="1:33" x14ac:dyDescent="0.25">
      <c r="A140" s="45">
        <v>44757</v>
      </c>
      <c r="B140" t="s">
        <v>34</v>
      </c>
      <c r="C140" s="12">
        <f>'Total U.S._bbl'!C140*1000*42*(DAY(EOMONTH($A140,0)))/1000000</f>
        <v>2486.8200000000002</v>
      </c>
      <c r="D140" s="12">
        <f>'Total U.S._bbl'!D140*1000*42*(DAY(EOMONTH($A140,0)))/1000000</f>
        <v>381.48599999999999</v>
      </c>
      <c r="E140" s="12">
        <f>'Total U.S._bbl'!E140*1000*42*(DAY(EOMONTH($A140,0)))/1000000</f>
        <v>111.97199999999999</v>
      </c>
      <c r="F140" s="12">
        <f>'Total U.S._bbl'!F140*1000*42*(DAY(EOMONTH($A140,0)))/1000000</f>
        <v>-1.302</v>
      </c>
      <c r="G140" s="12">
        <f>'Total U.S._bbl'!G140*1000*42*(DAY(EOMONTH($A140,0)))/1000000</f>
        <v>2978.9760000000001</v>
      </c>
      <c r="H140" s="12"/>
      <c r="I140" s="12">
        <f>'Total U.S._bbl'!I140*1000*42*(DAY(EOMONTH($A140,0)))/1000000</f>
        <v>1760.3040000000001</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-5.4127646764804647</v>
      </c>
      <c r="P140" s="12">
        <f>'Total U.S._bbl'!P140*1000*42*(DAY(EOMONTH($A140,0)))/1000000</f>
        <v>421.84800000000001</v>
      </c>
      <c r="Q140" s="12">
        <f>'Total U.S._bbl'!Q140*1000*42*(DAY(EOMONTH($A140,0)))/1000000</f>
        <v>2980.2779999999998</v>
      </c>
      <c r="S140" s="12">
        <f>'Total U.S._bbl'!S140*1000*42/1000000</f>
        <v>2694.7620000000002</v>
      </c>
    </row>
    <row r="141" spans="1:33" x14ac:dyDescent="0.25">
      <c r="A141" s="45">
        <v>44788</v>
      </c>
      <c r="B141" t="s">
        <v>34</v>
      </c>
      <c r="C141" s="12">
        <f>'Total U.S._bbl'!C141*1000*42*(DAY(EOMONTH($A141,0)))/1000000</f>
        <v>2503.7460000000001</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2999.808</v>
      </c>
      <c r="H141" s="12"/>
      <c r="I141" s="12">
        <f>'Total U.S._bbl'!I141*1000*42*(DAY(EOMONTH($A141,0)))/1000000</f>
        <v>1902.222</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-103.88470546042687</v>
      </c>
      <c r="P141" s="12">
        <f>'Total U.S._bbl'!P141*1000*42*(DAY(EOMONTH($A141,0)))/1000000</f>
        <v>365.86200000000002</v>
      </c>
      <c r="Q141" s="12">
        <f>'Total U.S._bbl'!Q141*1000*42*(DAY(EOMONTH($A141,0)))/1000000</f>
        <v>3001.11</v>
      </c>
      <c r="S141" s="12">
        <f>'Total U.S._bbl'!S141*1000*42/1000000</f>
        <v>3059.1959999999999</v>
      </c>
    </row>
    <row r="142" spans="1:33" x14ac:dyDescent="0.25">
      <c r="A142" s="45">
        <v>44819</v>
      </c>
      <c r="B142" t="s">
        <v>34</v>
      </c>
      <c r="C142" s="12">
        <f>'Total U.S._bbl'!C142*1000*42*(DAY(EOMONTH($A142,0)))/1000000</f>
        <v>2491.02</v>
      </c>
      <c r="D142" s="12">
        <f>'Total U.S._bbl'!D142*1000*42*(DAY(EOMONTH($A142,0)))/1000000</f>
        <v>356.58</v>
      </c>
      <c r="E142" s="12">
        <f>'Total U.S._bbl'!E142*1000*42*(DAY(EOMONTH($A142,0)))/1000000</f>
        <v>114.66</v>
      </c>
      <c r="F142" s="12">
        <f>'Total U.S._bbl'!F142*1000*42*(DAY(EOMONTH($A142,0)))/1000000</f>
        <v>0</v>
      </c>
      <c r="G142" s="12">
        <f>'Total U.S._bbl'!G142*1000*42*(DAY(EOMONTH($A142,0)))/1000000</f>
        <v>2962.26</v>
      </c>
      <c r="H142" s="12"/>
      <c r="I142" s="12">
        <f>'Total U.S._bbl'!I142*1000*42*(DAY(EOMONTH($A142,0)))/1000000</f>
        <v>1636.74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45.453541170827741</v>
      </c>
      <c r="P142" s="12">
        <f>'Total U.S._bbl'!P142*1000*42*(DAY(EOMONTH($A142,0)))/1000000</f>
        <v>384.3</v>
      </c>
      <c r="Q142" s="12">
        <f>'Total U.S._bbl'!Q142*1000*42*(DAY(EOMONTH($A142,0)))/1000000</f>
        <v>2959.74</v>
      </c>
      <c r="S142" s="12">
        <f>'Total U.S._bbl'!S142*1000*42/1000000</f>
        <v>3443.16</v>
      </c>
    </row>
    <row r="143" spans="1:33" x14ac:dyDescent="0.25">
      <c r="A143" s="45">
        <v>44849</v>
      </c>
      <c r="B143" t="s">
        <v>34</v>
      </c>
      <c r="C143" s="12">
        <f>'Total U.S._bbl'!C143*1000*42*(DAY(EOMONTH($A143,0)))/1000000</f>
        <v>2549.3159999999998</v>
      </c>
      <c r="D143" s="12">
        <f>'Total U.S._bbl'!D143*1000*42*(DAY(EOMONTH($A143,0)))/1000000</f>
        <v>356.74799999999999</v>
      </c>
      <c r="E143" s="12">
        <f>'Total U.S._bbl'!E143*1000*42*(DAY(EOMONTH($A143,0)))/1000000</f>
        <v>154.93799999999999</v>
      </c>
      <c r="F143" s="12">
        <f>'Total U.S._bbl'!F143*1000*42*(DAY(EOMONTH($A143,0)))/1000000</f>
        <v>-1.302</v>
      </c>
      <c r="G143" s="12">
        <f>'Total U.S._bbl'!G143*1000*42*(DAY(EOMONTH($A143,0)))/1000000</f>
        <v>3059.7</v>
      </c>
      <c r="H143" s="12"/>
      <c r="I143" s="12">
        <f>'Total U.S._bbl'!I143*1000*42*(DAY(EOMONTH($A143,0)))/1000000</f>
        <v>1874.88</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-105.43963363813806</v>
      </c>
      <c r="P143" s="12">
        <f>'Total U.S._bbl'!P143*1000*42*(DAY(EOMONTH($A143,0)))/1000000</f>
        <v>200.50800000000001</v>
      </c>
      <c r="Q143" s="12">
        <f>'Total U.S._bbl'!Q143*1000*42*(DAY(EOMONTH($A143,0)))/1000000</f>
        <v>3062.3040000000001</v>
      </c>
      <c r="S143" s="12">
        <f>'Total U.S._bbl'!S143*1000*42/1000000</f>
        <v>3642.4079999999999</v>
      </c>
    </row>
    <row r="144" spans="1:33" x14ac:dyDescent="0.25">
      <c r="A144" s="45">
        <v>44880</v>
      </c>
      <c r="B144" t="s">
        <v>34</v>
      </c>
      <c r="C144" s="12">
        <f>'Total U.S._bbl'!C144*1000*42*(DAY(EOMONTH($A144,0)))/1000000</f>
        <v>2430.54</v>
      </c>
      <c r="D144" s="12">
        <f>'Total U.S._bbl'!D144*1000*42*(DAY(EOMONTH($A144,0)))/1000000</f>
        <v>361.62</v>
      </c>
      <c r="E144" s="12">
        <f>'Total U.S._bbl'!E144*1000*42*(DAY(EOMONTH($A144,0)))/1000000</f>
        <v>167.58</v>
      </c>
      <c r="F144" s="12">
        <f>'Total U.S._bbl'!F144*1000*42*(DAY(EOMONTH($A144,0)))/1000000</f>
        <v>0</v>
      </c>
      <c r="G144" s="12">
        <f>'Total U.S._bbl'!G144*1000*42*(DAY(EOMONTH($A144,0)))/1000000</f>
        <v>2959.74</v>
      </c>
      <c r="H144" s="12"/>
      <c r="I144" s="12">
        <f>'Total U.S._bbl'!I144*1000*42*(DAY(EOMONTH($A144,0)))/1000000</f>
        <v>1674.54</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44.844646027215838</v>
      </c>
      <c r="P144" s="12">
        <f>'Total U.S._bbl'!P144*1000*42*(DAY(EOMONTH($A144,0)))/1000000</f>
        <v>39.06</v>
      </c>
      <c r="Q144" s="12">
        <f>'Total U.S._bbl'!Q144*1000*42*(DAY(EOMONTH($A144,0)))/1000000</f>
        <v>2954.7</v>
      </c>
      <c r="S144" s="12">
        <f>'Total U.S._bbl'!S144*1000*42/1000000</f>
        <v>3682.2240000000002</v>
      </c>
    </row>
    <row r="145" spans="1:19" x14ac:dyDescent="0.25">
      <c r="A145" s="45">
        <v>44910</v>
      </c>
      <c r="B145" t="s">
        <v>34</v>
      </c>
      <c r="C145" s="12">
        <f>'Total U.S._bbl'!C145*1000*42*(DAY(EOMONTH($A145,0)))/1000000</f>
        <v>2367.0360000000001</v>
      </c>
      <c r="D145" s="12">
        <f>'Total U.S._bbl'!D145*1000*42*(DAY(EOMONTH($A145,0)))/1000000</f>
        <v>339.822</v>
      </c>
      <c r="E145" s="12">
        <f>'Total U.S._bbl'!E145*1000*42*(DAY(EOMONTH($A145,0)))/1000000</f>
        <v>180.97800000000001</v>
      </c>
      <c r="F145" s="12">
        <f>'Total U.S._bbl'!F145*1000*42*(DAY(EOMONTH($A145,0)))/1000000</f>
        <v>0</v>
      </c>
      <c r="G145" s="12">
        <f>'Total U.S._bbl'!G145*1000*42*(DAY(EOMONTH($A145,0)))/1000000</f>
        <v>2887.8359999999998</v>
      </c>
      <c r="H145" s="12"/>
      <c r="I145" s="12">
        <f>'Total U.S._bbl'!I145*1000*42*(DAY(EOMONTH($A145,0)))/1000000</f>
        <v>1915.242</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69.018817498770687</v>
      </c>
      <c r="P145" s="12">
        <f>'Total U.S._bbl'!P145*1000*42*(DAY(EOMONTH($A145,0)))/1000000</f>
        <v>-463.512</v>
      </c>
      <c r="Q145" s="12">
        <f>'Total U.S._bbl'!Q145*1000*42*(DAY(EOMONTH($A145,0)))/1000000</f>
        <v>2890.44</v>
      </c>
      <c r="S145" s="12">
        <f>'Total U.S._bbl'!S145*1000*42/1000000</f>
        <v>3218.9639999999999</v>
      </c>
    </row>
    <row r="146" spans="1:19" x14ac:dyDescent="0.25">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2990.694</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102.51547822853331</v>
      </c>
      <c r="P146" s="12">
        <f>'Total U.S._bbl'!P146*1000*42*(DAY(EOMONTH($A146,0)))/1000000</f>
        <v>-334.61399999999998</v>
      </c>
      <c r="Q146" s="12">
        <f>'Total U.S._bbl'!Q146*1000*42*(DAY(EOMONTH($A146,0)))/1000000</f>
        <v>2986.788</v>
      </c>
      <c r="S146" s="12">
        <f>'Total U.S._bbl'!S146*1000*42/1000000</f>
        <v>2881.7040000000002</v>
      </c>
    </row>
    <row r="147" spans="1:19" x14ac:dyDescent="0.25">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85.251274545958438</v>
      </c>
      <c r="P147" s="12">
        <f>'Total U.S._bbl'!P147*1000*42*(DAY(EOMONTH($A147,0)))/1000000</f>
        <v>-336.33600000000001</v>
      </c>
      <c r="Q147" s="12">
        <f>'Total U.S._bbl'!Q147*1000*42*(DAY(EOMONTH($A147,0)))/1000000</f>
        <v>2720.0880000000002</v>
      </c>
      <c r="S147" s="12">
        <f>'Total U.S._bbl'!S147*1000*42/1000000</f>
        <v>2544.6959999999999</v>
      </c>
    </row>
    <row r="148" spans="1:19" x14ac:dyDescent="0.25">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-1.302</v>
      </c>
      <c r="G148" s="12">
        <f>'Total U.S._bbl'!G148*1000*42*(DAY(EOMONTH($A148,0)))/1000000</f>
        <v>3054.4920000000002</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-100.27598943234497</v>
      </c>
      <c r="P148" s="12">
        <f>'Total U.S._bbl'!P148*1000*42*(DAY(EOMONTH($A148,0)))/1000000</f>
        <v>-200.50800000000001</v>
      </c>
      <c r="Q148" s="12">
        <f>'Total U.S._bbl'!Q148*1000*42*(DAY(EOMONTH($A148,0)))/1000000</f>
        <v>3055.7939999999999</v>
      </c>
      <c r="S148" s="12">
        <f>'Total U.S._bbl'!S148*1000*42/1000000</f>
        <v>2344.1039999999998</v>
      </c>
    </row>
    <row r="149" spans="1:19" x14ac:dyDescent="0.25">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0</v>
      </c>
      <c r="G149" s="12">
        <f>'Total U.S._bbl'!G149*1000*42*(DAY(EOMONTH($A149,0)))/1000000</f>
        <v>2925.72</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204.45600000000002</v>
      </c>
      <c r="N149" s="12">
        <f>'Total U.S._bbl'!N149*1000*42*(DAY(EOMONTH($A149,0)))/1000000</f>
        <v>75.599999999999994</v>
      </c>
      <c r="O149" s="12">
        <f>'Total U.S._bbl'!O149*1000*42*(DAY(EOMONTH($A149,0)))/1000000</f>
        <v>-33.068804781987971</v>
      </c>
      <c r="P149" s="12">
        <f>'Total U.S._bbl'!P149*1000*42*(DAY(EOMONTH($A149,0)))/1000000</f>
        <v>207.9</v>
      </c>
      <c r="Q149" s="12">
        <f>'Total U.S._bbl'!Q149*1000*42*(DAY(EOMONTH($A149,0)))/1000000</f>
        <v>2925.72</v>
      </c>
      <c r="S149" s="12">
        <f>'Total U.S._bbl'!S149*1000*42/1000000</f>
        <v>2550.828</v>
      </c>
    </row>
    <row r="150" spans="1:19" x14ac:dyDescent="0.25">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3036.2640000000001</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213.48600000000002</v>
      </c>
      <c r="N150" s="12">
        <f>'Total U.S._bbl'!N150*1000*42*(DAY(EOMONTH($A150,0)))/1000000</f>
        <v>84.63</v>
      </c>
      <c r="O150" s="12">
        <f>'Total U.S._bbl'!O150*1000*42*(DAY(EOMONTH($A150,0)))/1000000</f>
        <v>-139.4244394705035</v>
      </c>
      <c r="P150" s="12">
        <f>'Total U.S._bbl'!P150*1000*42*(DAY(EOMONTH($A150,0)))/1000000</f>
        <v>432.26400000000001</v>
      </c>
      <c r="Q150" s="12">
        <f>'Total U.S._bbl'!Q150*1000*42*(DAY(EOMONTH($A150,0)))/1000000</f>
        <v>3037.5659999999998</v>
      </c>
      <c r="S150" s="12">
        <f>'Total U.S._bbl'!S150*1000*42/1000000</f>
        <v>2983.9740000000002</v>
      </c>
    </row>
    <row r="151" spans="1:19" x14ac:dyDescent="0.25">
      <c r="A151" s="45">
        <v>45092</v>
      </c>
      <c r="B151" t="s">
        <v>34</v>
      </c>
      <c r="C151" s="12">
        <f>'Total U.S._bbl'!C151*1000*42*(DAY(EOMONTH($A151,0)))/1000000</f>
        <v>2588.04</v>
      </c>
      <c r="D151" s="12">
        <f>'Total U.S._bbl'!D151*1000*42*(DAY(EOMONTH($A151,0)))/1000000</f>
        <v>357.84</v>
      </c>
      <c r="E151" s="12">
        <f>'Total U.S._bbl'!E151*1000*42*(DAY(EOMONTH($A151,0)))/1000000</f>
        <v>89.46</v>
      </c>
      <c r="F151" s="12">
        <f>'Total U.S._bbl'!F151*1000*42*(DAY(EOMONTH($A151,0)))/1000000</f>
        <v>-1.26</v>
      </c>
      <c r="G151" s="12">
        <f>'Total U.S._bbl'!G151*1000*42*(DAY(EOMONTH($A151,0)))/1000000</f>
        <v>3034.08</v>
      </c>
      <c r="H151" s="12"/>
      <c r="I151" s="12">
        <f>'Total U.S._bbl'!I151*1000*42*(DAY(EOMONTH($A151,0)))/1000000</f>
        <v>1891.26</v>
      </c>
      <c r="J151" s="12">
        <f>'Total U.S._bbl'!J151*1000*42*(DAY(EOMONTH($A151,0)))/1000000</f>
        <v>328.8603765346121</v>
      </c>
      <c r="K151" s="12">
        <f>'Total U.S._bbl'!K151*1000*42*(DAY(EOMONTH($A151,0)))/1000000</f>
        <v>38.617428099280836</v>
      </c>
      <c r="L151" s="12">
        <f>'Total U.S._bbl'!L151*1000*42*(DAY(EOMONTH($A151,0)))/1000000</f>
        <v>81.635652085982741</v>
      </c>
      <c r="M151" s="12">
        <f>'Total U.S._bbl'!M151*1000*42*(DAY(EOMONTH($A151,0)))/1000000</f>
        <v>185.68200000000002</v>
      </c>
      <c r="N151" s="12">
        <f>'Total U.S._bbl'!N151*1000*42*(DAY(EOMONTH($A151,0)))/1000000</f>
        <v>81.900000000000006</v>
      </c>
      <c r="O151" s="12">
        <f>'Total U.S._bbl'!O151*1000*42*(DAY(EOMONTH($A151,0)))/1000000</f>
        <v>83.40454328012423</v>
      </c>
      <c r="P151" s="12">
        <f>'Total U.S._bbl'!P151*1000*42*(DAY(EOMONTH($A151,0)))/1000000</f>
        <v>340.2</v>
      </c>
      <c r="Q151" s="12">
        <f>'Total U.S._bbl'!Q151*1000*42*(DAY(EOMONTH($A151,0)))/1000000</f>
        <v>3031.56</v>
      </c>
      <c r="S151" s="12">
        <f>'Total U.S._bbl'!S151*1000*42/1000000</f>
        <v>3324.09</v>
      </c>
    </row>
    <row r="152" spans="1:19" x14ac:dyDescent="0.25">
      <c r="A152" s="45">
        <v>45122</v>
      </c>
      <c r="B152" t="s">
        <v>34</v>
      </c>
      <c r="C152" s="12">
        <f>'Total U.S._bbl'!C152*1000*42*(DAY(EOMONTH($A152,0)))/1000000</f>
        <v>2628.7379999999998</v>
      </c>
      <c r="D152" s="12">
        <f>'Total U.S._bbl'!D152*1000*42*(DAY(EOMONTH($A152,0)))/1000000</f>
        <v>376.27800000000002</v>
      </c>
      <c r="E152" s="12">
        <f>'Total U.S._bbl'!E152*1000*42*(DAY(EOMONTH($A152,0)))/1000000</f>
        <v>91.14</v>
      </c>
      <c r="F152" s="12">
        <f>'Total U.S._bbl'!F152*1000*42*(DAY(EOMONTH($A152,0)))/1000000</f>
        <v>1.302</v>
      </c>
      <c r="G152" s="12">
        <f>'Total U.S._bbl'!G152*1000*42*(DAY(EOMONTH($A152,0)))/1000000</f>
        <v>3097.4580000000001</v>
      </c>
      <c r="H152" s="12"/>
      <c r="I152" s="12">
        <f>'Total U.S._bbl'!I152*1000*42*(DAY(EOMONTH($A152,0)))/1000000</f>
        <v>2012.8920000000001</v>
      </c>
      <c r="J152" s="12">
        <f>'Total U.S._bbl'!J152*1000*42*(DAY(EOMONTH($A152,0)))/1000000</f>
        <v>327.28623484820167</v>
      </c>
      <c r="K152" s="12">
        <f>'Total U.S._bbl'!K152*1000*42*(DAY(EOMONTH($A152,0)))/1000000</f>
        <v>38.657879488753125</v>
      </c>
      <c r="L152" s="12">
        <f>'Total U.S._bbl'!L152*1000*42*(DAY(EOMONTH($A152,0)))/1000000</f>
        <v>85.102337515648017</v>
      </c>
      <c r="M152" s="12">
        <f>'Total U.S._bbl'!M152*1000*42*(DAY(EOMONTH($A152,0)))/1000000</f>
        <v>231.63</v>
      </c>
      <c r="N152" s="12">
        <f>'Total U.S._bbl'!N152*1000*42*(DAY(EOMONTH($A152,0)))/1000000</f>
        <v>97.65</v>
      </c>
      <c r="O152" s="12">
        <f>'Total U.S._bbl'!O152*1000*42*(DAY(EOMONTH($A152,0)))/1000000</f>
        <v>-39.488451852602779</v>
      </c>
      <c r="P152" s="12">
        <f>'Total U.S._bbl'!P152*1000*42*(DAY(EOMONTH($A152,0)))/1000000</f>
        <v>342.42599999999999</v>
      </c>
      <c r="Q152" s="12">
        <f>'Total U.S._bbl'!Q152*1000*42*(DAY(EOMONTH($A152,0)))/1000000</f>
        <v>3096.1559999999999</v>
      </c>
      <c r="S152" s="12">
        <f>'Total U.S._bbl'!S152*1000*42/1000000</f>
        <v>3666.6419999999998</v>
      </c>
    </row>
    <row r="153" spans="1:19" x14ac:dyDescent="0.25">
      <c r="A153" s="45">
        <v>45153</v>
      </c>
      <c r="B153" t="s">
        <v>34</v>
      </c>
      <c r="C153" s="12">
        <f>'Total U.S._bbl'!C153*1000*42*(DAY(EOMONTH($A153,0)))/1000000</f>
        <v>2662.59</v>
      </c>
      <c r="D153" s="12">
        <f>'Total U.S._bbl'!D153*1000*42*(DAY(EOMONTH($A153,0)))/1000000</f>
        <v>374.976</v>
      </c>
      <c r="E153" s="12">
        <f>'Total U.S._bbl'!E153*1000*42*(DAY(EOMONTH($A153,0)))/1000000</f>
        <v>106.764</v>
      </c>
      <c r="F153" s="12">
        <f>'Total U.S._bbl'!F153*1000*42*(DAY(EOMONTH($A153,0)))/1000000</f>
        <v>0</v>
      </c>
      <c r="G153" s="12">
        <f>'Total U.S._bbl'!G153*1000*42*(DAY(EOMONTH($A153,0)))/1000000</f>
        <v>3144.33</v>
      </c>
      <c r="H153" s="12"/>
      <c r="I153" s="12">
        <f>'Total U.S._bbl'!I153*1000*42*(DAY(EOMONTH($A153,0)))/1000000</f>
        <v>1913.94</v>
      </c>
      <c r="J153" s="12">
        <f>'Total U.S._bbl'!J153*1000*42*(DAY(EOMONTH($A153,0)))/1000000</f>
        <v>327.57532614324595</v>
      </c>
      <c r="K153" s="12">
        <f>'Total U.S._bbl'!K153*1000*42*(DAY(EOMONTH($A153,0)))/1000000</f>
        <v>80.31206578735825</v>
      </c>
      <c r="L153" s="12">
        <f>'Total U.S._bbl'!L153*1000*42*(DAY(EOMONTH($A153,0)))/1000000</f>
        <v>85.293934455538732</v>
      </c>
      <c r="M153" s="12">
        <f>'Total U.S._bbl'!M153*1000*42*(DAY(EOMONTH($A153,0)))/1000000</f>
        <v>236.12399999999997</v>
      </c>
      <c r="N153" s="12">
        <f>'Total U.S._bbl'!N153*1000*42*(DAY(EOMONTH($A153,0)))/1000000</f>
        <v>91.14</v>
      </c>
      <c r="O153" s="12">
        <f>'Total U.S._bbl'!O153*1000*42*(DAY(EOMONTH($A153,0)))/1000000</f>
        <v>33.666673613857149</v>
      </c>
      <c r="P153" s="12">
        <f>'Total U.S._bbl'!P153*1000*42*(DAY(EOMONTH($A153,0)))/1000000</f>
        <v>377.58</v>
      </c>
      <c r="Q153" s="12">
        <f>'Total U.S._bbl'!Q153*1000*42*(DAY(EOMONTH($A153,0)))/1000000</f>
        <v>3145.6320000000001</v>
      </c>
      <c r="S153" s="12">
        <f>'Total U.S._bbl'!S153*1000*42/1000000</f>
        <v>4042.8780000000002</v>
      </c>
    </row>
    <row r="154" spans="1:19" x14ac:dyDescent="0.25">
      <c r="A154" s="45">
        <v>45184</v>
      </c>
      <c r="B154" t="s">
        <v>34</v>
      </c>
      <c r="C154" s="12">
        <f>'Total U.S._bbl'!C154*1000*42*(DAY(EOMONTH($A154,0)))/1000000</f>
        <v>2622.06</v>
      </c>
      <c r="D154" s="12">
        <f>'Total U.S._bbl'!D154*1000*42*(DAY(EOMONTH($A154,0)))/1000000</f>
        <v>346.5</v>
      </c>
      <c r="E154" s="12">
        <f>'Total U.S._bbl'!E154*1000*42*(DAY(EOMONTH($A154,0)))/1000000</f>
        <v>107.1</v>
      </c>
      <c r="F154" s="12">
        <f>'Total U.S._bbl'!F154*1000*42*(DAY(EOMONTH($A154,0)))/1000000</f>
        <v>-1.26</v>
      </c>
      <c r="G154" s="12">
        <f>'Total U.S._bbl'!G154*1000*42*(DAY(EOMONTH($A154,0)))/1000000</f>
        <v>3074.4</v>
      </c>
      <c r="H154" s="12"/>
      <c r="I154" s="12">
        <f>'Total U.S._bbl'!I154*1000*42*(DAY(EOMONTH($A154,0)))/1000000</f>
        <v>2024.82</v>
      </c>
      <c r="J154" s="12">
        <f>'Total U.S._bbl'!J154*1000*42*(DAY(EOMONTH($A154,0)))/1000000</f>
        <v>335.3746454096713</v>
      </c>
      <c r="K154" s="12">
        <f>'Total U.S._bbl'!K154*1000*42*(DAY(EOMONTH($A154,0)))/1000000</f>
        <v>128.16720617202677</v>
      </c>
      <c r="L154" s="12">
        <f>'Total U.S._bbl'!L154*1000*42*(DAY(EOMONTH($A154,0)))/1000000</f>
        <v>84.321457567506684</v>
      </c>
      <c r="M154" s="12">
        <f>'Total U.S._bbl'!M154*1000*42*(DAY(EOMONTH($A154,0)))/1000000</f>
        <v>224.99399999999994</v>
      </c>
      <c r="N154" s="12">
        <f>'Total U.S._bbl'!N154*1000*42*(DAY(EOMONTH($A154,0)))/1000000</f>
        <v>88.2</v>
      </c>
      <c r="O154" s="12">
        <f>'Total U.S._bbl'!O154*1000*42*(DAY(EOMONTH($A154,0)))/1000000</f>
        <v>-59.697309149204713</v>
      </c>
      <c r="P154" s="12">
        <f>'Total U.S._bbl'!P154*1000*42*(DAY(EOMONTH($A154,0)))/1000000</f>
        <v>248.22</v>
      </c>
      <c r="Q154" s="12">
        <f>'Total U.S._bbl'!Q154*1000*42*(DAY(EOMONTH($A154,0)))/1000000</f>
        <v>3074.4</v>
      </c>
      <c r="S154" s="12">
        <f>'Total U.S._bbl'!S154*1000*42/1000000</f>
        <v>4290.9719999999998</v>
      </c>
    </row>
    <row r="155" spans="1:19" x14ac:dyDescent="0.25">
      <c r="A155" s="45">
        <v>45214</v>
      </c>
      <c r="B155" t="s">
        <v>34</v>
      </c>
      <c r="C155" s="12">
        <f>'Total U.S._bbl'!C155*1000*42*(DAY(EOMONTH($A155,0)))/1000000</f>
        <v>2718.576</v>
      </c>
      <c r="D155" s="12">
        <f>'Total U.S._bbl'!D155*1000*42*(DAY(EOMONTH($A155,0)))/1000000</f>
        <v>355.44600000000003</v>
      </c>
      <c r="E155" s="12">
        <f>'Total U.S._bbl'!E155*1000*42*(DAY(EOMONTH($A155,0)))/1000000</f>
        <v>123.69</v>
      </c>
      <c r="F155" s="12">
        <f>'Total U.S._bbl'!F155*1000*42*(DAY(EOMONTH($A155,0)))/1000000</f>
        <v>0</v>
      </c>
      <c r="G155" s="12">
        <f>'Total U.S._bbl'!G155*1000*42*(DAY(EOMONTH($A155,0)))/1000000</f>
        <v>3197.712</v>
      </c>
      <c r="H155" s="12"/>
      <c r="I155" s="12">
        <f>'Total U.S._bbl'!I155*1000*42*(DAY(EOMONTH($A155,0)))/1000000</f>
        <v>2208.192</v>
      </c>
      <c r="J155" s="12">
        <f>'Total U.S._bbl'!J155*1000*42*(DAY(EOMONTH($A155,0)))/1000000</f>
        <v>468.19897979264749</v>
      </c>
      <c r="K155" s="12">
        <f>'Total U.S._bbl'!K155*1000*42*(DAY(EOMONTH($A155,0)))/1000000</f>
        <v>215.13116711794746</v>
      </c>
      <c r="L155" s="12">
        <f>'Total U.S._bbl'!L155*1000*42*(DAY(EOMONTH($A155,0)))/1000000</f>
        <v>90.43054337477524</v>
      </c>
      <c r="M155" s="12">
        <f>'Total U.S._bbl'!M155*1000*42*(DAY(EOMONTH($A155,0)))/1000000</f>
        <v>239.904</v>
      </c>
      <c r="N155" s="12">
        <f>'Total U.S._bbl'!N155*1000*42*(DAY(EOMONTH($A155,0)))/1000000</f>
        <v>91.14</v>
      </c>
      <c r="O155" s="12">
        <f>'Total U.S._bbl'!O155*1000*42*(DAY(EOMONTH($A155,0)))/1000000</f>
        <v>57.881309714629879</v>
      </c>
      <c r="P155" s="12">
        <f>'Total U.S._bbl'!P155*1000*42*(DAY(EOMONTH($A155,0)))/1000000</f>
        <v>-174.46799999999999</v>
      </c>
      <c r="Q155" s="12">
        <f>'Total U.S._bbl'!Q155*1000*42*(DAY(EOMONTH($A155,0)))/1000000</f>
        <v>3196.41</v>
      </c>
      <c r="S155" s="12">
        <f>'Total U.S._bbl'!S155*1000*42/1000000</f>
        <v>4116.5460000000003</v>
      </c>
    </row>
    <row r="156" spans="1:19" x14ac:dyDescent="0.25">
      <c r="A156" s="45">
        <v>45245</v>
      </c>
      <c r="B156" t="s">
        <v>34</v>
      </c>
      <c r="C156" s="12">
        <f>'Total U.S._bbl'!C156*1000*42*(DAY(EOMONTH($A156,0)))/1000000</f>
        <v>2669.94</v>
      </c>
      <c r="D156" s="12">
        <f>'Total U.S._bbl'!D156*1000*42*(DAY(EOMONTH($A156,0)))/1000000</f>
        <v>330.12</v>
      </c>
      <c r="E156" s="12">
        <f>'Total U.S._bbl'!E156*1000*42*(DAY(EOMONTH($A156,0)))/1000000</f>
        <v>154.97999999999999</v>
      </c>
      <c r="F156" s="12">
        <f>'Total U.S._bbl'!F156*1000*42*(DAY(EOMONTH($A156,0)))/1000000</f>
        <v>0</v>
      </c>
      <c r="G156" s="12">
        <f>'Total U.S._bbl'!G156*1000*42*(DAY(EOMONTH($A156,0)))/1000000</f>
        <v>3155.04</v>
      </c>
      <c r="H156" s="12"/>
      <c r="I156" s="12">
        <f>'Total U.S._bbl'!I156*1000*42*(DAY(EOMONTH($A156,0)))/1000000</f>
        <v>2275.56</v>
      </c>
      <c r="J156" s="12">
        <f>'Total U.S._bbl'!J156*1000*42*(DAY(EOMONTH($A156,0)))/1000000</f>
        <v>580.26258927375272</v>
      </c>
      <c r="K156" s="12">
        <f>'Total U.S._bbl'!K156*1000*42*(DAY(EOMONTH($A156,0)))/1000000</f>
        <v>176.98182073334499</v>
      </c>
      <c r="L156" s="12">
        <f>'Total U.S._bbl'!L156*1000*42*(DAY(EOMONTH($A156,0)))/1000000</f>
        <v>93.770711399417564</v>
      </c>
      <c r="M156" s="12">
        <f>'Total U.S._bbl'!M156*1000*42*(DAY(EOMONTH($A156,0)))/1000000</f>
        <v>259.26600000000002</v>
      </c>
      <c r="N156" s="12">
        <f>'Total U.S._bbl'!N156*1000*42*(DAY(EOMONTH($A156,0)))/1000000</f>
        <v>88.2</v>
      </c>
      <c r="O156" s="12">
        <f>'Total U.S._bbl'!O156*1000*42*(DAY(EOMONTH($A156,0)))/1000000</f>
        <v>7.3388785934848828</v>
      </c>
      <c r="P156" s="12">
        <f>'Total U.S._bbl'!P156*1000*42*(DAY(EOMONTH($A156,0)))/1000000</f>
        <v>-327.60000000000002</v>
      </c>
      <c r="Q156" s="12">
        <f>'Total U.S._bbl'!Q156*1000*42*(DAY(EOMONTH($A156,0)))/1000000</f>
        <v>3153.78</v>
      </c>
      <c r="S156" s="12">
        <f>'Total U.S._bbl'!S156*1000*42/1000000</f>
        <v>3789.114</v>
      </c>
    </row>
    <row r="157" spans="1:19" x14ac:dyDescent="0.25">
      <c r="A157" s="45">
        <v>45275</v>
      </c>
      <c r="B157" t="s">
        <v>34</v>
      </c>
      <c r="C157" s="12">
        <f>'Total U.S._bbl'!C157*1000*42*(DAY(EOMONTH($A157,0)))/1000000</f>
        <v>2714.67</v>
      </c>
      <c r="D157" s="12">
        <f>'Total U.S._bbl'!D157*1000*42*(DAY(EOMONTH($A157,0)))/1000000</f>
        <v>368.46600000000001</v>
      </c>
      <c r="E157" s="12">
        <f>'Total U.S._bbl'!E157*1000*42*(DAY(EOMONTH($A157,0)))/1000000</f>
        <v>190.09200000000001</v>
      </c>
      <c r="F157" s="12">
        <f>'Total U.S._bbl'!F157*1000*42*(DAY(EOMONTH($A157,0)))/1000000</f>
        <v>0</v>
      </c>
      <c r="G157" s="12">
        <f>'Total U.S._bbl'!G157*1000*42*(DAY(EOMONTH($A157,0)))/1000000</f>
        <v>3273.2280000000001</v>
      </c>
      <c r="H157" s="12"/>
      <c r="I157" s="12">
        <f>'Total U.S._bbl'!I157*1000*42*(DAY(EOMONTH($A157,0)))/1000000</f>
        <v>2428.23</v>
      </c>
      <c r="J157" s="12">
        <f>'Total U.S._bbl'!J157*1000*42*(DAY(EOMONTH($A157,0)))/1000000</f>
        <v>735.6362752322882</v>
      </c>
      <c r="K157" s="12">
        <f>'Total U.S._bbl'!K157*1000*42*(DAY(EOMONTH($A157,0)))/1000000</f>
        <v>127.10353839215099</v>
      </c>
      <c r="L157" s="12">
        <f>'Total U.S._bbl'!L157*1000*42*(DAY(EOMONTH($A157,0)))/1000000</f>
        <v>112.68607880146543</v>
      </c>
      <c r="M157" s="12">
        <f>'Total U.S._bbl'!M157*1000*42*(DAY(EOMONTH($A157,0)))/1000000</f>
        <v>278.67</v>
      </c>
      <c r="N157" s="12">
        <f>'Total U.S._bbl'!N157*1000*42*(DAY(EOMONTH($A157,0)))/1000000</f>
        <v>91.14</v>
      </c>
      <c r="O157" s="12">
        <f>'Total U.S._bbl'!O157*1000*42*(DAY(EOMONTH($A157,0)))/1000000</f>
        <v>-58.859892425904846</v>
      </c>
      <c r="P157" s="12">
        <f>'Total U.S._bbl'!P157*1000*42*(DAY(EOMONTH($A157,0)))/1000000</f>
        <v>-441.37799999999999</v>
      </c>
      <c r="Q157" s="12">
        <f>'Total U.S._bbl'!Q157*1000*42*(DAY(EOMONTH($A157,0)))/1000000</f>
        <v>3273.2280000000001</v>
      </c>
      <c r="S157" s="12">
        <f>'Total U.S._bbl'!S157*1000*42/1000000</f>
        <v>3348.87</v>
      </c>
    </row>
    <row r="158" spans="1:19" x14ac:dyDescent="0.25">
      <c r="A158" s="45">
        <v>45306</v>
      </c>
      <c r="B158" t="s">
        <v>35</v>
      </c>
      <c r="C158" s="12">
        <f>'Total U.S._bbl'!C158*1000*42*(DAY(EOMONTH($A158,0)))/1000000</f>
        <v>2557.7857388603516</v>
      </c>
      <c r="D158" s="12">
        <f>'Total U.S._bbl'!D158*1000*42*(DAY(EOMONTH($A158,0)))/1000000</f>
        <v>349.31986113964803</v>
      </c>
      <c r="E158" s="12">
        <f>'Total U.S._bbl'!E158*1000*42*(DAY(EOMONTH($A158,0)))/1000000</f>
        <v>173.4915</v>
      </c>
      <c r="F158" s="12">
        <f>'Total U.S._bbl'!F158*1000*42*(DAY(EOMONTH($A158,0)))/1000000</f>
        <v>-0.62190440900052524</v>
      </c>
      <c r="G158" s="12">
        <f>'Total U.S._bbl'!G158*1000*42*(DAY(EOMONTH($A158,0)))/1000000</f>
        <v>3079.9751955909987</v>
      </c>
      <c r="H158" s="12"/>
      <c r="I158" s="12">
        <f>'Total U.S._bbl'!I158*1000*42*(DAY(EOMONTH($A158,0)))/1000000</f>
        <v>2181.8267205910001</v>
      </c>
      <c r="J158" s="12">
        <f>'Total U.S._bbl'!J158*1000*42*(DAY(EOMONTH($A158,0)))/1000000</f>
        <v>900.84154831659839</v>
      </c>
      <c r="K158" s="12">
        <f>'Total U.S._bbl'!K158*1000*42*(DAY(EOMONTH($A158,0)))/1000000</f>
        <v>74.13926007769561</v>
      </c>
      <c r="L158" s="12">
        <f>'Total U.S._bbl'!L158*1000*42*(DAY(EOMONTH($A158,0)))/1000000</f>
        <v>129.19079597161772</v>
      </c>
      <c r="M158" s="12">
        <f>'Total U.S._bbl'!M158*1000*42*(DAY(EOMONTH($A158,0)))/1000000</f>
        <v>240.6146596118061</v>
      </c>
      <c r="N158" s="12">
        <f>'Total U.S._bbl'!N158*1000*42*(DAY(EOMONTH($A158,0)))/1000000</f>
        <v>104.16</v>
      </c>
      <c r="O158" s="12">
        <f>'Total U.S._bbl'!O158*1000*42*(DAY(EOMONTH($A158,0)))/1000000</f>
        <v>264.04631102228205</v>
      </c>
      <c r="P158" s="12">
        <f>'Total U.S._bbl'!P158*1000*42*(DAY(EOMONTH($A158,0)))/1000000</f>
        <v>-814.84410000000003</v>
      </c>
      <c r="Q158" s="12">
        <f>'Total U.S._bbl'!Q158*1000*42*(DAY(EOMONTH($A158,0)))/1000000</f>
        <v>3079.9751955909987</v>
      </c>
      <c r="S158" s="12">
        <f>'Total U.S._bbl'!S158*1000*42/1000000</f>
        <v>2534.0259000000001</v>
      </c>
    </row>
    <row r="159" spans="1:19" x14ac:dyDescent="0.25">
      <c r="A159" s="45">
        <v>45337</v>
      </c>
      <c r="B159" t="s">
        <v>35</v>
      </c>
      <c r="C159" s="12">
        <f>'Total U.S._bbl'!C159*1000*42*(DAY(EOMONTH($A159,0)))/1000000</f>
        <v>2510.7430259052298</v>
      </c>
      <c r="D159" s="12">
        <f>'Total U.S._bbl'!D159*1000*42*(DAY(EOMONTH($A159,0)))/1000000</f>
        <v>310.20587409477002</v>
      </c>
      <c r="E159" s="12">
        <f>'Total U.S._bbl'!E159*1000*42*(DAY(EOMONTH($A159,0)))/1000000</f>
        <v>166.25700000000001</v>
      </c>
      <c r="F159" s="12">
        <f>'Total U.S._bbl'!F159*1000*42*(DAY(EOMONTH($A159,0)))/1000000</f>
        <v>-0.14043958370195958</v>
      </c>
      <c r="G159" s="12">
        <f>'Total U.S._bbl'!G159*1000*42*(DAY(EOMONTH($A159,0)))/1000000</f>
        <v>2987.0654604162978</v>
      </c>
      <c r="H159" s="12"/>
      <c r="I159" s="12">
        <f>'Total U.S._bbl'!I159*1000*42*(DAY(EOMONTH($A159,0)))/1000000</f>
        <v>2272.5461064516007</v>
      </c>
      <c r="J159" s="12">
        <f>'Total U.S._bbl'!J159*1000*42*(DAY(EOMONTH($A159,0)))/1000000</f>
        <v>697.62736893761723</v>
      </c>
      <c r="K159" s="12">
        <f>'Total U.S._bbl'!K159*1000*42*(DAY(EOMONTH($A159,0)))/1000000</f>
        <v>55.766878144121392</v>
      </c>
      <c r="L159" s="12">
        <f>'Total U.S._bbl'!L159*1000*42*(DAY(EOMONTH($A159,0)))/1000000</f>
        <v>112.30052196147409</v>
      </c>
      <c r="M159" s="12">
        <f>'Total U.S._bbl'!M159*1000*42*(DAY(EOMONTH($A159,0)))/1000000</f>
        <v>225.09113318523796</v>
      </c>
      <c r="N159" s="12">
        <f>'Total U.S._bbl'!N159*1000*42*(DAY(EOMONTH($A159,0)))/1000000</f>
        <v>109.62</v>
      </c>
      <c r="O159" s="12">
        <f>'Total U.S._bbl'!O159*1000*42*(DAY(EOMONTH($A159,0)))/1000000</f>
        <v>-71.117648263752812</v>
      </c>
      <c r="P159" s="12">
        <f>'Total U.S._bbl'!P159*1000*42*(DAY(EOMONTH($A159,0)))/1000000</f>
        <v>-414.76889999999997</v>
      </c>
      <c r="Q159" s="12">
        <f>'Total U.S._bbl'!Q159*1000*42*(DAY(EOMONTH($A159,0)))/1000000</f>
        <v>2987.0654604162974</v>
      </c>
      <c r="S159" s="12">
        <f>'Total U.S._bbl'!S159*1000*42/1000000</f>
        <v>2119.2570000000001</v>
      </c>
    </row>
    <row r="160" spans="1:19" x14ac:dyDescent="0.25">
      <c r="A160" s="45">
        <v>45366</v>
      </c>
      <c r="B160" t="s">
        <v>36</v>
      </c>
      <c r="C160" s="12">
        <f>'Total U.S._bbl'!C160*1000*42*(DAY(EOMONTH($A160,0)))/1000000</f>
        <v>2779.7692659644158</v>
      </c>
      <c r="D160" s="12">
        <f>'Total U.S._bbl'!D160*1000*42*(DAY(EOMONTH($A160,0)))/1000000</f>
        <v>355.6949545273215</v>
      </c>
      <c r="E160" s="12">
        <f>'Total U.S._bbl'!E160*1000*42*(DAY(EOMONTH($A160,0)))/1000000</f>
        <v>148.428</v>
      </c>
      <c r="F160" s="12">
        <f>'Total U.S._bbl'!F160*1000*42*(DAY(EOMONTH($A160,0)))/1000000</f>
        <v>0</v>
      </c>
      <c r="G160" s="12">
        <f>'Total U.S._bbl'!G160*1000*42*(DAY(EOMONTH($A160,0)))/1000000</f>
        <v>3283.8922204917367</v>
      </c>
      <c r="H160" s="12"/>
      <c r="I160" s="12">
        <f>'Total U.S._bbl'!I160*1000*42*(DAY(EOMONTH($A160,0)))/1000000</f>
        <v>2310.8330000000001</v>
      </c>
      <c r="J160" s="12">
        <f>'Total U.S._bbl'!J160*1000*42*(DAY(EOMONTH($A160,0)))/1000000</f>
        <v>634.07057707185186</v>
      </c>
      <c r="K160" s="12">
        <f>'Total U.S._bbl'!K160*1000*42*(DAY(EOMONTH($A160,0)))/1000000</f>
        <v>38.888641172086672</v>
      </c>
      <c r="L160" s="12">
        <f>'Total U.S._bbl'!L160*1000*42*(DAY(EOMONTH($A160,0)))/1000000</f>
        <v>100.8448199853667</v>
      </c>
      <c r="M160" s="12">
        <f>'Total U.S._bbl'!M160*1000*42*(DAY(EOMONTH($A160,0)))/1000000</f>
        <v>235.40665961180611</v>
      </c>
      <c r="N160" s="12">
        <f>'Total U.S._bbl'!N160*1000*42*(DAY(EOMONTH($A160,0)))/1000000</f>
        <v>130.19999999999999</v>
      </c>
      <c r="O160" s="12">
        <f>'Total U.S._bbl'!O160*1000*42*(DAY(EOMONTH($A160,0)))/1000000</f>
        <v>-46.815697841111401</v>
      </c>
      <c r="P160" s="12">
        <f>'Total U.S._bbl'!P160*1000*42*(DAY(EOMONTH($A160,0)))/1000000</f>
        <v>-119.53577950826266</v>
      </c>
      <c r="Q160" s="12">
        <f>'Total U.S._bbl'!Q160*1000*42*(DAY(EOMONTH($A160,0)))/1000000</f>
        <v>3283.8922204917367</v>
      </c>
      <c r="S160" s="12">
        <f>'Total U.S._bbl'!S160*1000*42/1000000</f>
        <v>1999.7212204917371</v>
      </c>
    </row>
    <row r="161" spans="1:19" x14ac:dyDescent="0.25">
      <c r="A161" s="45">
        <v>45397</v>
      </c>
      <c r="B161" t="s">
        <v>36</v>
      </c>
      <c r="C161" s="12">
        <f>'Total U.S._bbl'!C161*1000*42*(DAY(EOMONTH($A161,0)))/1000000</f>
        <v>2699.3714138509795</v>
      </c>
      <c r="D161" s="12">
        <f>'Total U.S._bbl'!D161*1000*42*(DAY(EOMONTH($A161,0)))/1000000</f>
        <v>357.52437546030575</v>
      </c>
      <c r="E161" s="12">
        <f>'Total U.S._bbl'!E161*1000*42*(DAY(EOMONTH($A161,0)))/1000000</f>
        <v>89.46</v>
      </c>
      <c r="F161" s="12">
        <f>'Total U.S._bbl'!F161*1000*42*(DAY(EOMONTH($A161,0)))/1000000</f>
        <v>0</v>
      </c>
      <c r="G161" s="12">
        <f>'Total U.S._bbl'!G161*1000*42*(DAY(EOMONTH($A161,0)))/1000000</f>
        <v>3146.3557893112852</v>
      </c>
      <c r="H161" s="12"/>
      <c r="I161" s="12">
        <f>'Total U.S._bbl'!I161*1000*42*(DAY(EOMONTH($A161,0)))/1000000</f>
        <v>2096.64</v>
      </c>
      <c r="J161" s="12">
        <f>'Total U.S._bbl'!J161*1000*42*(DAY(EOMONTH($A161,0)))/1000000</f>
        <v>504.83715816898638</v>
      </c>
      <c r="K161" s="12">
        <f>'Total U.S._bbl'!K161*1000*42*(DAY(EOMONTH($A161,0)))/1000000</f>
        <v>38.818964353252859</v>
      </c>
      <c r="L161" s="12">
        <f>'Total U.S._bbl'!L161*1000*42*(DAY(EOMONTH($A161,0)))/1000000</f>
        <v>86.9763825706424</v>
      </c>
      <c r="M161" s="12">
        <f>'Total U.S._bbl'!M161*1000*42*(DAY(EOMONTH($A161,0)))/1000000</f>
        <v>221.51289639852203</v>
      </c>
      <c r="N161" s="12">
        <f>'Total U.S._bbl'!N161*1000*42*(DAY(EOMONTH($A161,0)))/1000000</f>
        <v>132.30000000000001</v>
      </c>
      <c r="O161" s="12">
        <f>'Total U.S._bbl'!O161*1000*42*(DAY(EOMONTH($A161,0)))/1000000</f>
        <v>-156.20540149140368</v>
      </c>
      <c r="P161" s="12">
        <f>'Total U.S._bbl'!P161*1000*42*(DAY(EOMONTH($A161,0)))/1000000</f>
        <v>221.47578931128484</v>
      </c>
      <c r="Q161" s="12">
        <f>'Total U.S._bbl'!Q161*1000*42*(DAY(EOMONTH($A161,0)))/1000000</f>
        <v>3146.3557893112852</v>
      </c>
      <c r="S161" s="12">
        <f>'Total U.S._bbl'!S161*1000*42/1000000</f>
        <v>2221.1970098030224</v>
      </c>
    </row>
    <row r="162" spans="1:19" x14ac:dyDescent="0.25">
      <c r="A162" s="45">
        <v>45427</v>
      </c>
      <c r="B162" t="s">
        <v>36</v>
      </c>
      <c r="C162" s="12">
        <f>'Total U.S._bbl'!C162*1000*42*(DAY(EOMONTH($A162,0)))/1000000</f>
        <v>2796.1104746814467</v>
      </c>
      <c r="D162" s="12">
        <f>'Total U.S._bbl'!D162*1000*42*(DAY(EOMONTH($A162,0)))/1000000</f>
        <v>370.77997794738519</v>
      </c>
      <c r="E162" s="12">
        <f>'Total U.S._bbl'!E162*1000*42*(DAY(EOMONTH($A162,0)))/1000000</f>
        <v>80.724000000000004</v>
      </c>
      <c r="F162" s="12">
        <f>'Total U.S._bbl'!F162*1000*42*(DAY(EOMONTH($A162,0)))/1000000</f>
        <v>-5.0881965307780771E-14</v>
      </c>
      <c r="G162" s="12">
        <f>'Total U.S._bbl'!G162*1000*42*(DAY(EOMONTH($A162,0)))/1000000</f>
        <v>3247.6144526288313</v>
      </c>
      <c r="H162" s="12"/>
      <c r="I162" s="12">
        <f>'Total U.S._bbl'!I162*1000*42*(DAY(EOMONTH($A162,0)))/1000000</f>
        <v>2170.8679999999999</v>
      </c>
      <c r="J162" s="12">
        <f>'Total U.S._bbl'!J162*1000*42*(DAY(EOMONTH($A162,0)))/1000000</f>
        <v>407.06276907363826</v>
      </c>
      <c r="K162" s="12">
        <f>'Total U.S._bbl'!K162*1000*42*(DAY(EOMONTH($A162,0)))/1000000</f>
        <v>38.888641172086672</v>
      </c>
      <c r="L162" s="12">
        <f>'Total U.S._bbl'!L162*1000*42*(DAY(EOMONTH($A162,0)))/1000000</f>
        <v>88.969363219105432</v>
      </c>
      <c r="M162" s="12">
        <f>'Total U.S._bbl'!M162*1000*42*(DAY(EOMONTH($A162,0)))/1000000</f>
        <v>235.40665961180611</v>
      </c>
      <c r="N162" s="12">
        <f>'Total U.S._bbl'!N162*1000*42*(DAY(EOMONTH($A162,0)))/1000000</f>
        <v>136.71</v>
      </c>
      <c r="O162" s="12">
        <f>'Total U.S._bbl'!O162*1000*42*(DAY(EOMONTH($A162,0)))/1000000</f>
        <v>-198.53243307663647</v>
      </c>
      <c r="P162" s="12">
        <f>'Total U.S._bbl'!P162*1000*42*(DAY(EOMONTH($A162,0)))/1000000</f>
        <v>368.24145262883201</v>
      </c>
      <c r="Q162" s="12">
        <f>'Total U.S._bbl'!Q162*1000*42*(DAY(EOMONTH($A162,0)))/1000000</f>
        <v>3247.6144526288313</v>
      </c>
      <c r="S162" s="12">
        <f>'Total U.S._bbl'!S162*1000*42/1000000</f>
        <v>2589.4384624318541</v>
      </c>
    </row>
    <row r="163" spans="1:19" x14ac:dyDescent="0.25">
      <c r="A163" s="45">
        <v>45458</v>
      </c>
      <c r="B163" t="s">
        <v>36</v>
      </c>
      <c r="C163" s="12">
        <f>'Total U.S._bbl'!C163*1000*42*(DAY(EOMONTH($A163,0)))/1000000</f>
        <v>2713.9002133487779</v>
      </c>
      <c r="D163" s="12">
        <f>'Total U.S._bbl'!D163*1000*42*(DAY(EOMONTH($A163,0)))/1000000</f>
        <v>355.46583805994226</v>
      </c>
      <c r="E163" s="12">
        <f>'Total U.S._bbl'!E163*1000*42*(DAY(EOMONTH($A163,0)))/1000000</f>
        <v>73.709999999999994</v>
      </c>
      <c r="F163" s="12">
        <f>'Total U.S._bbl'!F163*1000*42*(DAY(EOMONTH($A163,0)))/1000000</f>
        <v>-6.490807891168515E-14</v>
      </c>
      <c r="G163" s="12">
        <f>'Total U.S._bbl'!G163*1000*42*(DAY(EOMONTH($A163,0)))/1000000</f>
        <v>3143.0760514087196</v>
      </c>
      <c r="H163" s="12"/>
      <c r="I163" s="12">
        <f>'Total U.S._bbl'!I163*1000*42*(DAY(EOMONTH($A163,0)))/1000000</f>
        <v>2123.94</v>
      </c>
      <c r="J163" s="12">
        <f>'Total U.S._bbl'!J163*1000*42*(DAY(EOMONTH($A163,0)))/1000000</f>
        <v>321.03989368379092</v>
      </c>
      <c r="K163" s="12">
        <f>'Total U.S._bbl'!K163*1000*42*(DAY(EOMONTH($A163,0)))/1000000</f>
        <v>39.13626093920643</v>
      </c>
      <c r="L163" s="12">
        <f>'Total U.S._bbl'!L163*1000*42*(DAY(EOMONTH($A163,0)))/1000000</f>
        <v>86.675652085982762</v>
      </c>
      <c r="M163" s="12">
        <f>'Total U.S._bbl'!M163*1000*42*(DAY(EOMONTH($A163,0)))/1000000</f>
        <v>234.11289639852203</v>
      </c>
      <c r="N163" s="12">
        <f>'Total U.S._bbl'!N163*1000*42*(DAY(EOMONTH($A163,0)))/1000000</f>
        <v>132.30000000000001</v>
      </c>
      <c r="O163" s="12">
        <f>'Total U.S._bbl'!O163*1000*42*(DAY(EOMONTH($A163,0)))/1000000</f>
        <v>-120.47470310750215</v>
      </c>
      <c r="P163" s="12">
        <f>'Total U.S._bbl'!P163*1000*42*(DAY(EOMONTH($A163,0)))/1000000</f>
        <v>326.34605140871957</v>
      </c>
      <c r="Q163" s="12">
        <f>'Total U.S._bbl'!Q163*1000*42*(DAY(EOMONTH($A163,0)))/1000000</f>
        <v>3143.0760514087196</v>
      </c>
      <c r="S163" s="12">
        <f>'Total U.S._bbl'!S163*1000*42/1000000</f>
        <v>2915.7845138405728</v>
      </c>
    </row>
    <row r="164" spans="1:19" x14ac:dyDescent="0.25">
      <c r="A164" s="45">
        <v>45488</v>
      </c>
      <c r="B164" t="s">
        <v>36</v>
      </c>
      <c r="C164" s="12">
        <f>'Total U.S._bbl'!C164*1000*42*(DAY(EOMONTH($A164,0)))/1000000</f>
        <v>2810.7759108434752</v>
      </c>
      <c r="D164" s="12">
        <f>'Total U.S._bbl'!D164*1000*42*(DAY(EOMONTH($A164,0)))/1000000</f>
        <v>372.66281959899237</v>
      </c>
      <c r="E164" s="12">
        <f>'Total U.S._bbl'!E164*1000*42*(DAY(EOMONTH($A164,0)))/1000000</f>
        <v>88.536000000000001</v>
      </c>
      <c r="F164" s="12">
        <f>'Total U.S._bbl'!F164*1000*42*(DAY(EOMONTH($A164,0)))/1000000</f>
        <v>-2.312816604899126E-14</v>
      </c>
      <c r="G164" s="12">
        <f>'Total U.S._bbl'!G164*1000*42*(DAY(EOMONTH($A164,0)))/1000000</f>
        <v>3271.9747304424668</v>
      </c>
      <c r="H164" s="12"/>
      <c r="I164" s="12">
        <f>'Total U.S._bbl'!I164*1000*42*(DAY(EOMONTH($A164,0)))/1000000</f>
        <v>2197.5590000000002</v>
      </c>
      <c r="J164" s="12">
        <f>'Total U.S._bbl'!J164*1000*42*(DAY(EOMONTH($A164,0)))/1000000</f>
        <v>326.56082020239438</v>
      </c>
      <c r="K164" s="12">
        <f>'Total U.S._bbl'!K164*1000*42*(DAY(EOMONTH($A164,0)))/1000000</f>
        <v>39.21522608347437</v>
      </c>
      <c r="L164" s="12">
        <f>'Total U.S._bbl'!L164*1000*42*(DAY(EOMONTH($A164,0)))/1000000</f>
        <v>90.310337515648044</v>
      </c>
      <c r="M164" s="12">
        <f>'Total U.S._bbl'!M164*1000*42*(DAY(EOMONTH($A164,0)))/1000000</f>
        <v>241.9166596118061</v>
      </c>
      <c r="N164" s="12">
        <f>'Total U.S._bbl'!N164*1000*42*(DAY(EOMONTH($A164,0)))/1000000</f>
        <v>143.22</v>
      </c>
      <c r="O164" s="12">
        <f>'Total U.S._bbl'!O164*1000*42*(DAY(EOMONTH($A164,0)))/1000000</f>
        <v>-14.670043413322958</v>
      </c>
      <c r="P164" s="12">
        <f>'Total U.S._bbl'!P164*1000*42*(DAY(EOMONTH($A164,0)))/1000000</f>
        <v>247.86273044246735</v>
      </c>
      <c r="Q164" s="12">
        <f>'Total U.S._bbl'!Q164*1000*42*(DAY(EOMONTH($A164,0)))/1000000</f>
        <v>3271.9747304424668</v>
      </c>
      <c r="S164" s="12">
        <f>'Total U.S._bbl'!S164*1000*42/1000000</f>
        <v>3163.6472442830413</v>
      </c>
    </row>
    <row r="165" spans="1:19" x14ac:dyDescent="0.25">
      <c r="A165" s="45">
        <v>45519</v>
      </c>
      <c r="B165" t="s">
        <v>36</v>
      </c>
      <c r="C165" s="12">
        <f>'Total U.S._bbl'!C165*1000*42*(DAY(EOMONTH($A165,0)))/1000000</f>
        <v>2815.9120457657009</v>
      </c>
      <c r="D165" s="12">
        <f>'Total U.S._bbl'!D165*1000*42*(DAY(EOMONTH($A165,0)))/1000000</f>
        <v>373.12973769763721</v>
      </c>
      <c r="E165" s="12">
        <f>'Total U.S._bbl'!E165*1000*42*(DAY(EOMONTH($A165,0)))/1000000</f>
        <v>95.046000000000006</v>
      </c>
      <c r="F165" s="12">
        <f>'Total U.S._bbl'!F165*1000*42*(DAY(EOMONTH($A165,0)))/1000000</f>
        <v>2.312816604899126E-14</v>
      </c>
      <c r="G165" s="12">
        <f>'Total U.S._bbl'!G165*1000*42*(DAY(EOMONTH($A165,0)))/1000000</f>
        <v>3284.0877834633375</v>
      </c>
      <c r="H165" s="12"/>
      <c r="I165" s="12">
        <f>'Total U.S._bbl'!I165*1000*42*(DAY(EOMONTH($A165,0)))/1000000</f>
        <v>2183.6709999999998</v>
      </c>
      <c r="J165" s="12">
        <f>'Total U.S._bbl'!J165*1000*42*(DAY(EOMONTH($A165,0)))/1000000</f>
        <v>326.08566422055071</v>
      </c>
      <c r="K165" s="12">
        <f>'Total U.S._bbl'!K165*1000*42*(DAY(EOMONTH($A165,0)))/1000000</f>
        <v>80.096982213554043</v>
      </c>
      <c r="L165" s="12">
        <f>'Total U.S._bbl'!L165*1000*42*(DAY(EOMONTH($A165,0)))/1000000</f>
        <v>90.501934455538731</v>
      </c>
      <c r="M165" s="12">
        <f>'Total U.S._bbl'!M165*1000*42*(DAY(EOMONTH($A165,0)))/1000000</f>
        <v>241.9166596118061</v>
      </c>
      <c r="N165" s="12">
        <f>'Total U.S._bbl'!N165*1000*42*(DAY(EOMONTH($A165,0)))/1000000</f>
        <v>143.22</v>
      </c>
      <c r="O165" s="12">
        <f>'Total U.S._bbl'!O165*1000*42*(DAY(EOMONTH($A165,0)))/1000000</f>
        <v>-120.58524050144958</v>
      </c>
      <c r="P165" s="12">
        <f>'Total U.S._bbl'!P165*1000*42*(DAY(EOMONTH($A165,0)))/1000000</f>
        <v>339.18078346333743</v>
      </c>
      <c r="Q165" s="12">
        <f>'Total U.S._bbl'!Q165*1000*42*(DAY(EOMONTH($A165,0)))/1000000</f>
        <v>3284.0877834633375</v>
      </c>
      <c r="S165" s="12">
        <f>'Total U.S._bbl'!S165*1000*42/1000000</f>
        <v>3502.8280277463778</v>
      </c>
    </row>
    <row r="166" spans="1:19" x14ac:dyDescent="0.25">
      <c r="A166" s="45">
        <v>45550</v>
      </c>
      <c r="B166" t="s">
        <v>36</v>
      </c>
      <c r="C166" s="12">
        <f>'Total U.S._bbl'!C166*1000*42*(DAY(EOMONTH($A166,0)))/1000000</f>
        <v>2727.7162415407734</v>
      </c>
      <c r="D166" s="12">
        <f>'Total U.S._bbl'!D166*1000*42*(DAY(EOMONTH($A166,0)))/1000000</f>
        <v>360.99477730266636</v>
      </c>
      <c r="E166" s="12">
        <f>'Total U.S._bbl'!E166*1000*42*(DAY(EOMONTH($A166,0)))/1000000</f>
        <v>104.58</v>
      </c>
      <c r="F166" s="12">
        <f>'Total U.S._bbl'!F166*1000*42*(DAY(EOMONTH($A166,0)))/1000000</f>
        <v>1.3429257705865893E-13</v>
      </c>
      <c r="G166" s="12">
        <f>'Total U.S._bbl'!G166*1000*42*(DAY(EOMONTH($A166,0)))/1000000</f>
        <v>3193.2910188434394</v>
      </c>
      <c r="H166" s="12"/>
      <c r="I166" s="12">
        <f>'Total U.S._bbl'!I166*1000*42*(DAY(EOMONTH($A166,0)))/1000000</f>
        <v>2079.21</v>
      </c>
      <c r="J166" s="12">
        <f>'Total U.S._bbl'!J166*1000*42*(DAY(EOMONTH($A166,0)))/1000000</f>
        <v>336.64964901748408</v>
      </c>
      <c r="K166" s="12">
        <f>'Total U.S._bbl'!K166*1000*42*(DAY(EOMONTH($A166,0)))/1000000</f>
        <v>129.04034265971495</v>
      </c>
      <c r="L166" s="12">
        <f>'Total U.S._bbl'!L166*1000*42*(DAY(EOMONTH($A166,0)))/1000000</f>
        <v>89.36145756750669</v>
      </c>
      <c r="M166" s="12">
        <f>'Total U.S._bbl'!M166*1000*42*(DAY(EOMONTH($A166,0)))/1000000</f>
        <v>221.51289639852203</v>
      </c>
      <c r="N166" s="12">
        <f>'Total U.S._bbl'!N166*1000*42*(DAY(EOMONTH($A166,0)))/1000000</f>
        <v>138.6</v>
      </c>
      <c r="O166" s="12">
        <f>'Total U.S._bbl'!O166*1000*42*(DAY(EOMONTH($A166,0)))/1000000</f>
        <v>-32.74434564322781</v>
      </c>
      <c r="P166" s="12">
        <f>'Total U.S._bbl'!P166*1000*42*(DAY(EOMONTH($A166,0)))/1000000</f>
        <v>231.66101884343962</v>
      </c>
      <c r="Q166" s="12">
        <f>'Total U.S._bbl'!Q166*1000*42*(DAY(EOMONTH($A166,0)))/1000000</f>
        <v>3193.2910188434394</v>
      </c>
      <c r="S166" s="12">
        <f>'Total U.S._bbl'!S166*1000*42/1000000</f>
        <v>3734.4890465898179</v>
      </c>
    </row>
    <row r="167" spans="1:19" x14ac:dyDescent="0.25">
      <c r="A167" s="45">
        <v>45580</v>
      </c>
      <c r="B167" t="s">
        <v>36</v>
      </c>
      <c r="C167" s="12">
        <f>'Total U.S._bbl'!C167*1000*42*(DAY(EOMONTH($A167,0)))/1000000</f>
        <v>2838.0179868297537</v>
      </c>
      <c r="D167" s="12">
        <f>'Total U.S._bbl'!D167*1000*42*(DAY(EOMONTH($A167,0)))/1000000</f>
        <v>361.96051168730116</v>
      </c>
      <c r="E167" s="12">
        <f>'Total U.S._bbl'!E167*1000*42*(DAY(EOMONTH($A167,0)))/1000000</f>
        <v>117.18</v>
      </c>
      <c r="F167" s="12">
        <f>'Total U.S._bbl'!F167*1000*42*(DAY(EOMONTH($A167,0)))/1000000</f>
        <v>-1.156408302449563E-13</v>
      </c>
      <c r="G167" s="12">
        <f>'Total U.S._bbl'!G167*1000*42*(DAY(EOMONTH($A167,0)))/1000000</f>
        <v>3317.1584985170552</v>
      </c>
      <c r="H167" s="12"/>
      <c r="I167" s="12">
        <f>'Total U.S._bbl'!I167*1000*42*(DAY(EOMONTH($A167,0)))/1000000</f>
        <v>2232.7130000000002</v>
      </c>
      <c r="J167" s="12">
        <f>'Total U.S._bbl'!J167*1000*42*(DAY(EOMONTH($A167,0)))/1000000</f>
        <v>464.87282088114512</v>
      </c>
      <c r="K167" s="12">
        <f>'Total U.S._bbl'!K167*1000*42*(DAY(EOMONTH($A167,0)))/1000000</f>
        <v>211.96695134762282</v>
      </c>
      <c r="L167" s="12">
        <f>'Total U.S._bbl'!L167*1000*42*(DAY(EOMONTH($A167,0)))/1000000</f>
        <v>95.638543374775239</v>
      </c>
      <c r="M167" s="12">
        <f>'Total U.S._bbl'!M167*1000*42*(DAY(EOMONTH($A167,0)))/1000000</f>
        <v>228.89665961180609</v>
      </c>
      <c r="N167" s="12">
        <f>'Total U.S._bbl'!N167*1000*42*(DAY(EOMONTH($A167,0)))/1000000</f>
        <v>143.22</v>
      </c>
      <c r="O167" s="12">
        <f>'Total U.S._bbl'!O167*1000*42*(DAY(EOMONTH($A167,0)))/1000000</f>
        <v>-77.822975215349274</v>
      </c>
      <c r="P167" s="12">
        <f>'Total U.S._bbl'!P167*1000*42*(DAY(EOMONTH($A167,0)))/1000000</f>
        <v>17.67349851705448</v>
      </c>
      <c r="Q167" s="12">
        <f>'Total U.S._bbl'!Q167*1000*42*(DAY(EOMONTH($A167,0)))/1000000</f>
        <v>3317.1584985170552</v>
      </c>
      <c r="S167" s="12">
        <f>'Total U.S._bbl'!S167*1000*42/1000000</f>
        <v>3752.1625451068726</v>
      </c>
    </row>
    <row r="168" spans="1:19" x14ac:dyDescent="0.25">
      <c r="A168" s="45">
        <v>45611</v>
      </c>
      <c r="B168" t="s">
        <v>36</v>
      </c>
      <c r="C168" s="12">
        <f>'Total U.S._bbl'!C168*1000*42*(DAY(EOMONTH($A168,0)))/1000000</f>
        <v>2765.6134700375219</v>
      </c>
      <c r="D168" s="12">
        <f>'Total U.S._bbl'!D168*1000*42*(DAY(EOMONTH($A168,0)))/1000000</f>
        <v>349.02143652124442</v>
      </c>
      <c r="E168" s="12">
        <f>'Total U.S._bbl'!E168*1000*42*(DAY(EOMONTH($A168,0)))/1000000</f>
        <v>146.16</v>
      </c>
      <c r="F168" s="12">
        <f>'Total U.S._bbl'!F168*1000*42*(DAY(EOMONTH($A168,0)))/1000000</f>
        <v>1.2533973858808168E-13</v>
      </c>
      <c r="G168" s="12">
        <f>'Total U.S._bbl'!G168*1000*42*(DAY(EOMONTH($A168,0)))/1000000</f>
        <v>3260.7949065587659</v>
      </c>
      <c r="H168" s="12"/>
      <c r="I168" s="12">
        <f>'Total U.S._bbl'!I168*1000*42*(DAY(EOMONTH($A168,0)))/1000000</f>
        <v>2118.48</v>
      </c>
      <c r="J168" s="12">
        <f>'Total U.S._bbl'!J168*1000*42*(DAY(EOMONTH($A168,0)))/1000000</f>
        <v>645.23504015660683</v>
      </c>
      <c r="K168" s="12">
        <f>'Total U.S._bbl'!K168*1000*42*(DAY(EOMONTH($A168,0)))/1000000</f>
        <v>178.87531965073185</v>
      </c>
      <c r="L168" s="12">
        <f>'Total U.S._bbl'!L168*1000*42*(DAY(EOMONTH($A168,0)))/1000000</f>
        <v>98.810711399417571</v>
      </c>
      <c r="M168" s="12">
        <f>'Total U.S._bbl'!M168*1000*42*(DAY(EOMONTH($A168,0)))/1000000</f>
        <v>234.11289639852203</v>
      </c>
      <c r="N168" s="12">
        <f>'Total U.S._bbl'!N168*1000*42*(DAY(EOMONTH($A168,0)))/1000000</f>
        <v>138.6</v>
      </c>
      <c r="O168" s="12">
        <f>'Total U.S._bbl'!O168*1000*42*(DAY(EOMONTH($A168,0)))/1000000</f>
        <v>-131.18396760527835</v>
      </c>
      <c r="P168" s="12">
        <f>'Total U.S._bbl'!P168*1000*42*(DAY(EOMONTH($A168,0)))/1000000</f>
        <v>-22.135093441234449</v>
      </c>
      <c r="Q168" s="12">
        <f>'Total U.S._bbl'!Q168*1000*42*(DAY(EOMONTH($A168,0)))/1000000</f>
        <v>3260.7949065587659</v>
      </c>
      <c r="S168" s="12">
        <f>'Total U.S._bbl'!S168*1000*42/1000000</f>
        <v>3730.0274516656382</v>
      </c>
    </row>
    <row r="169" spans="1:19" x14ac:dyDescent="0.25">
      <c r="A169" s="45">
        <v>45641</v>
      </c>
      <c r="B169" t="s">
        <v>36</v>
      </c>
      <c r="C169" s="12">
        <f>'Total U.S._bbl'!C169*1000*42*(DAY(EOMONTH($A169,0)))/1000000</f>
        <v>2871.6489686881059</v>
      </c>
      <c r="D169" s="12">
        <f>'Total U.S._bbl'!D169*1000*42*(DAY(EOMONTH($A169,0)))/1000000</f>
        <v>360.63385648555277</v>
      </c>
      <c r="E169" s="12">
        <f>'Total U.S._bbl'!E169*1000*42*(DAY(EOMONTH($A169,0)))/1000000</f>
        <v>175.119</v>
      </c>
      <c r="F169" s="12">
        <f>'Total U.S._bbl'!F169*1000*42*(DAY(EOMONTH($A169,0)))/1000000</f>
        <v>-3.4692249073486894E-14</v>
      </c>
      <c r="G169" s="12">
        <f>'Total U.S._bbl'!G169*1000*42*(DAY(EOMONTH($A169,0)))/1000000</f>
        <v>3407.4018251736579</v>
      </c>
      <c r="H169" s="12"/>
      <c r="I169" s="12">
        <f>'Total U.S._bbl'!I169*1000*42*(DAY(EOMONTH($A169,0)))/1000000</f>
        <v>2248.12</v>
      </c>
      <c r="J169" s="12">
        <f>'Total U.S._bbl'!J169*1000*42*(DAY(EOMONTH($A169,0)))/1000000</f>
        <v>735.7296740037591</v>
      </c>
      <c r="K169" s="12">
        <f>'Total U.S._bbl'!K169*1000*42*(DAY(EOMONTH($A169,0)))/1000000</f>
        <v>125.67359206292896</v>
      </c>
      <c r="L169" s="12">
        <f>'Total U.S._bbl'!L169*1000*42*(DAY(EOMONTH($A169,0)))/1000000</f>
        <v>117.89407880146543</v>
      </c>
      <c r="M169" s="12">
        <f>'Total U.S._bbl'!M169*1000*42*(DAY(EOMONTH($A169,0)))/1000000</f>
        <v>241.9166596118061</v>
      </c>
      <c r="N169" s="12">
        <f>'Total U.S._bbl'!N169*1000*42*(DAY(EOMONTH($A169,0)))/1000000</f>
        <v>143.22</v>
      </c>
      <c r="O169" s="12">
        <f>'Total U.S._bbl'!O169*1000*42*(DAY(EOMONTH($A169,0)))/1000000</f>
        <v>-6.4480044799598693</v>
      </c>
      <c r="P169" s="12">
        <f>'Total U.S._bbl'!P169*1000*42*(DAY(EOMONTH($A169,0)))/1000000</f>
        <v>-198.7041748263417</v>
      </c>
      <c r="Q169" s="12">
        <f>'Total U.S._bbl'!Q169*1000*42*(DAY(EOMONTH($A169,0)))/1000000</f>
        <v>3407.4018251736579</v>
      </c>
      <c r="S169" s="12">
        <f>'Total U.S._bbl'!S169*1000*42/1000000</f>
        <v>3531.3232768392968</v>
      </c>
    </row>
    <row r="170" spans="1:19" x14ac:dyDescent="0.25">
      <c r="A170" s="45"/>
      <c r="F170" s="12"/>
      <c r="G170" s="12"/>
      <c r="H170" s="12"/>
      <c r="I170" s="12"/>
      <c r="J170" s="12"/>
      <c r="K170" s="12"/>
      <c r="L170" s="12"/>
      <c r="M170" s="12"/>
      <c r="N170" s="12"/>
      <c r="P170" s="12"/>
    </row>
    <row r="171" spans="1:19" x14ac:dyDescent="0.25">
      <c r="A171" s="45"/>
      <c r="F171" s="12"/>
      <c r="G171" s="12"/>
      <c r="H171" s="12"/>
      <c r="I171" s="12"/>
      <c r="J171" s="12"/>
      <c r="K171" s="12"/>
      <c r="L171" s="12"/>
      <c r="M171" s="12"/>
      <c r="N171" s="12"/>
      <c r="P171" s="12"/>
    </row>
    <row r="172" spans="1:19" x14ac:dyDescent="0.25">
      <c r="A172" s="45"/>
      <c r="F172" s="12"/>
      <c r="G172" s="12"/>
      <c r="H172" s="12"/>
      <c r="I172" s="12"/>
      <c r="J172" s="12"/>
      <c r="K172" s="12"/>
      <c r="L172" s="12"/>
      <c r="M172" s="12"/>
      <c r="N172" s="12"/>
      <c r="P172" s="12"/>
    </row>
    <row r="173" spans="1:19" x14ac:dyDescent="0.25">
      <c r="A173" s="45"/>
      <c r="F173" s="12"/>
      <c r="G173" s="12"/>
      <c r="H173" s="12"/>
      <c r="I173" s="12"/>
      <c r="J173" s="12"/>
      <c r="K173" s="12"/>
      <c r="L173" s="12"/>
      <c r="M173" s="12"/>
      <c r="N173" s="12"/>
      <c r="P173" s="12"/>
    </row>
    <row r="174" spans="1:19" x14ac:dyDescent="0.25">
      <c r="A174" s="45"/>
      <c r="F174" s="12"/>
      <c r="G174" s="12"/>
      <c r="H174" s="12"/>
      <c r="I174" s="12"/>
      <c r="J174" s="12"/>
      <c r="K174" s="12"/>
      <c r="L174" s="12"/>
      <c r="M174" s="12"/>
      <c r="N174" s="12"/>
      <c r="P174" s="12"/>
    </row>
    <row r="175" spans="1:19" x14ac:dyDescent="0.25">
      <c r="A175" s="45"/>
      <c r="F175" s="12"/>
      <c r="G175" s="12"/>
      <c r="H175" s="12"/>
      <c r="I175" s="12"/>
      <c r="J175" s="12"/>
      <c r="K175" s="12"/>
      <c r="L175" s="12"/>
      <c r="M175" s="12"/>
      <c r="N175" s="12"/>
      <c r="P175" s="12"/>
    </row>
    <row r="176" spans="1:19" x14ac:dyDescent="0.25">
      <c r="A176" s="11"/>
      <c r="F176" s="12"/>
      <c r="G176" s="12"/>
      <c r="H176" s="12"/>
      <c r="I176" s="12"/>
      <c r="J176" s="12"/>
      <c r="K176" s="12"/>
      <c r="L176" s="12"/>
      <c r="M176" s="12"/>
      <c r="N176" s="12"/>
      <c r="P176" s="12"/>
    </row>
    <row r="177" spans="1:33" x14ac:dyDescent="0.25">
      <c r="A177" s="11"/>
      <c r="F177" s="12"/>
      <c r="G177" s="12"/>
      <c r="H177" s="12"/>
      <c r="I177" s="12"/>
      <c r="J177" s="12"/>
      <c r="K177" s="12"/>
      <c r="L177" s="12"/>
      <c r="M177" s="12"/>
      <c r="N177" s="12"/>
      <c r="P177" s="12"/>
    </row>
    <row r="178" spans="1:33" x14ac:dyDescent="0.25">
      <c r="A178" s="11"/>
      <c r="F178" s="12"/>
      <c r="G178" s="12"/>
      <c r="H178" s="12"/>
      <c r="I178" s="12"/>
      <c r="J178" s="12"/>
      <c r="K178" s="12"/>
      <c r="L178" s="12"/>
      <c r="M178" s="12"/>
      <c r="N178" s="12"/>
      <c r="P178" s="12"/>
      <c r="Z178" s="14"/>
      <c r="AA178" s="14"/>
      <c r="AB178" s="14"/>
      <c r="AC178" s="14"/>
      <c r="AD178" s="14"/>
      <c r="AE178" s="14"/>
      <c r="AF178" s="14"/>
      <c r="AG178" s="14"/>
    </row>
    <row r="179" spans="1:33" x14ac:dyDescent="0.25">
      <c r="U179" s="16"/>
    </row>
  </sheetData>
  <conditionalFormatting sqref="A2:S567">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2024-03-12T20:26:49Z</dcterms:modified>
</cp:coreProperties>
</file>