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taiken\OneDrive - National Propane Gas Association\Documents\PSL\RBN Articles\"/>
    </mc:Choice>
  </mc:AlternateContent>
  <xr:revisionPtr revIDLastSave="0" documentId="8_{0D6CE582-F536-4899-99E4-2D486F8EDC5A}" xr6:coauthVersionLast="47" xr6:coauthVersionMax="47" xr10:uidLastSave="{00000000-0000-0000-0000-000000000000}"/>
  <bookViews>
    <workbookView xWindow="60705" yWindow="2805" windowWidth="21600" windowHeight="11235"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iterateDelta="9.999999999999445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60" i="12" l="1"/>
  <c r="F161" i="11"/>
  <c r="D161" i="11"/>
  <c r="P160" i="11"/>
  <c r="O160" i="11"/>
  <c r="E160" i="11"/>
  <c r="G158" i="11"/>
  <c r="S160" i="10"/>
  <c r="F161" i="9"/>
  <c r="M160" i="9"/>
  <c r="S161" i="12"/>
  <c r="O161" i="12"/>
  <c r="N161" i="12"/>
  <c r="M161" i="12"/>
  <c r="I161" i="12"/>
  <c r="F161" i="12"/>
  <c r="E161" i="12"/>
  <c r="D161" i="12"/>
  <c r="F160" i="12"/>
  <c r="S159" i="12"/>
  <c r="Q159" i="12"/>
  <c r="P159" i="12"/>
  <c r="O159" i="12"/>
  <c r="K159" i="12"/>
  <c r="I159" i="12"/>
  <c r="G159" i="12"/>
  <c r="F159" i="12"/>
  <c r="S158" i="12"/>
  <c r="Q158" i="12"/>
  <c r="I158" i="12"/>
  <c r="G158" i="12"/>
  <c r="S161" i="11"/>
  <c r="O161" i="11"/>
  <c r="N161" i="11"/>
  <c r="M161" i="11"/>
  <c r="K161" i="11"/>
  <c r="I161" i="11"/>
  <c r="E161" i="11"/>
  <c r="C161" i="11"/>
  <c r="S160" i="11"/>
  <c r="N160" i="11"/>
  <c r="M160" i="11"/>
  <c r="L160" i="11"/>
  <c r="G160" i="11"/>
  <c r="F160" i="11"/>
  <c r="D160" i="11"/>
  <c r="C160" i="11"/>
  <c r="S159" i="11"/>
  <c r="Q159" i="11"/>
  <c r="P159" i="11"/>
  <c r="O159" i="11"/>
  <c r="M159" i="11"/>
  <c r="L159" i="11"/>
  <c r="I159" i="11"/>
  <c r="G159" i="11"/>
  <c r="D159" i="11"/>
  <c r="C159" i="11"/>
  <c r="S158" i="11"/>
  <c r="Q158" i="11"/>
  <c r="P158" i="11"/>
  <c r="N158" i="11"/>
  <c r="I158" i="11"/>
  <c r="E158" i="11"/>
  <c r="S161" i="10"/>
  <c r="O161" i="10"/>
  <c r="K161" i="10"/>
  <c r="F161" i="10"/>
  <c r="D161" i="10"/>
  <c r="C161" i="10"/>
  <c r="P160" i="10"/>
  <c r="N160" i="10"/>
  <c r="M160" i="10"/>
  <c r="L160" i="10"/>
  <c r="G160" i="10"/>
  <c r="E160" i="10"/>
  <c r="D160" i="10"/>
  <c r="C160" i="10"/>
  <c r="S159" i="10"/>
  <c r="Q159" i="10"/>
  <c r="P159" i="10"/>
  <c r="O159" i="10"/>
  <c r="N159" i="10"/>
  <c r="M159" i="10"/>
  <c r="L159" i="10"/>
  <c r="K159" i="10"/>
  <c r="I159" i="10"/>
  <c r="G159" i="10"/>
  <c r="F159" i="10"/>
  <c r="E159" i="10"/>
  <c r="D159" i="10"/>
  <c r="C159" i="10"/>
  <c r="S158" i="10"/>
  <c r="P158" i="10"/>
  <c r="O158" i="10"/>
  <c r="G158" i="10"/>
  <c r="S161" i="9"/>
  <c r="O161" i="9"/>
  <c r="N161" i="9"/>
  <c r="M161" i="9"/>
  <c r="K161" i="9"/>
  <c r="E161" i="9"/>
  <c r="D161" i="9"/>
  <c r="C161" i="9"/>
  <c r="S160" i="9"/>
  <c r="P160" i="9"/>
  <c r="O160" i="9"/>
  <c r="N160" i="9"/>
  <c r="L160" i="9"/>
  <c r="K160" i="9"/>
  <c r="G160" i="9"/>
  <c r="F160" i="9"/>
  <c r="E160" i="9"/>
  <c r="C160" i="9"/>
  <c r="S159" i="9"/>
  <c r="Q159" i="9"/>
  <c r="P159" i="9"/>
  <c r="O159" i="9"/>
  <c r="N159" i="9"/>
  <c r="M159" i="9"/>
  <c r="L159" i="9"/>
  <c r="I159" i="9"/>
  <c r="F159" i="9"/>
  <c r="E159" i="9"/>
  <c r="D159" i="9"/>
  <c r="C159" i="9"/>
  <c r="S158" i="9"/>
  <c r="N158" i="9"/>
  <c r="I158" i="9"/>
  <c r="G158" i="9"/>
  <c r="E158" i="9"/>
  <c r="S161" i="8"/>
  <c r="O161" i="8"/>
  <c r="N161" i="8"/>
  <c r="M161" i="8"/>
  <c r="K161" i="8"/>
  <c r="F161" i="8"/>
  <c r="E161" i="8"/>
  <c r="D161" i="8"/>
  <c r="S160" i="8"/>
  <c r="P160" i="8"/>
  <c r="O160" i="8"/>
  <c r="N160" i="8"/>
  <c r="L160" i="8"/>
  <c r="G160" i="8"/>
  <c r="F160" i="8"/>
  <c r="E160" i="8"/>
  <c r="C160" i="8"/>
  <c r="S159" i="8"/>
  <c r="P159" i="8"/>
  <c r="M159" i="8"/>
  <c r="I159" i="8"/>
  <c r="G159" i="8"/>
  <c r="F159" i="8"/>
  <c r="D159" i="8"/>
  <c r="S158" i="8"/>
  <c r="Q158" i="8"/>
  <c r="P158" i="8"/>
  <c r="N158" i="8"/>
  <c r="J158" i="8"/>
  <c r="I158" i="8"/>
  <c r="G158" i="8"/>
  <c r="E158" i="8"/>
  <c r="S161" i="7"/>
  <c r="O161" i="7"/>
  <c r="N161" i="7"/>
  <c r="K161" i="7"/>
  <c r="G161" i="7"/>
  <c r="F161" i="7"/>
  <c r="E161" i="7"/>
  <c r="D161" i="7"/>
  <c r="C161" i="7"/>
  <c r="S160" i="7"/>
  <c r="Q160" i="7"/>
  <c r="P160" i="7"/>
  <c r="O160" i="7"/>
  <c r="N160" i="7"/>
  <c r="M160" i="7"/>
  <c r="L160" i="7"/>
  <c r="I160" i="7"/>
  <c r="G160" i="7"/>
  <c r="F160" i="7"/>
  <c r="E160" i="7"/>
  <c r="D160" i="7"/>
  <c r="C160" i="7"/>
  <c r="S159" i="7"/>
  <c r="Q159" i="7"/>
  <c r="P159" i="7"/>
  <c r="O159" i="7"/>
  <c r="N159" i="7"/>
  <c r="M159" i="7"/>
  <c r="I159" i="7"/>
  <c r="G159" i="7"/>
  <c r="F159" i="7"/>
  <c r="E159" i="7"/>
  <c r="D159" i="7"/>
  <c r="S158" i="7"/>
  <c r="Q158" i="7"/>
  <c r="P158" i="7"/>
  <c r="N158" i="7"/>
  <c r="I158" i="7"/>
  <c r="G158" i="7"/>
  <c r="E158" i="7"/>
  <c r="S157" i="12"/>
  <c r="O157" i="12"/>
  <c r="N157" i="12"/>
  <c r="F157" i="12"/>
  <c r="E157" i="12"/>
  <c r="S156" i="12"/>
  <c r="P156" i="12"/>
  <c r="G156" i="12"/>
  <c r="S155" i="12"/>
  <c r="Q155" i="12"/>
  <c r="O155" i="12"/>
  <c r="I155" i="12"/>
  <c r="F155" i="12"/>
  <c r="E155" i="12"/>
  <c r="S154" i="12"/>
  <c r="P154" i="12"/>
  <c r="G154" i="12"/>
  <c r="S153" i="12"/>
  <c r="S152" i="12"/>
  <c r="S157" i="11"/>
  <c r="L157" i="11"/>
  <c r="K157" i="11"/>
  <c r="S156" i="11"/>
  <c r="C156" i="11"/>
  <c r="S155" i="11"/>
  <c r="Q155" i="11"/>
  <c r="O155" i="11"/>
  <c r="N155" i="11"/>
  <c r="M155" i="11"/>
  <c r="I155" i="11"/>
  <c r="F155" i="11"/>
  <c r="E155" i="11"/>
  <c r="D155" i="11"/>
  <c r="C155" i="11"/>
  <c r="S154" i="11"/>
  <c r="P154" i="11"/>
  <c r="G154" i="11"/>
  <c r="S153" i="11"/>
  <c r="Q153" i="11"/>
  <c r="P153" i="11"/>
  <c r="I153" i="11"/>
  <c r="G153" i="11"/>
  <c r="S152" i="11"/>
  <c r="S157" i="10"/>
  <c r="S156" i="10"/>
  <c r="L156" i="10"/>
  <c r="S155" i="10"/>
  <c r="M155" i="10"/>
  <c r="D155" i="10"/>
  <c r="S154" i="10"/>
  <c r="S153" i="10"/>
  <c r="S152" i="10"/>
  <c r="S157" i="9"/>
  <c r="O157" i="9"/>
  <c r="N157" i="9"/>
  <c r="L157" i="9"/>
  <c r="F157" i="9"/>
  <c r="E157" i="9"/>
  <c r="D157" i="9"/>
  <c r="C157" i="9"/>
  <c r="S156" i="9"/>
  <c r="P156" i="9"/>
  <c r="N156" i="9"/>
  <c r="G156" i="9"/>
  <c r="E156" i="9"/>
  <c r="S155" i="9"/>
  <c r="M155" i="9"/>
  <c r="F155" i="9"/>
  <c r="D155" i="9"/>
  <c r="S154" i="9"/>
  <c r="S153" i="9"/>
  <c r="K153" i="9"/>
  <c r="S152" i="9"/>
  <c r="L152" i="9"/>
  <c r="C152" i="9"/>
  <c r="S157" i="8"/>
  <c r="F157" i="8"/>
  <c r="S156" i="8"/>
  <c r="P156" i="8"/>
  <c r="G156" i="8"/>
  <c r="S155" i="8"/>
  <c r="Q155" i="8"/>
  <c r="P155" i="8"/>
  <c r="O155" i="8"/>
  <c r="N155" i="8"/>
  <c r="M155" i="8"/>
  <c r="L155" i="8"/>
  <c r="I155" i="8"/>
  <c r="G155" i="8"/>
  <c r="F155" i="8"/>
  <c r="E155" i="8"/>
  <c r="D155" i="8"/>
  <c r="C155" i="8"/>
  <c r="S154" i="8"/>
  <c r="S153" i="8"/>
  <c r="S152" i="8"/>
  <c r="S157" i="7"/>
  <c r="M157" i="7"/>
  <c r="L157" i="7"/>
  <c r="K157" i="7"/>
  <c r="D157" i="7"/>
  <c r="C157" i="7"/>
  <c r="S156" i="7"/>
  <c r="L156" i="7"/>
  <c r="C156" i="7"/>
  <c r="S155" i="7"/>
  <c r="Q155" i="7"/>
  <c r="N155" i="7"/>
  <c r="M155" i="7"/>
  <c r="I155" i="7"/>
  <c r="D155" i="7"/>
  <c r="S154" i="7"/>
  <c r="F154" i="7"/>
  <c r="E154" i="7"/>
  <c r="S153" i="7"/>
  <c r="Q153" i="7"/>
  <c r="P153" i="7"/>
  <c r="O153" i="7"/>
  <c r="N153" i="7"/>
  <c r="K153" i="7"/>
  <c r="I153" i="7"/>
  <c r="G153" i="7"/>
  <c r="F153" i="7"/>
  <c r="E153" i="7"/>
  <c r="S152" i="7"/>
  <c r="P152" i="7"/>
  <c r="G152" i="7"/>
  <c r="S151" i="12"/>
  <c r="S150" i="12"/>
  <c r="P150" i="12"/>
  <c r="G150" i="12"/>
  <c r="S149" i="12"/>
  <c r="O149" i="12"/>
  <c r="F149" i="12"/>
  <c r="S148" i="12"/>
  <c r="N148" i="12"/>
  <c r="E148" i="12"/>
  <c r="S147" i="12"/>
  <c r="S146" i="12"/>
  <c r="L146" i="12"/>
  <c r="C146" i="12"/>
  <c r="S151" i="11"/>
  <c r="K151" i="11"/>
  <c r="D151" i="11"/>
  <c r="S150" i="11"/>
  <c r="S149" i="11"/>
  <c r="Q149" i="11"/>
  <c r="I149" i="11"/>
  <c r="S148" i="11"/>
  <c r="S147" i="11"/>
  <c r="S146" i="11"/>
  <c r="S151" i="10"/>
  <c r="M151" i="10"/>
  <c r="D151" i="10"/>
  <c r="S150" i="10"/>
  <c r="L150" i="10"/>
  <c r="C150" i="10"/>
  <c r="S149" i="10"/>
  <c r="K149" i="10"/>
  <c r="S148" i="10"/>
  <c r="S147" i="10"/>
  <c r="S146" i="10"/>
  <c r="P146" i="10"/>
  <c r="G146" i="10"/>
  <c r="S151" i="9"/>
  <c r="O151" i="9"/>
  <c r="F151" i="9"/>
  <c r="S150" i="9"/>
  <c r="N150" i="9"/>
  <c r="E150" i="9"/>
  <c r="S149" i="9"/>
  <c r="M149" i="9"/>
  <c r="D149" i="9"/>
  <c r="S148" i="9"/>
  <c r="S147" i="9"/>
  <c r="S146" i="9"/>
  <c r="S151" i="8"/>
  <c r="S150" i="8"/>
  <c r="P150" i="8"/>
  <c r="G150" i="8"/>
  <c r="S149" i="8"/>
  <c r="O149" i="8"/>
  <c r="F149" i="8"/>
  <c r="S148" i="8"/>
  <c r="N148" i="8"/>
  <c r="E148" i="8"/>
  <c r="S147" i="8"/>
  <c r="S146" i="8"/>
  <c r="C146" i="8"/>
  <c r="S151" i="7"/>
  <c r="S150" i="7"/>
  <c r="S149" i="7"/>
  <c r="Q149" i="7"/>
  <c r="I149" i="7"/>
  <c r="S148" i="7"/>
  <c r="S147" i="7"/>
  <c r="O147" i="7"/>
  <c r="F147" i="7"/>
  <c r="S146" i="7"/>
  <c r="S145" i="12"/>
  <c r="S144" i="12"/>
  <c r="S143" i="12"/>
  <c r="S145" i="11"/>
  <c r="S144" i="11"/>
  <c r="S143" i="11"/>
  <c r="S145" i="10"/>
  <c r="S144" i="10"/>
  <c r="S143" i="10"/>
  <c r="S145" i="9"/>
  <c r="S144" i="9"/>
  <c r="K144" i="9"/>
  <c r="S143" i="9"/>
  <c r="S145" i="8"/>
  <c r="Q145" i="8"/>
  <c r="I145" i="8"/>
  <c r="S144" i="8"/>
  <c r="S143" i="8"/>
  <c r="S145" i="7"/>
  <c r="S144" i="7"/>
  <c r="S143" i="7"/>
  <c r="S142" i="11"/>
  <c r="S142" i="10"/>
  <c r="S142" i="9"/>
  <c r="S142" i="8"/>
  <c r="S142" i="12"/>
  <c r="O142" i="7"/>
  <c r="S142" i="7"/>
  <c r="D155" i="12" l="1"/>
  <c r="M155" i="12"/>
  <c r="K159" i="9"/>
  <c r="F154" i="11"/>
  <c r="O154" i="11"/>
  <c r="G155" i="12"/>
  <c r="F156" i="12"/>
  <c r="O156" i="12"/>
  <c r="L159" i="8"/>
  <c r="J161" i="10"/>
  <c r="G153" i="10"/>
  <c r="P153" i="10"/>
  <c r="E155" i="10"/>
  <c r="N155" i="10"/>
  <c r="G155" i="11"/>
  <c r="P155" i="11"/>
  <c r="D160" i="9"/>
  <c r="E159" i="11"/>
  <c r="N159" i="11"/>
  <c r="M158" i="10"/>
  <c r="F142" i="7"/>
  <c r="C145" i="9"/>
  <c r="L145" i="9"/>
  <c r="K157" i="9"/>
  <c r="F155" i="10"/>
  <c r="O155" i="10"/>
  <c r="I161" i="10"/>
  <c r="F159" i="11"/>
  <c r="Q161" i="12"/>
  <c r="M158" i="8"/>
  <c r="L159" i="7"/>
  <c r="G159" i="9"/>
  <c r="J159" i="11"/>
  <c r="K159" i="11"/>
  <c r="K160" i="11"/>
  <c r="J161" i="8"/>
  <c r="J160" i="9"/>
  <c r="J159" i="10"/>
  <c r="K160" i="10"/>
  <c r="M158" i="12"/>
  <c r="K160" i="12"/>
  <c r="O159" i="8"/>
  <c r="M158" i="9"/>
  <c r="L161" i="10"/>
  <c r="J161" i="7"/>
  <c r="M161" i="7"/>
  <c r="C159" i="8"/>
  <c r="Q159" i="8"/>
  <c r="F158" i="10"/>
  <c r="M161" i="10"/>
  <c r="K160" i="7"/>
  <c r="J161" i="11"/>
  <c r="J161" i="12"/>
  <c r="K160" i="8"/>
  <c r="M157" i="9"/>
  <c r="M158" i="7"/>
  <c r="J161" i="9"/>
  <c r="M158" i="11"/>
  <c r="L159" i="12"/>
  <c r="L158" i="12"/>
  <c r="E158" i="12"/>
  <c r="N158" i="12"/>
  <c r="D159" i="12"/>
  <c r="M159" i="12"/>
  <c r="C160" i="12"/>
  <c r="L160" i="12"/>
  <c r="K161" i="12"/>
  <c r="J160" i="12"/>
  <c r="F158" i="12"/>
  <c r="O158" i="12"/>
  <c r="E159" i="12"/>
  <c r="N159" i="12"/>
  <c r="D160" i="12"/>
  <c r="M160" i="12"/>
  <c r="C161" i="12"/>
  <c r="L161" i="12"/>
  <c r="P158" i="12"/>
  <c r="E160" i="12"/>
  <c r="N160" i="12"/>
  <c r="O160" i="12"/>
  <c r="G160" i="12"/>
  <c r="P160" i="12"/>
  <c r="J158" i="12"/>
  <c r="K158" i="12"/>
  <c r="J159" i="12"/>
  <c r="I160" i="12"/>
  <c r="Q160" i="12"/>
  <c r="G161" i="12"/>
  <c r="P161" i="12"/>
  <c r="C158" i="12"/>
  <c r="D158" i="12"/>
  <c r="C159" i="12"/>
  <c r="I153" i="12"/>
  <c r="E156" i="12"/>
  <c r="N156" i="12"/>
  <c r="D157" i="12"/>
  <c r="M157" i="12"/>
  <c r="K157" i="12"/>
  <c r="G153" i="12"/>
  <c r="P153" i="12"/>
  <c r="C157" i="12"/>
  <c r="L157" i="12"/>
  <c r="F158" i="11"/>
  <c r="O158" i="11"/>
  <c r="L161" i="11"/>
  <c r="J158" i="11"/>
  <c r="K158" i="11"/>
  <c r="I160" i="11"/>
  <c r="Q160" i="11"/>
  <c r="G161" i="11"/>
  <c r="P161" i="11"/>
  <c r="C158" i="11"/>
  <c r="L158" i="11"/>
  <c r="J160" i="11"/>
  <c r="Q161" i="11"/>
  <c r="D158" i="11"/>
  <c r="L156" i="11"/>
  <c r="I154" i="11"/>
  <c r="E158" i="10"/>
  <c r="N158" i="10"/>
  <c r="I158" i="10"/>
  <c r="Q158" i="10"/>
  <c r="F160" i="10"/>
  <c r="O160" i="10"/>
  <c r="E161" i="10"/>
  <c r="N161" i="10"/>
  <c r="J158" i="10"/>
  <c r="K158" i="10"/>
  <c r="I160" i="10"/>
  <c r="Q160" i="10"/>
  <c r="G161" i="10"/>
  <c r="P161" i="10"/>
  <c r="C158" i="10"/>
  <c r="L158" i="10"/>
  <c r="J160" i="10"/>
  <c r="Q161" i="10"/>
  <c r="D158" i="10"/>
  <c r="C155" i="10"/>
  <c r="L155" i="10"/>
  <c r="C157" i="10"/>
  <c r="L157" i="10"/>
  <c r="E157" i="10"/>
  <c r="N157" i="10"/>
  <c r="I153" i="10"/>
  <c r="Q153" i="10"/>
  <c r="D157" i="10"/>
  <c r="M157" i="10"/>
  <c r="M149" i="10"/>
  <c r="K153" i="10"/>
  <c r="I155" i="10"/>
  <c r="Q155" i="10"/>
  <c r="G156" i="10"/>
  <c r="P156" i="10"/>
  <c r="F157" i="10"/>
  <c r="O157" i="10"/>
  <c r="F158" i="9"/>
  <c r="O158" i="9"/>
  <c r="L161" i="9"/>
  <c r="P158" i="9"/>
  <c r="Q158" i="9"/>
  <c r="J158" i="9"/>
  <c r="K158" i="9"/>
  <c r="J159" i="9"/>
  <c r="I160" i="9"/>
  <c r="Q160" i="9"/>
  <c r="G161" i="9"/>
  <c r="P161" i="9"/>
  <c r="C158" i="9"/>
  <c r="L158" i="9"/>
  <c r="I161" i="9"/>
  <c r="Q161" i="9"/>
  <c r="D158" i="9"/>
  <c r="O155" i="9"/>
  <c r="G155" i="9"/>
  <c r="P155" i="9"/>
  <c r="I155" i="9"/>
  <c r="Q155" i="9"/>
  <c r="F158" i="8"/>
  <c r="O158" i="8"/>
  <c r="E159" i="8"/>
  <c r="N159" i="8"/>
  <c r="D160" i="8"/>
  <c r="M160" i="8"/>
  <c r="C161" i="8"/>
  <c r="L161" i="8"/>
  <c r="K158" i="8"/>
  <c r="J159" i="8"/>
  <c r="I160" i="8"/>
  <c r="Q160" i="8"/>
  <c r="G161" i="8"/>
  <c r="P161" i="8"/>
  <c r="C158" i="8"/>
  <c r="L158" i="8"/>
  <c r="K159" i="8"/>
  <c r="J160" i="8"/>
  <c r="I161" i="8"/>
  <c r="Q161" i="8"/>
  <c r="D158" i="8"/>
  <c r="Q149" i="8"/>
  <c r="P152" i="8"/>
  <c r="O153" i="8"/>
  <c r="C156" i="8"/>
  <c r="D156" i="8"/>
  <c r="M156" i="8"/>
  <c r="C157" i="8"/>
  <c r="L157" i="8"/>
  <c r="G152" i="8"/>
  <c r="F153" i="8"/>
  <c r="E154" i="8"/>
  <c r="N154" i="8"/>
  <c r="L156" i="8"/>
  <c r="K157" i="8"/>
  <c r="I153" i="8"/>
  <c r="Q153" i="8"/>
  <c r="G154" i="8"/>
  <c r="P154" i="8"/>
  <c r="E156" i="8"/>
  <c r="N156" i="8"/>
  <c r="D157" i="8"/>
  <c r="M157" i="8"/>
  <c r="F156" i="8"/>
  <c r="O156" i="8"/>
  <c r="E157" i="8"/>
  <c r="O157" i="8"/>
  <c r="F158" i="7"/>
  <c r="O158" i="7"/>
  <c r="L161" i="7"/>
  <c r="J158" i="7"/>
  <c r="K158" i="7"/>
  <c r="J159" i="7"/>
  <c r="P161" i="7"/>
  <c r="C158" i="7"/>
  <c r="L158" i="7"/>
  <c r="K159" i="7"/>
  <c r="J160" i="7"/>
  <c r="I161" i="7"/>
  <c r="Q161" i="7"/>
  <c r="D158" i="7"/>
  <c r="C159" i="7"/>
  <c r="I147" i="7"/>
  <c r="Q147" i="7"/>
  <c r="D153" i="7"/>
  <c r="M153" i="7"/>
  <c r="F157" i="7"/>
  <c r="O157" i="7"/>
  <c r="C153" i="7"/>
  <c r="G157" i="7"/>
  <c r="F149" i="7"/>
  <c r="O149" i="7"/>
  <c r="F151" i="8"/>
  <c r="C156" i="12"/>
  <c r="Q154" i="11"/>
  <c r="F157" i="11"/>
  <c r="G155" i="10"/>
  <c r="P155" i="10"/>
  <c r="F147" i="10"/>
  <c r="O147" i="10"/>
  <c r="K151" i="10"/>
  <c r="F149" i="11"/>
  <c r="L156" i="12"/>
  <c r="N155" i="12"/>
  <c r="N157" i="11"/>
  <c r="D143" i="10"/>
  <c r="M143" i="10"/>
  <c r="O157" i="11"/>
  <c r="O149" i="11"/>
  <c r="K156" i="7"/>
  <c r="K152" i="9"/>
  <c r="F156" i="9"/>
  <c r="O156" i="9"/>
  <c r="I152" i="12"/>
  <c r="Q152" i="12"/>
  <c r="F154" i="12"/>
  <c r="O154" i="12"/>
  <c r="D156" i="12"/>
  <c r="M156" i="12"/>
  <c r="I152" i="7"/>
  <c r="Q152" i="7"/>
  <c r="D156" i="7"/>
  <c r="D156" i="11"/>
  <c r="I154" i="12"/>
  <c r="Q154" i="12"/>
  <c r="E156" i="7"/>
  <c r="N156" i="7"/>
  <c r="E156" i="11"/>
  <c r="K156" i="9"/>
  <c r="F154" i="10"/>
  <c r="F156" i="11"/>
  <c r="O156" i="11"/>
  <c r="C152" i="7"/>
  <c r="L152" i="7"/>
  <c r="G156" i="7"/>
  <c r="P156" i="7"/>
  <c r="G152" i="9"/>
  <c r="P152" i="9"/>
  <c r="C156" i="9"/>
  <c r="L156" i="9"/>
  <c r="G154" i="10"/>
  <c r="E156" i="10"/>
  <c r="N156" i="10"/>
  <c r="G156" i="11"/>
  <c r="P156" i="11"/>
  <c r="I156" i="7"/>
  <c r="Q156" i="7"/>
  <c r="I152" i="9"/>
  <c r="Q152" i="9"/>
  <c r="D156" i="9"/>
  <c r="M156" i="9"/>
  <c r="F156" i="10"/>
  <c r="N153" i="10"/>
  <c r="O152" i="12"/>
  <c r="J153" i="7"/>
  <c r="J157" i="8"/>
  <c r="O152" i="8"/>
  <c r="K155" i="9"/>
  <c r="M154" i="10"/>
  <c r="K156" i="10"/>
  <c r="E148" i="7"/>
  <c r="N148" i="7"/>
  <c r="D149" i="7"/>
  <c r="M149" i="7"/>
  <c r="E150" i="8"/>
  <c r="N150" i="8"/>
  <c r="D151" i="8"/>
  <c r="I149" i="9"/>
  <c r="Q149" i="9"/>
  <c r="E146" i="10"/>
  <c r="N146" i="10"/>
  <c r="I151" i="10"/>
  <c r="Q151" i="10"/>
  <c r="D149" i="11"/>
  <c r="M149" i="11"/>
  <c r="E150" i="12"/>
  <c r="N150" i="12"/>
  <c r="M154" i="8"/>
  <c r="G149" i="7"/>
  <c r="P149" i="7"/>
  <c r="C149" i="9"/>
  <c r="L149" i="9"/>
  <c r="D151" i="12"/>
  <c r="L155" i="7"/>
  <c r="O155" i="7"/>
  <c r="L155" i="9"/>
  <c r="M156" i="10"/>
  <c r="O152" i="11"/>
  <c r="J157" i="11"/>
  <c r="M157" i="11"/>
  <c r="K155" i="12"/>
  <c r="L155" i="12"/>
  <c r="M151" i="12"/>
  <c r="G147" i="7"/>
  <c r="P147" i="7"/>
  <c r="F148" i="7"/>
  <c r="O148" i="7"/>
  <c r="E149" i="7"/>
  <c r="N149" i="7"/>
  <c r="C151" i="7"/>
  <c r="G149" i="8"/>
  <c r="P149" i="8"/>
  <c r="F150" i="8"/>
  <c r="O150" i="8"/>
  <c r="E151" i="8"/>
  <c r="G147" i="11"/>
  <c r="P147" i="11"/>
  <c r="E149" i="11"/>
  <c r="N149" i="11"/>
  <c r="C151" i="11"/>
  <c r="L151" i="11"/>
  <c r="K146" i="12"/>
  <c r="G149" i="12"/>
  <c r="P149" i="12"/>
  <c r="F150" i="12"/>
  <c r="O150" i="12"/>
  <c r="E151" i="12"/>
  <c r="N151" i="12"/>
  <c r="J157" i="7"/>
  <c r="N153" i="8"/>
  <c r="N153" i="9"/>
  <c r="O152" i="10"/>
  <c r="K155" i="10"/>
  <c r="N153" i="12"/>
  <c r="K147" i="12"/>
  <c r="I149" i="12"/>
  <c r="Q149" i="12"/>
  <c r="F151" i="12"/>
  <c r="O151" i="12"/>
  <c r="O152" i="7"/>
  <c r="C155" i="9"/>
  <c r="N155" i="9"/>
  <c r="C156" i="10"/>
  <c r="O156" i="10"/>
  <c r="I152" i="11"/>
  <c r="C157" i="11"/>
  <c r="C155" i="12"/>
  <c r="C151" i="10"/>
  <c r="L151" i="10"/>
  <c r="G149" i="11"/>
  <c r="P149" i="11"/>
  <c r="M154" i="7"/>
  <c r="E155" i="7"/>
  <c r="J156" i="7"/>
  <c r="D156" i="10"/>
  <c r="Q152" i="11"/>
  <c r="K156" i="11"/>
  <c r="M156" i="11"/>
  <c r="D157" i="11"/>
  <c r="L153" i="7"/>
  <c r="F155" i="7"/>
  <c r="M156" i="7"/>
  <c r="N157" i="8"/>
  <c r="E155" i="9"/>
  <c r="M154" i="11"/>
  <c r="N156" i="11"/>
  <c r="E157" i="11"/>
  <c r="P155" i="12"/>
  <c r="J157" i="12"/>
  <c r="E151" i="10"/>
  <c r="N151" i="10"/>
  <c r="M154" i="9"/>
  <c r="J157" i="9"/>
  <c r="J157" i="10"/>
  <c r="N153" i="11"/>
  <c r="L155" i="11"/>
  <c r="D147" i="7"/>
  <c r="M147" i="7"/>
  <c r="K149" i="7"/>
  <c r="G146" i="8"/>
  <c r="P146" i="8"/>
  <c r="F147" i="8"/>
  <c r="O147" i="8"/>
  <c r="C150" i="8"/>
  <c r="L150" i="8"/>
  <c r="K151" i="8"/>
  <c r="G148" i="9"/>
  <c r="P148" i="9"/>
  <c r="F149" i="9"/>
  <c r="O149" i="9"/>
  <c r="C146" i="10"/>
  <c r="L146" i="10"/>
  <c r="K147" i="10"/>
  <c r="G150" i="10"/>
  <c r="P150" i="10"/>
  <c r="F151" i="10"/>
  <c r="O151" i="10"/>
  <c r="G146" i="12"/>
  <c r="P146" i="12"/>
  <c r="F147" i="12"/>
  <c r="O147" i="12"/>
  <c r="C150" i="12"/>
  <c r="K151" i="12"/>
  <c r="K156" i="8"/>
  <c r="C149" i="7"/>
  <c r="L149" i="7"/>
  <c r="G149" i="9"/>
  <c r="P149" i="9"/>
  <c r="G151" i="10"/>
  <c r="P151" i="10"/>
  <c r="C149" i="11"/>
  <c r="L149" i="11"/>
  <c r="G147" i="12"/>
  <c r="P147" i="12"/>
  <c r="C151" i="12"/>
  <c r="L151" i="12"/>
  <c r="K155" i="8"/>
  <c r="O152" i="9"/>
  <c r="J156" i="9"/>
  <c r="M154" i="12"/>
  <c r="K156" i="12"/>
  <c r="G152" i="12"/>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S141" i="7"/>
  <c r="S140" i="12"/>
  <c r="S140" i="11"/>
  <c r="S140" i="10"/>
  <c r="S140" i="9"/>
  <c r="S140" i="8"/>
  <c r="K140" i="7"/>
  <c r="S140" i="7"/>
  <c r="P141" i="7" l="1"/>
  <c r="O140" i="12"/>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<sst xmlns="http://schemas.openxmlformats.org/spreadsheetml/2006/main" count="2140" uniqueCount="37">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</sst>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170.61290322580643</c:v>
              </c:pt>
              <c:pt idx="51">
                <c:v>162.26666666666668</c:v>
              </c:pt>
              <c:pt idx="52">
                <c:v>163.96774193548387</c:v>
              </c:pt>
              <c:pt idx="53">
                <c:v>147.36666666666667</c:v>
              </c:pt>
              <c:pt idx="54">
                <c:v>178.70967741935485</c:v>
              </c:pt>
              <c:pt idx="55">
                <c:v>182.06451612903223</c:v>
              </c:pt>
              <c:pt idx="56">
                <c:v>174.45579802728599</c:v>
              </c:pt>
              <c:pt idx="57">
                <c:v>177.62497393955189</c:v>
              </c:pt>
              <c:pt idx="58">
                <c:v>188.62497393955189</c:v>
              </c:pt>
              <c:pt idx="59">
                <c:v>178.62497393955189</c:v>
              </c:pt>
              <c:pt idx="60">
                <c:v>176.80388603057304</c:v>
              </c:pt>
              <c:pt idx="61">
                <c:v>177.80388603057304</c:v>
              </c:pt>
              <c:pt idx="62">
                <c:v>180.80388603057304</c:v>
              </c:pt>
              <c:pt idx="63">
                <c:v>175.80388603057304</c:v>
              </c:pt>
              <c:pt idx="64">
                <c:v>180.80388603057304</c:v>
              </c:pt>
              <c:pt idx="65">
                <c:v>185.80388603057304</c:v>
              </c:pt>
              <c:pt idx="66">
                <c:v>185.80388603057304</c:v>
              </c:pt>
              <c:pt idx="67">
                <c:v>185.80388603057304</c:v>
              </c:pt>
              <c:pt idx="68">
                <c:v>175.80388603057304</c:v>
              </c:pt>
              <c:pt idx="69">
                <c:v>175.80388603057304</c:v>
              </c:pt>
              <c:pt idx="70">
                <c:v>185.80388603057304</c:v>
              </c:pt>
              <c:pt idx="71">
                <c:v>185.80388603057304</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60</c:v>
              </c:pt>
              <c:pt idx="51">
                <c:v>60</c:v>
              </c:pt>
              <c:pt idx="52">
                <c:v>65</c:v>
              </c:pt>
              <c:pt idx="53">
                <c:v>65</c:v>
              </c:pt>
              <c:pt idx="54">
                <c:v>75</c:v>
              </c:pt>
              <c:pt idx="55">
                <c:v>70</c:v>
              </c:pt>
              <c:pt idx="56">
                <c:v>70</c:v>
              </c:pt>
              <c:pt idx="57">
                <c:v>75</c:v>
              </c:pt>
              <c:pt idx="58">
                <c:v>80</c:v>
              </c:pt>
              <c:pt idx="59">
                <c:v>90</c:v>
              </c:pt>
              <c:pt idx="60">
                <c:v>100</c:v>
              </c:pt>
              <c:pt idx="61">
                <c:v>100</c:v>
              </c:pt>
              <c:pt idx="62">
                <c:v>100</c:v>
              </c:pt>
              <c:pt idx="63">
                <c:v>105</c:v>
              </c:pt>
              <c:pt idx="64">
                <c:v>105</c:v>
              </c:pt>
              <c:pt idx="65">
                <c:v>105</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645.8930782337053</c:v>
              </c:pt>
              <c:pt idx="13">
                <c:v>633.88366821017962</c:v>
              </c:pt>
              <c:pt idx="14">
                <c:v>486.48943548986324</c:v>
              </c:pt>
              <c:pt idx="15">
                <c:v>431.70852244287056</c:v>
              </c:pt>
              <c:pt idx="16">
                <c:v>327.14646977615951</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548.17866973098126</c:v>
              </c:pt>
              <c:pt idx="51">
                <c:v>400.2522571321573</c:v>
              </c:pt>
              <c:pt idx="52">
                <c:v>305.01269953468307</c:v>
              </c:pt>
              <c:pt idx="53">
                <c:v>261.00029883699375</c:v>
              </c:pt>
              <c:pt idx="54">
                <c:v>251.3719161660535</c:v>
              </c:pt>
              <c:pt idx="55">
                <c:v>251.5939524909723</c:v>
              </c:pt>
              <c:pt idx="56">
                <c:v>270.17035349973912</c:v>
              </c:pt>
              <c:pt idx="57">
                <c:v>363.59983086992895</c:v>
              </c:pt>
              <c:pt idx="58">
                <c:v>464.87256850297831</c:v>
              </c:pt>
              <c:pt idx="59">
                <c:v>612.47863794492184</c:v>
              </c:pt>
              <c:pt idx="60">
                <c:v>684.59129513717221</c:v>
              </c:pt>
              <c:pt idx="61">
                <c:v>643.7224483412291</c:v>
              </c:pt>
              <c:pt idx="62">
                <c:v>540.66767489389554</c:v>
              </c:pt>
              <c:pt idx="63">
                <c:v>413.60019609856067</c:v>
              </c:pt>
              <c:pt idx="64">
                <c:v>316.3227486203059</c:v>
              </c:pt>
              <c:pt idx="65">
                <c:v>254.83012968904046</c:v>
              </c:pt>
              <c:pt idx="66">
                <c:v>251.23434316343659</c:v>
              </c:pt>
              <c:pt idx="67">
                <c:v>251.63396251301896</c:v>
              </c:pt>
              <c:pt idx="68">
                <c:v>266.2403710383208</c:v>
              </c:pt>
              <c:pt idx="69">
                <c:v>359.68485216677811</c:v>
              </c:pt>
              <c:pt idx="70">
                <c:v>465.1372026115929</c:v>
              </c:pt>
              <c:pt idx="71">
                <c:v>612.55037279244175</c:v>
              </c:pt>
              <c:pt idx="72">
                <c:v>684.44934559983426</c:v>
              </c:pt>
              <c:pt idx="73">
                <c:v>643.67177350546967</c:v>
              </c:pt>
              <c:pt idx="74">
                <c:v>540.627135025288</c:v>
              </c:pt>
              <c:pt idx="75">
                <c:v>413.5799261642569</c:v>
              </c:pt>
              <c:pt idx="76">
                <c:v>316.30585700838611</c:v>
              </c:pt>
              <c:pt idx="77">
                <c:v>254.81661639950462</c:v>
              </c:pt>
              <c:pt idx="78">
                <c:v>251.21914071270879</c:v>
              </c:pt>
              <c:pt idx="79">
                <c:v>251.62044922348309</c:v>
              </c:pt>
              <c:pt idx="80">
                <c:v>266.21672278163305</c:v>
              </c:pt>
              <c:pt idx="81">
                <c:v>359.65613642651442</c:v>
              </c:pt>
              <c:pt idx="82">
                <c:v>465.09141664426909</c:v>
              </c:pt>
              <c:pt idx="83">
                <c:v>612.55991580569253</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57.16401039330146</c:v>
              </c:pt>
              <c:pt idx="13">
                <c:v>43.209439157907767</c:v>
              </c:pt>
              <c:pt idx="14">
                <c:v>28.672222289966257</c:v>
              </c:pt>
              <c:pt idx="15">
                <c:v>29.578559940596172</c:v>
              </c:pt>
              <c:pt idx="16">
                <c:v>28.672222289966257</c:v>
              </c:pt>
              <c:pt idx="17">
                <c:v>31.158509094769752</c:v>
              </c:pt>
              <c:pt idx="18">
                <c:v>30.323770974220277</c:v>
              </c:pt>
              <c:pt idx="19">
                <c:v>57.94935592896482</c:v>
              </c:pt>
              <c:pt idx="20">
                <c:v>94.86021891324819</c:v>
              </c:pt>
              <c:pt idx="21">
                <c:v>145.80954452970133</c:v>
              </c:pt>
              <c:pt idx="22">
                <c:v>131.08672577052613</c:v>
              </c:pt>
              <c:pt idx="23">
                <c:v>88.037079045918915</c:v>
              </c:pt>
              <c:pt idx="24">
                <c:v>52.548798967188041</c:v>
              </c:pt>
              <c:pt idx="25">
                <c:v>40.89031929980969</c:v>
              </c:pt>
              <c:pt idx="26">
                <c:v>27.695905276216351</c:v>
              </c:pt>
              <c:pt idx="27">
                <c:v>28.412858883388829</c:v>
              </c:pt>
              <c:pt idx="28">
                <c:v>27.695905276216351</c:v>
              </c:pt>
              <c:pt idx="29">
                <c:v>28.257362257973885</c:v>
              </c:pt>
              <c:pt idx="30">
                <c:v>27.444394109833127</c:v>
              </c:pt>
              <c:pt idx="31">
                <c:v>54.27195408918876</c:v>
              </c:pt>
              <c:pt idx="32">
                <c:v>90.155268157641316</c:v>
              </c:pt>
              <c:pt idx="33">
                <c:v>140.43996822820648</c:v>
              </c:pt>
              <c:pt idx="34">
                <c:v>126.49270438787953</c:v>
              </c:pt>
              <c:pt idx="35">
                <c:v>84.461805269799925</c:v>
              </c:pt>
              <c:pt idx="36">
                <c:v>59.265465027336433</c:v>
              </c:pt>
              <c:pt idx="37">
                <c:v>45.543331518796876</c:v>
              </c:pt>
              <c:pt idx="38">
                <c:v>30.159479832590286</c:v>
              </c:pt>
              <c:pt idx="39">
                <c:v>31.058505072130359</c:v>
              </c:pt>
              <c:pt idx="40">
                <c:v>30.159479832590286</c:v>
              </c:pt>
              <c:pt idx="41">
                <c:v>30.66779720641382</c:v>
              </c:pt>
              <c:pt idx="42">
                <c:v>29.734907362817189</c:v>
              </c:pt>
              <c:pt idx="43">
                <c:v>60.912121100583498</c:v>
              </c:pt>
              <c:pt idx="44">
                <c:v>100.4021425351176</c:v>
              </c:pt>
              <c:pt idx="45">
                <c:v>161.51125885344851</c:v>
              </c:pt>
              <c:pt idx="46">
                <c:v>138.71588398126141</c:v>
              </c:pt>
              <c:pt idx="47">
                <c:v>95.745594456817415</c:v>
              </c:pt>
              <c:pt idx="48">
                <c:v>57.815009768713793</c:v>
              </c:pt>
              <c:pt idx="49">
                <c:v>45.86080827874148</c:v>
              </c:pt>
              <c:pt idx="50">
                <c:v>29.771537217542768</c:v>
              </c:pt>
              <c:pt idx="51">
                <c:v>30.697284305418517</c:v>
              </c:pt>
              <c:pt idx="52">
                <c:v>29.771537217542768</c:v>
              </c:pt>
              <c:pt idx="53">
                <c:v>30.648752459746696</c:v>
              </c:pt>
              <c:pt idx="54">
                <c:v>29.691151681069986</c:v>
              </c:pt>
              <c:pt idx="55">
                <c:v>61.683614276004796</c:v>
              </c:pt>
              <c:pt idx="56">
                <c:v>101.72000489843394</c:v>
              </c:pt>
              <c:pt idx="57">
                <c:v>165.23131115049728</c:v>
              </c:pt>
              <c:pt idx="58">
                <c:v>140.46176248678174</c:v>
              </c:pt>
              <c:pt idx="59">
                <c:v>97.62176527814978</c:v>
              </c:pt>
              <c:pt idx="60">
                <c:v>56.942596065818449</c:v>
              </c:pt>
              <c:pt idx="61">
                <c:v>45.785614239836939</c:v>
              </c:pt>
              <c:pt idx="62">
                <c:v>29.868387996994368</c:v>
              </c:pt>
              <c:pt idx="63">
                <c:v>30.808701867660996</c:v>
              </c:pt>
              <c:pt idx="64">
                <c:v>29.868387996994368</c:v>
              </c:pt>
              <c:pt idx="65">
                <c:v>31.060524554925738</c:v>
              </c:pt>
              <c:pt idx="66">
                <c:v>30.1192212622691</c:v>
              </c:pt>
              <c:pt idx="67">
                <c:v>61.518419518858707</c:v>
              </c:pt>
              <c:pt idx="68">
                <c:v>102.41297036485314</c:v>
              </c:pt>
              <c:pt idx="69">
                <c:v>162.80103790140001</c:v>
              </c:pt>
              <c:pt idx="70">
                <c:v>141.96453940534275</c:v>
              </c:pt>
              <c:pt idx="71">
                <c:v>96.523496208086755</c:v>
              </c:pt>
              <c:pt idx="72">
                <c:v>56.110667193743545</c:v>
              </c:pt>
              <c:pt idx="73">
                <c:v>43.92400586942793</c:v>
              </c:pt>
              <c:pt idx="74">
                <c:v>28.984047414997292</c:v>
              </c:pt>
              <c:pt idx="75">
                <c:v>29.856738441446318</c:v>
              </c:pt>
              <c:pt idx="76">
                <c:v>28.984047414997292</c:v>
              </c:pt>
              <c:pt idx="77">
                <c:v>30.246811643577139</c:v>
              </c:pt>
              <c:pt idx="78">
                <c:v>29.360374800838873</c:v>
              </c:pt>
              <c:pt idx="79">
                <c:v>58.841424717864726</c:v>
              </c:pt>
              <c:pt idx="80">
                <c:v>97.299590386913351</c:v>
              </c:pt>
              <c:pt idx="81">
                <c:v>153.62057228185742</c:v>
              </c:pt>
              <c:pt idx="82">
                <c:v>135.03952962096304</c:v>
              </c:pt>
              <c:pt idx="83">
                <c:v>91.668960012187284</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73.453778790604218</c:v>
              </c:pt>
              <c:pt idx="51">
                <c:v>65.028875056065402</c:v>
              </c:pt>
              <c:pt idx="52">
                <c:v>64.332844254305257</c:v>
              </c:pt>
              <c:pt idx="53">
                <c:v>64.790200068240281</c:v>
              </c:pt>
              <c:pt idx="54">
                <c:v>65.362778429837192</c:v>
              </c:pt>
              <c:pt idx="55">
                <c:v>65.509934297648797</c:v>
              </c:pt>
              <c:pt idx="56">
                <c:v>73.921791720243405</c:v>
              </c:pt>
              <c:pt idx="57">
                <c:v>76.455102438383449</c:v>
              </c:pt>
              <c:pt idx="58">
                <c:v>78.421199523347269</c:v>
              </c:pt>
              <c:pt idx="59">
                <c:v>90.54844762017315</c:v>
              </c:pt>
              <c:pt idx="60">
                <c:v>96.224881698631108</c:v>
              </c:pt>
              <c:pt idx="61">
                <c:v>89.200756947023066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157</c:v>
              </c:pt>
              <c:pt idx="31">
                <c:v>160</c:v>
              </c:pt>
              <c:pt idx="32">
                <c:v>150</c:v>
              </c:pt>
              <c:pt idx="33">
                <c:v>120</c:v>
              </c:pt>
              <c:pt idx="34">
                <c:v>102</c:v>
              </c:pt>
              <c:pt idx="35">
                <c:v>93</c:v>
              </c:pt>
              <c:pt idx="36">
                <c:v>105</c:v>
              </c:pt>
              <c:pt idx="37">
                <c:v>107</c:v>
              </c:pt>
              <c:pt idx="38">
                <c:v>136</c:v>
              </c:pt>
              <c:pt idx="39">
                <c:v>141</c:v>
              </c:pt>
              <c:pt idx="40">
                <c:v>188</c:v>
              </c:pt>
              <c:pt idx="41">
                <c:v>182</c:v>
              </c:pt>
              <c:pt idx="42">
                <c:v>152</c:v>
              </c:pt>
              <c:pt idx="43">
                <c:v>190</c:v>
              </c:pt>
              <c:pt idx="44">
                <c:v>216</c:v>
              </c:pt>
              <c:pt idx="45">
                <c:v>154</c:v>
              </c:pt>
              <c:pt idx="46">
                <c:v>150</c:v>
              </c:pt>
              <c:pt idx="47">
                <c:v>135</c:v>
              </c:pt>
              <c:pt idx="48">
                <c:v>120</c:v>
              </c:pt>
              <c:pt idx="49">
                <c:v>125</c:v>
              </c:pt>
              <c:pt idx="50">
                <c:v>175</c:v>
              </c:pt>
              <c:pt idx="51">
                <c:v>190</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8470</c:v>
              </c:pt>
              <c:pt idx="34">
                <c:v>8598</c:v>
              </c:pt>
              <c:pt idx="35">
                <c:v>6839</c:v>
              </c:pt>
              <c:pt idx="36">
                <c:v>6354</c:v>
              </c:pt>
              <c:pt idx="37">
                <c:v>5648</c:v>
              </c:pt>
              <c:pt idx="38">
                <c:v>4953</c:v>
              </c:pt>
              <c:pt idx="39">
                <c:v>5620</c:v>
              </c:pt>
              <c:pt idx="40">
                <c:v>5243</c:v>
              </c:pt>
              <c:pt idx="41">
                <c:v>4561</c:v>
              </c:pt>
              <c:pt idx="42">
                <c:v>7759</c:v>
              </c:pt>
              <c:pt idx="43">
                <c:v>8490</c:v>
              </c:pt>
              <c:pt idx="44">
                <c:v>8945</c:v>
              </c:pt>
              <c:pt idx="45">
                <c:v>9619</c:v>
              </c:pt>
              <c:pt idx="46">
                <c:v>9163.8302588830375</c:v>
              </c:pt>
              <c:pt idx="47">
                <c:v>8512.0797853613785</c:v>
              </c:pt>
              <c:pt idx="48">
                <c:v>7204.2713329563185</c:v>
              </c:pt>
              <c:pt idx="49">
                <c:v>5591.6597470985571</c:v>
              </c:pt>
              <c:pt idx="50">
                <c:v>5486.6178276614701</c:v>
              </c:pt>
              <c:pt idx="51">
                <c:v>5998.8557511606296</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385</c:v>
              </c:pt>
              <c:pt idx="31">
                <c:v>387</c:v>
              </c:pt>
              <c:pt idx="32">
                <c:v>394</c:v>
              </c:pt>
              <c:pt idx="33">
                <c:v>393</c:v>
              </c:pt>
              <c:pt idx="34">
                <c:v>391</c:v>
              </c:pt>
              <c:pt idx="35">
                <c:v>352</c:v>
              </c:pt>
              <c:pt idx="36">
                <c:v>384</c:v>
              </c:pt>
              <c:pt idx="37">
                <c:v>395</c:v>
              </c:pt>
              <c:pt idx="38">
                <c:v>392</c:v>
              </c:pt>
              <c:pt idx="39">
                <c:v>401</c:v>
              </c:pt>
              <c:pt idx="40">
                <c:v>408</c:v>
              </c:pt>
              <c:pt idx="41">
                <c:v>414</c:v>
              </c:pt>
              <c:pt idx="42">
                <c:v>416</c:v>
              </c:pt>
              <c:pt idx="43">
                <c:v>416</c:v>
              </c:pt>
              <c:pt idx="44">
                <c:v>418.33214126000001</c:v>
              </c:pt>
              <c:pt idx="45">
                <c:v>418.11074982000002</c:v>
              </c:pt>
              <c:pt idx="46">
                <c:v>416.86982376860067</c:v>
              </c:pt>
              <c:pt idx="47">
                <c:v>418.25840997190409</c:v>
              </c:pt>
              <c:pt idx="48">
                <c:v>419.69514417381754</c:v>
              </c:pt>
              <c:pt idx="49">
                <c:v>421.13360082404722</c:v>
              </c:pt>
              <c:pt idx="50">
                <c:v>422.48227110124185</c:v>
              </c:pt>
              <c:pt idx="51">
                <c:v>423.91924080264238</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78</c:v>
              </c:pt>
              <c:pt idx="39">
                <c:v>74</c:v>
              </c:pt>
              <c:pt idx="40">
                <c:v>74</c:v>
              </c:pt>
              <c:pt idx="41">
                <c:v>73</c:v>
              </c:pt>
              <c:pt idx="42">
                <c:v>83</c:v>
              </c:pt>
              <c:pt idx="43">
                <c:v>78</c:v>
              </c:pt>
              <c:pt idx="44">
                <c:v>73.16785874</c:v>
              </c:pt>
              <c:pt idx="45">
                <c:v>70.639250180000005</c:v>
              </c:pt>
              <c:pt idx="46">
                <c:v>72.08724618017493</c:v>
              </c:pt>
              <c:pt idx="47">
                <c:v>71.957051263057068</c:v>
              </c:pt>
              <c:pt idx="48">
                <c:v>70.74406222063665</c:v>
              </c:pt>
              <c:pt idx="49">
                <c:v>71.399577063584729</c:v>
              </c:pt>
              <c:pt idx="50">
                <c:v>70.767503169811121</c:v>
              </c:pt>
              <c:pt idx="51">
                <c:v>72.546232994069854</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38</c:v>
              </c:pt>
              <c:pt idx="31">
                <c:v>33</c:v>
              </c:pt>
              <c:pt idx="32">
                <c:v>45</c:v>
              </c:pt>
              <c:pt idx="33">
                <c:v>67</c:v>
              </c:pt>
              <c:pt idx="34">
                <c:v>48</c:v>
              </c:pt>
              <c:pt idx="35">
                <c:v>40</c:v>
              </c:pt>
              <c:pt idx="36">
                <c:v>46</c:v>
              </c:pt>
              <c:pt idx="37">
                <c:v>52</c:v>
              </c:pt>
              <c:pt idx="38">
                <c:v>31</c:v>
              </c:pt>
              <c:pt idx="39">
                <c:v>21</c:v>
              </c:pt>
              <c:pt idx="40">
                <c:v>20</c:v>
              </c:pt>
              <c:pt idx="41">
                <c:v>31</c:v>
              </c:pt>
              <c:pt idx="42">
                <c:v>29</c:v>
              </c:pt>
              <c:pt idx="43">
                <c:v>43</c:v>
              </c:pt>
              <c:pt idx="44">
                <c:v>16.75</c:v>
              </c:pt>
              <c:pt idx="45">
                <c:v>25.5</c:v>
              </c:pt>
              <c:pt idx="46">
                <c:v>21.5</c:v>
              </c:pt>
              <c:pt idx="47">
                <c:v>26</c:v>
              </c:pt>
              <c:pt idx="48">
                <c:v>25.5</c:v>
              </c:pt>
              <c:pt idx="49">
                <c:v>30.5</c:v>
              </c:pt>
              <c:pt idx="50">
                <c:v>15.5</c:v>
              </c:pt>
              <c:pt idx="51">
                <c:v>5</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-276</c:v>
              </c:pt>
              <c:pt idx="26">
                <c:v>-335</c:v>
              </c:pt>
              <c:pt idx="27">
                <c:v>-352</c:v>
              </c:pt>
              <c:pt idx="28">
                <c:v>-319</c:v>
              </c:pt>
              <c:pt idx="29">
                <c:v>-323</c:v>
              </c:pt>
              <c:pt idx="30">
                <c:v>-337</c:v>
              </c:pt>
              <c:pt idx="31">
                <c:v>-345</c:v>
              </c:pt>
              <c:pt idx="32">
                <c:v>-301</c:v>
              </c:pt>
              <c:pt idx="33">
                <c:v>-267</c:v>
              </c:pt>
              <c:pt idx="34">
                <c:v>-332</c:v>
              </c:pt>
              <c:pt idx="35">
                <c:v>-265</c:v>
              </c:pt>
              <c:pt idx="36">
                <c:v>-262</c:v>
              </c:pt>
              <c:pt idx="37">
                <c:v>-417</c:v>
              </c:pt>
              <c:pt idx="38">
                <c:v>-360</c:v>
              </c:pt>
              <c:pt idx="39">
                <c:v>-376</c:v>
              </c:pt>
              <c:pt idx="40">
                <c:v>-358</c:v>
              </c:pt>
              <c:pt idx="41">
                <c:v>-337</c:v>
              </c:pt>
              <c:pt idx="42">
                <c:v>-373</c:v>
              </c:pt>
              <c:pt idx="43">
                <c:v>-402</c:v>
              </c:pt>
              <c:pt idx="44">
                <c:v>-407.49583532267843</c:v>
              </c:pt>
              <c:pt idx="45">
                <c:v>-311.56200469623877</c:v>
              </c:pt>
              <c:pt idx="46">
                <c:v>-260.13701253982936</c:v>
              </c:pt>
              <c:pt idx="47">
                <c:v>-272.22541741801911</c:v>
              </c:pt>
              <c:pt idx="48">
                <c:v>-294.46258016202199</c:v>
              </c:pt>
              <c:pt idx="49">
                <c:v>-361.87896159931319</c:v>
              </c:pt>
              <c:pt idx="50">
                <c:v>-359.55061124207975</c:v>
              </c:pt>
              <c:pt idx="51">
                <c:v>-365.46334324479096</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202.20475758064515</c:v>
              </c:pt>
              <c:pt idx="39">
                <c:v>123.1264697</c:v>
              </c:pt>
              <c:pt idx="40">
                <c:v>64.64067607419355</c:v>
              </c:pt>
              <c:pt idx="41">
                <c:v>42.309432380000004</c:v>
              </c:pt>
              <c:pt idx="42">
                <c:v>38.804052741935493</c:v>
              </c:pt>
              <c:pt idx="43">
                <c:v>39.403152896774202</c:v>
              </c:pt>
              <c:pt idx="44">
                <c:v>43.88681960000001</c:v>
              </c:pt>
              <c:pt idx="45">
                <c:v>103.6922643548387</c:v>
              </c:pt>
              <c:pt idx="46">
                <c:v>149.29726160000001</c:v>
              </c:pt>
              <c:pt idx="47">
                <c:v>231.71559006451611</c:v>
              </c:pt>
              <c:pt idx="48">
                <c:v>273.64616358064512</c:v>
              </c:pt>
              <c:pt idx="49">
                <c:v>250.6937789310345</c:v>
              </c:pt>
              <c:pt idx="50">
                <c:v>194.83616899999998</c:v>
              </c:pt>
              <c:pt idx="51">
                <c:v>123.4546301</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34.763185844748854</c:v>
              </c:pt>
              <c:pt idx="1">
                <c:v>25.668852968036528</c:v>
              </c:pt>
              <c:pt idx="2">
                <c:v>16.22019543378995</c:v>
              </c:pt>
              <c:pt idx="3">
                <c:v>16.771367123287668</c:v>
              </c:pt>
              <c:pt idx="4">
                <c:v>16.22019543378995</c:v>
              </c:pt>
              <c:pt idx="5">
                <c:v>17.021357732037742</c:v>
              </c:pt>
              <c:pt idx="6">
                <c:v>16.459628159117994</c:v>
              </c:pt>
              <c:pt idx="7">
                <c:v>35.277636209241095</c:v>
              </c:pt>
              <c:pt idx="8">
                <c:v>60.100972908279864</c:v>
              </c:pt>
              <c:pt idx="9">
                <c:v>95.851491419413236</c:v>
              </c:pt>
              <c:pt idx="10">
                <c:v>85.426591635815981</c:v>
              </c:pt>
              <c:pt idx="11">
                <c:v>56.454023778989836</c:v>
              </c:pt>
              <c:pt idx="12">
                <c:v>30.166259305688119</c:v>
              </c:pt>
              <c:pt idx="13">
                <c:v>22.933342169759342</c:v>
              </c:pt>
              <c:pt idx="14">
                <c:v>14.554569142138188</c:v>
              </c:pt>
              <c:pt idx="15">
                <c:v>15.051530392224139</c:v>
              </c:pt>
              <c:pt idx="16">
                <c:v>14.554569142138188</c:v>
              </c:pt>
              <c:pt idx="17">
                <c:v>15.102115750149769</c:v>
              </c:pt>
              <c:pt idx="18">
                <c:v>14.603492070460627</c:v>
              </c:pt>
              <c:pt idx="19">
                <c:v>31.299540294883219</c:v>
              </c:pt>
              <c:pt idx="20">
                <c:v>53.257716627095476</c:v>
              </c:pt>
              <c:pt idx="21">
                <c:v>84.984078214180187</c:v>
              </c:pt>
              <c:pt idx="22">
                <c:v>75.829939160743294</c:v>
              </c:pt>
              <c:pt idx="23">
                <c:v>50.08814430699595</c:v>
              </c:pt>
              <c:pt idx="24">
                <c:v>35.853358785361422</c:v>
              </c:pt>
              <c:pt idx="25">
                <c:v>26.638533346775606</c:v>
              </c:pt>
              <c:pt idx="26">
                <c:v>16.848675253918501</c:v>
              </c:pt>
              <c:pt idx="27">
                <c:v>17.421800181870509</c:v>
              </c:pt>
              <c:pt idx="28">
                <c:v>16.848675253918501</c:v>
              </c:pt>
              <c:pt idx="29">
                <c:v>17.62517334154802</c:v>
              </c:pt>
              <c:pt idx="30">
                <c:v>17.044779231226748</c:v>
              </c:pt>
              <c:pt idx="31">
                <c:v>36.531081190336266</c:v>
              </c:pt>
              <c:pt idx="32">
                <c:v>60.095395061995795</c:v>
              </c:pt>
              <c:pt idx="33">
                <c:v>99.576620577404839</c:v>
              </c:pt>
              <c:pt idx="34">
                <c:v>83.263135711490605</c:v>
              </c:pt>
              <c:pt idx="35">
                <c:v>58.458905692915735</c:v>
              </c:pt>
              <c:pt idx="36">
                <c:v>34.133689994437766</c:v>
              </c:pt>
              <c:pt idx="37">
                <c:v>27.625095863881583</c:v>
              </c:pt>
              <c:pt idx="38">
                <c:v>17.47602017526588</c:v>
              </c:pt>
              <c:pt idx="39">
                <c:v>18.07061193110431</c:v>
              </c:pt>
              <c:pt idx="40">
                <c:v>17.47602017526588</c:v>
              </c:pt>
              <c:pt idx="41">
                <c:v>18.134101560505094</c:v>
              </c:pt>
              <c:pt idx="42">
                <c:v>17.53727690167355</c:v>
              </c:pt>
              <c:pt idx="43">
                <c:v>37.586440842980252</c:v>
              </c:pt>
              <c:pt idx="44">
                <c:v>61.372120167367093</c:v>
              </c:pt>
              <c:pt idx="45">
                <c:v>102.53642399418661</c:v>
              </c:pt>
              <c:pt idx="46">
                <c:v>84.511302998009654</c:v>
              </c:pt>
              <c:pt idx="47">
                <c:v>60.147491686248941</c:v>
              </c:pt>
              <c:pt idx="48">
                <c:v>33.829350241264208</c:v>
              </c:pt>
              <c:pt idx="49">
                <c:v>27.840932677745833</c:v>
              </c:pt>
              <c:pt idx="50">
                <c:v>17.601588664862955</c:v>
              </c:pt>
              <c:pt idx="51">
                <c:v>18.200036785582256</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23.375414429629327</c:v>
              </c:pt>
              <c:pt idx="42">
                <c:v>24.091241050463765</c:v>
              </c:pt>
              <c:pt idx="43">
                <c:v>24.091241050463765</c:v>
              </c:pt>
              <c:pt idx="44">
                <c:v>25.807067671298213</c:v>
              </c:pt>
              <c:pt idx="45">
                <c:v>27.238720912967096</c:v>
              </c:pt>
              <c:pt idx="46">
                <c:v>27.670374154635983</c:v>
              </c:pt>
              <c:pt idx="47">
                <c:v>29.817854017139311</c:v>
              </c:pt>
              <c:pt idx="48">
                <c:v>31.965333879642635</c:v>
              </c:pt>
              <c:pt idx="49">
                <c:v>30.533680637973749</c:v>
              </c:pt>
              <c:pt idx="50">
                <c:v>26.954547533801538</c:v>
              </c:pt>
              <c:pt idx="51">
                <c:v>22.659587808794882</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c:v>
              </c:pt>
              <c:pt idx="39">
                <c:v>7</c:v>
              </c:pt>
              <c:pt idx="40">
                <c:v>6</c:v>
              </c:pt>
              <c:pt idx="41">
                <c:v>4</c:v>
              </c:pt>
              <c:pt idx="42">
                <c:v>4</c:v>
              </c:pt>
              <c:pt idx="43">
                <c:v>4</c:v>
              </c:pt>
              <c:pt idx="44">
                <c:v>4.666666666666667</c:v>
              </c:pt>
              <c:pt idx="45">
                <c:v>4</c:v>
              </c:pt>
              <c:pt idx="46">
                <c:v>3.3333333333333335</c:v>
              </c:pt>
              <c:pt idx="47">
                <c:v>3.3333333333333335</c:v>
              </c:pt>
              <c:pt idx="48">
                <c:v>3.6666666666666665</c:v>
              </c:pt>
              <c:pt idx="49">
                <c:v>4</c:v>
              </c:pt>
              <c:pt idx="50">
                <c:v>5.333333333333333</c:v>
              </c:pt>
              <c:pt idx="51">
                <c:v>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2_bbl'!$A$110:$A$161</c:f>
              <c:numCache>
                <c:formatCode>mmm\-yyyy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Lit>
              <c:formatCode>_(* #,##0_);_(* \(#,##0\);_(* "-"??_);_(@_)</c:formatCode>
              <c:ptCount val="52"/>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8937</c:v>
              </c:pt>
              <c:pt idx="27">
                <c:v>9099</c:v>
              </c:pt>
              <c:pt idx="28">
                <c:v>12226</c:v>
              </c:pt>
              <c:pt idx="29">
                <c:v>16245</c:v>
              </c:pt>
              <c:pt idx="30">
                <c:v>19365</c:v>
              </c:pt>
              <c:pt idx="31">
                <c:v>21365</c:v>
              </c:pt>
              <c:pt idx="32">
                <c:v>24303</c:v>
              </c:pt>
              <c:pt idx="33">
                <c:v>25129</c:v>
              </c:pt>
              <c:pt idx="34">
                <c:v>26132</c:v>
              </c:pt>
              <c:pt idx="35">
                <c:v>23115</c:v>
              </c:pt>
              <c:pt idx="36">
                <c:v>19960</c:v>
              </c:pt>
              <c:pt idx="37">
                <c:v>14748</c:v>
              </c:pt>
              <c:pt idx="38">
                <c:v>11963</c:v>
              </c:pt>
              <c:pt idx="39">
                <c:v>13252</c:v>
              </c:pt>
              <c:pt idx="40">
                <c:v>17317</c:v>
              </c:pt>
              <c:pt idx="41">
                <c:v>20244</c:v>
              </c:pt>
              <c:pt idx="42">
                <c:v>23019</c:v>
              </c:pt>
              <c:pt idx="43">
                <c:v>26016</c:v>
              </c:pt>
              <c:pt idx="44">
                <c:v>26358.5</c:v>
              </c:pt>
              <c:pt idx="45">
                <c:v>26794.5</c:v>
              </c:pt>
              <c:pt idx="46">
                <c:v>26449.101722268388</c:v>
              </c:pt>
              <c:pt idx="47">
                <c:v>23105.959747260258</c:v>
              </c:pt>
              <c:pt idx="48">
                <c:v>18636.06849379899</c:v>
              </c:pt>
              <c:pt idx="49">
                <c:v>13348.040766160233</c:v>
              </c:pt>
              <c:pt idx="50">
                <c:v>11065.381486725069</c:v>
              </c:pt>
              <c:pt idx="51">
                <c:v>12010.445403282707</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1093</c:v>
              </c:pt>
              <c:pt idx="31">
                <c:v>1188</c:v>
              </c:pt>
              <c:pt idx="32">
                <c:v>1078</c:v>
              </c:pt>
              <c:pt idx="33">
                <c:v>1293</c:v>
              </c:pt>
              <c:pt idx="34">
                <c:v>1216</c:v>
              </c:pt>
              <c:pt idx="35">
                <c:v>1347</c:v>
              </c:pt>
              <c:pt idx="36">
                <c:v>1324</c:v>
              </c:pt>
              <c:pt idx="37">
                <c:v>1409</c:v>
              </c:pt>
              <c:pt idx="38">
                <c:v>1510</c:v>
              </c:pt>
              <c:pt idx="39">
                <c:v>1284</c:v>
              </c:pt>
              <c:pt idx="40">
                <c:v>1263</c:v>
              </c:pt>
              <c:pt idx="41">
                <c:v>1275</c:v>
              </c:pt>
              <c:pt idx="42">
                <c:v>1363</c:v>
              </c:pt>
              <c:pt idx="43">
                <c:v>1241</c:v>
              </c:pt>
              <c:pt idx="44">
                <c:v>1410</c:v>
              </c:pt>
              <c:pt idx="45">
                <c:v>1502</c:v>
              </c:pt>
              <c:pt idx="46">
                <c:v>1410</c:v>
              </c:pt>
              <c:pt idx="47">
                <c:v>1415</c:v>
              </c:pt>
              <c:pt idx="48">
                <c:v>1420</c:v>
              </c:pt>
              <c:pt idx="49">
                <c:v>1430</c:v>
              </c:pt>
              <c:pt idx="50">
                <c:v>1480</c:v>
              </c:pt>
              <c:pt idx="51">
                <c:v>1370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23613</c:v>
              </c:pt>
              <c:pt idx="25">
                <c:v>20617</c:v>
              </c:pt>
              <c:pt idx="26">
                <c:v>20905</c:v>
              </c:pt>
              <c:pt idx="27">
                <c:v>25269</c:v>
              </c:pt>
              <c:pt idx="28">
                <c:v>29580</c:v>
              </c:pt>
              <c:pt idx="29">
                <c:v>29209</c:v>
              </c:pt>
              <c:pt idx="30">
                <c:v>34426</c:v>
              </c:pt>
              <c:pt idx="31">
                <c:v>40378</c:v>
              </c:pt>
              <c:pt idx="32">
                <c:v>45163</c:v>
              </c:pt>
              <c:pt idx="33">
                <c:v>47730</c:v>
              </c:pt>
              <c:pt idx="34">
                <c:v>48024</c:v>
              </c:pt>
              <c:pt idx="35">
                <c:v>42813</c:v>
              </c:pt>
              <c:pt idx="36">
                <c:v>39104</c:v>
              </c:pt>
              <c:pt idx="37">
                <c:v>37476</c:v>
              </c:pt>
              <c:pt idx="38">
                <c:v>36654</c:v>
              </c:pt>
              <c:pt idx="39">
                <c:v>39219</c:v>
              </c:pt>
              <c:pt idx="40">
                <c:v>44938</c:v>
              </c:pt>
              <c:pt idx="41">
                <c:v>49992</c:v>
              </c:pt>
              <c:pt idx="42">
                <c:v>51581</c:v>
              </c:pt>
              <c:pt idx="43">
                <c:v>56264</c:v>
              </c:pt>
              <c:pt idx="44">
                <c:v>58566.5</c:v>
              </c:pt>
              <c:pt idx="45">
                <c:v>57193.25</c:v>
              </c:pt>
              <c:pt idx="46">
                <c:v>54267.914994484105</c:v>
              </c:pt>
              <c:pt idx="47">
                <c:v>49573.881730948829</c:v>
              </c:pt>
              <c:pt idx="48">
                <c:v>43931.784915779172</c:v>
              </c:pt>
              <c:pt idx="49">
                <c:v>41890.610859710352</c:v>
              </c:pt>
              <c:pt idx="50">
                <c:v>40500.408949970792</c:v>
              </c:pt>
              <c:pt idx="51">
                <c:v>42575.720580712623</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1900</c:v>
                </c:pt>
                <c:pt idx="31">
                  <c:v>1915</c:v>
                </c:pt>
                <c:pt idx="32">
                  <c:v>1960</c:v>
                </c:pt>
                <c:pt idx="33">
                  <c:v>1943</c:v>
                </c:pt>
                <c:pt idx="34">
                  <c:v>1906</c:v>
                </c:pt>
                <c:pt idx="35">
                  <c:v>1791</c:v>
                </c:pt>
                <c:pt idx="36">
                  <c:v>1867</c:v>
                </c:pt>
                <c:pt idx="37">
                  <c:v>1871</c:v>
                </c:pt>
                <c:pt idx="38">
                  <c:v>1930</c:v>
                </c:pt>
                <c:pt idx="39">
                  <c:v>1956</c:v>
                </c:pt>
                <c:pt idx="40">
                  <c:v>1979</c:v>
                </c:pt>
                <c:pt idx="41">
                  <c:v>2054</c:v>
                </c:pt>
                <c:pt idx="42">
                  <c:v>2019</c:v>
                </c:pt>
                <c:pt idx="43">
                  <c:v>2044</c:v>
                </c:pt>
                <c:pt idx="44">
                  <c:v>2051.9989363531431</c:v>
                </c:pt>
                <c:pt idx="45">
                  <c:v>2056.1955097413061</c:v>
                </c:pt>
                <c:pt idx="46">
                  <c:v>2061.8211989152956</c:v>
                </c:pt>
                <c:pt idx="47">
                  <c:v>2068.2958607480341</c:v>
                </c:pt>
                <c:pt idx="48">
                  <c:v>2075.369366725964</c:v>
                </c:pt>
                <c:pt idx="49">
                  <c:v>2082.5047978746179</c:v>
                </c:pt>
                <c:pt idx="50">
                  <c:v>2089.3487691671808</c:v>
                </c:pt>
                <c:pt idx="51">
                  <c:v>2096.5714053886968</c:v>
                </c:pt>
                <c:pt idx="52">
                  <c:v>2103.6494374207086</c:v>
                </c:pt>
                <c:pt idx="53">
                  <c:v>2110.9156780456428</c:v>
                </c:pt>
                <c:pt idx="54">
                  <c:v>2118.0140931773403</c:v>
                </c:pt>
                <c:pt idx="55">
                  <c:v>2125.2781458650129</c:v>
                </c:pt>
                <c:pt idx="56">
                  <c:v>2125.6879434945063</c:v>
                </c:pt>
                <c:pt idx="57">
                  <c:v>2124.6596393971799</c:v>
                </c:pt>
                <c:pt idx="58">
                  <c:v>2142.5662406331753</c:v>
                </c:pt>
                <c:pt idx="59">
                  <c:v>2153.3087729241552</c:v>
                </c:pt>
                <c:pt idx="60">
                  <c:v>2160.0246848787147</c:v>
                </c:pt>
                <c:pt idx="61">
                  <c:v>2166.6932221859361</c:v>
                </c:pt>
                <c:pt idx="62">
                  <c:v>2172.8678425930043</c:v>
                </c:pt>
                <c:pt idx="63">
                  <c:v>2173.6838281181022</c:v>
                </c:pt>
                <c:pt idx="64">
                  <c:v>2173.6840375555726</c:v>
                </c:pt>
                <c:pt idx="65">
                  <c:v>2182.1231218581274</c:v>
                </c:pt>
                <c:pt idx="66">
                  <c:v>2192.115613331026</c:v>
                </c:pt>
                <c:pt idx="67">
                  <c:v>2196.382911127394</c:v>
                </c:pt>
                <c:pt idx="68">
                  <c:v>2193.1933567239689</c:v>
                </c:pt>
                <c:pt idx="69">
                  <c:v>2191.7028938843232</c:v>
                </c:pt>
                <c:pt idx="70">
                  <c:v>2209.3626422905822</c:v>
                </c:pt>
                <c:pt idx="71">
                  <c:v>2230.650577196966</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292</c:v>
                </c:pt>
                <c:pt idx="31">
                  <c:v>295</c:v>
                </c:pt>
                <c:pt idx="32">
                  <c:v>283</c:v>
                </c:pt>
                <c:pt idx="33">
                  <c:v>274</c:v>
                </c:pt>
                <c:pt idx="34">
                  <c:v>287</c:v>
                </c:pt>
                <c:pt idx="35">
                  <c:v>261</c:v>
                </c:pt>
                <c:pt idx="36">
                  <c:v>265</c:v>
                </c:pt>
                <c:pt idx="37">
                  <c:v>270</c:v>
                </c:pt>
                <c:pt idx="38">
                  <c:v>279</c:v>
                </c:pt>
                <c:pt idx="39">
                  <c:v>286</c:v>
                </c:pt>
                <c:pt idx="40">
                  <c:v>288</c:v>
                </c:pt>
                <c:pt idx="41">
                  <c:v>284</c:v>
                </c:pt>
                <c:pt idx="42">
                  <c:v>289</c:v>
                </c:pt>
                <c:pt idx="43">
                  <c:v>288</c:v>
                </c:pt>
                <c:pt idx="44">
                  <c:v>280.25106364685718</c:v>
                </c:pt>
                <c:pt idx="45">
                  <c:v>270.30449025869387</c:v>
                </c:pt>
                <c:pt idx="46">
                  <c:v>278.79237488661812</c:v>
                </c:pt>
                <c:pt idx="47">
                  <c:v>282.90220165756352</c:v>
                </c:pt>
                <c:pt idx="48">
                  <c:v>271.70777957207264</c:v>
                </c:pt>
                <c:pt idx="49">
                  <c:v>272.15392320636869</c:v>
                </c:pt>
                <c:pt idx="50">
                  <c:v>272.32177405984993</c:v>
                </c:pt>
                <c:pt idx="51">
                  <c:v>282.65436621982849</c:v>
                </c:pt>
                <c:pt idx="52">
                  <c:v>283.66949293662032</c:v>
                </c:pt>
                <c:pt idx="53">
                  <c:v>282.50573300041737</c:v>
                </c:pt>
                <c:pt idx="54">
                  <c:v>285.17322896738875</c:v>
                </c:pt>
                <c:pt idx="55">
                  <c:v>285.51187140922087</c:v>
                </c:pt>
                <c:pt idx="56">
                  <c:v>285.59516028667065</c:v>
                </c:pt>
                <c:pt idx="57">
                  <c:v>277.4545415532852</c:v>
                </c:pt>
                <c:pt idx="58">
                  <c:v>276.50593795549025</c:v>
                </c:pt>
                <c:pt idx="59">
                  <c:v>276.45725778601337</c:v>
                </c:pt>
                <c:pt idx="60">
                  <c:v>280.60117595478374</c:v>
                </c:pt>
                <c:pt idx="61">
                  <c:v>280.60435679912183</c:v>
                </c:pt>
                <c:pt idx="62">
                  <c:v>280.61606744579797</c:v>
                </c:pt>
                <c:pt idx="63">
                  <c:v>280.62681500745185</c:v>
                </c:pt>
                <c:pt idx="64">
                  <c:v>280.62719952399198</c:v>
                </c:pt>
                <c:pt idx="65">
                  <c:v>280.62314575952155</c:v>
                </c:pt>
                <c:pt idx="66">
                  <c:v>280.61680331409747</c:v>
                </c:pt>
                <c:pt idx="67">
                  <c:v>280.61650911496662</c:v>
                </c:pt>
                <c:pt idx="68">
                  <c:v>280.61869956642136</c:v>
                </c:pt>
                <c:pt idx="69">
                  <c:v>280.62074853317841</c:v>
                </c:pt>
                <c:pt idx="70">
                  <c:v>280.62141725994707</c:v>
                </c:pt>
                <c:pt idx="71">
                  <c:v>280.62064615316064</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39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1101</c:v>
              </c:pt>
              <c:pt idx="31">
                <c:v>1110</c:v>
              </c:pt>
              <c:pt idx="32">
                <c:v>1149</c:v>
              </c:pt>
              <c:pt idx="33">
                <c:v>1132</c:v>
              </c:pt>
              <c:pt idx="34">
                <c:v>1089</c:v>
              </c:pt>
              <c:pt idx="35">
                <c:v>1055</c:v>
              </c:pt>
              <c:pt idx="36">
                <c:v>1085</c:v>
              </c:pt>
              <c:pt idx="37">
                <c:v>1071</c:v>
              </c:pt>
              <c:pt idx="38">
                <c:v>1126</c:v>
              </c:pt>
              <c:pt idx="39">
                <c:v>1137</c:v>
              </c:pt>
              <c:pt idx="40">
                <c:v>1143</c:v>
              </c:pt>
              <c:pt idx="41">
                <c:v>1205</c:v>
              </c:pt>
              <c:pt idx="42">
                <c:v>1173</c:v>
              </c:pt>
              <c:pt idx="43">
                <c:v>1186</c:v>
              </c:pt>
              <c:pt idx="44">
                <c:v>1194.0397425714286</c:v>
              </c:pt>
              <c:pt idx="45">
                <c:v>1200.1580080816327</c:v>
              </c:pt>
              <c:pt idx="46">
                <c:v>1207.2988155602247</c:v>
              </c:pt>
              <c:pt idx="47">
                <c:v>1211.4311148383129</c:v>
              </c:pt>
              <c:pt idx="48">
                <c:v>1216.0942542843802</c:v>
              </c:pt>
              <c:pt idx="49">
                <c:v>1220.8175912331274</c:v>
              </c:pt>
              <c:pt idx="50">
                <c:v>1225.377745245507</c:v>
              </c:pt>
              <c:pt idx="51">
                <c:v>1230.1938742949012</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160</c:v>
              </c:pt>
              <c:pt idx="31">
                <c:v>163</c:v>
              </c:pt>
              <c:pt idx="32">
                <c:v>158</c:v>
              </c:pt>
              <c:pt idx="33">
                <c:v>150</c:v>
              </c:pt>
              <c:pt idx="34">
                <c:v>157</c:v>
              </c:pt>
              <c:pt idx="35">
                <c:v>149</c:v>
              </c:pt>
              <c:pt idx="36">
                <c:v>146</c:v>
              </c:pt>
              <c:pt idx="37">
                <c:v>152</c:v>
              </c:pt>
              <c:pt idx="38">
                <c:v>153</c:v>
              </c:pt>
              <c:pt idx="39">
                <c:v>159</c:v>
              </c:pt>
              <c:pt idx="40">
                <c:v>163</c:v>
              </c:pt>
              <c:pt idx="41">
                <c:v>158</c:v>
              </c:pt>
              <c:pt idx="42">
                <c:v>155</c:v>
              </c:pt>
              <c:pt idx="43">
                <c:v>155</c:v>
              </c:pt>
              <c:pt idx="44">
                <c:v>154.16025742857144</c:v>
              </c:pt>
              <c:pt idx="45">
                <c:v>151.34199191836734</c:v>
              </c:pt>
              <c:pt idx="46">
                <c:v>154.66676362099128</c:v>
              </c:pt>
              <c:pt idx="47">
                <c:v>157.86950185256146</c:v>
              </c:pt>
              <c:pt idx="48">
                <c:v>149.9479375457845</c:v>
              </c:pt>
              <c:pt idx="49">
                <c:v>149.70745890946799</c:v>
              </c:pt>
              <c:pt idx="50">
                <c:v>150.41689361082058</c:v>
              </c:pt>
              <c:pt idx="51">
                <c:v>158.11667212665208</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206</c:v>
              </c:pt>
              <c:pt idx="26">
                <c:v>283</c:v>
              </c:pt>
              <c:pt idx="27">
                <c:v>304</c:v>
              </c:pt>
              <c:pt idx="28">
                <c:v>280</c:v>
              </c:pt>
              <c:pt idx="29">
                <c:v>298</c:v>
              </c:pt>
              <c:pt idx="30">
                <c:v>311</c:v>
              </c:pt>
              <c:pt idx="31">
                <c:v>310</c:v>
              </c:pt>
              <c:pt idx="32">
                <c:v>251</c:v>
              </c:pt>
              <c:pt idx="33">
                <c:v>213</c:v>
              </c:pt>
              <c:pt idx="34">
                <c:v>237</c:v>
              </c:pt>
              <c:pt idx="35">
                <c:v>166</c:v>
              </c:pt>
              <c:pt idx="36">
                <c:v>166</c:v>
              </c:pt>
              <c:pt idx="37">
                <c:v>333</c:v>
              </c:pt>
              <c:pt idx="38">
                <c:v>361</c:v>
              </c:pt>
              <c:pt idx="39">
                <c:v>343</c:v>
              </c:pt>
              <c:pt idx="40">
                <c:v>323</c:v>
              </c:pt>
              <c:pt idx="41">
                <c:v>319</c:v>
              </c:pt>
              <c:pt idx="42">
                <c:v>358</c:v>
              </c:pt>
              <c:pt idx="43">
                <c:v>347</c:v>
              </c:pt>
              <c:pt idx="44">
                <c:v>353.41084702970898</c:v>
              </c:pt>
              <c:pt idx="45">
                <c:v>304.77288854168637</c:v>
              </c:pt>
              <c:pt idx="46">
                <c:v>211.52325396825398</c:v>
              </c:pt>
              <c:pt idx="47">
                <c:v>203.61228878648242</c:v>
              </c:pt>
              <c:pt idx="48">
                <c:v>186.62135176651302</c:v>
              </c:pt>
              <c:pt idx="49">
                <c:v>273.75630424583625</c:v>
              </c:pt>
              <c:pt idx="50">
                <c:v>297.36013824884799</c:v>
              </c:pt>
              <c:pt idx="51">
                <c:v>322.53317460317459</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163.51165110732958</c:v>
              </c:pt>
              <c:pt idx="39">
                <c:v>157.53209798415114</c:v>
              </c:pt>
              <c:pt idx="40">
                <c:v>159.23317325296833</c:v>
              </c:pt>
              <c:pt idx="41">
                <c:v>142.63209798415113</c:v>
              </c:pt>
              <c:pt idx="42">
                <c:v>173.9751087368393</c:v>
              </c:pt>
              <c:pt idx="43">
                <c:v>177.32994744651668</c:v>
              </c:pt>
              <c:pt idx="44">
                <c:v>170.23333333333332</c:v>
              </c:pt>
              <c:pt idx="45">
                <c:v>173.40250924559922</c:v>
              </c:pt>
              <c:pt idx="46">
                <c:v>183.40250924559922</c:v>
              </c:pt>
              <c:pt idx="47">
                <c:v>173.40250924559922</c:v>
              </c:pt>
              <c:pt idx="48">
                <c:v>171.58142133662037</c:v>
              </c:pt>
              <c:pt idx="49">
                <c:v>172.58142133662037</c:v>
              </c:pt>
              <c:pt idx="50">
                <c:v>175.58142133662037</c:v>
              </c:pt>
              <c:pt idx="51">
                <c:v>170.58142133662037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60</c:v>
              </c:pt>
              <c:pt idx="39">
                <c:v>60</c:v>
              </c:pt>
              <c:pt idx="40">
                <c:v>65</c:v>
              </c:pt>
              <c:pt idx="41">
                <c:v>65</c:v>
              </c:pt>
              <c:pt idx="42">
                <c:v>75</c:v>
              </c:pt>
              <c:pt idx="43">
                <c:v>70</c:v>
              </c:pt>
              <c:pt idx="44">
                <c:v>70</c:v>
              </c:pt>
              <c:pt idx="45">
                <c:v>75</c:v>
              </c:pt>
              <c:pt idx="46">
                <c:v>80</c:v>
              </c:pt>
              <c:pt idx="47">
                <c:v>90</c:v>
              </c:pt>
              <c:pt idx="48">
                <c:v>100</c:v>
              </c:pt>
              <c:pt idx="49">
                <c:v>100</c:v>
              </c:pt>
              <c:pt idx="50">
                <c:v>100</c:v>
              </c:pt>
              <c:pt idx="51">
                <c:v>105</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24.852256910327096</c:v>
              </c:pt>
              <c:pt idx="42">
                <c:v>25.24003902411798</c:v>
              </c:pt>
              <c:pt idx="43">
                <c:v>24.852256910327096</c:v>
              </c:pt>
              <c:pt idx="44">
                <c:v>29.178949593072417</c:v>
              </c:pt>
              <c:pt idx="45">
                <c:v>30.342295934445076</c:v>
              </c:pt>
              <c:pt idx="46">
                <c:v>32.082802769644893</c:v>
              </c:pt>
              <c:pt idx="47">
                <c:v>37.797448719115437</c:v>
              </c:pt>
              <c:pt idx="48">
                <c:v>40.7011478145917</c:v>
              </c:pt>
              <c:pt idx="49">
                <c:v>33.53350099640155</c:v>
              </c:pt>
              <c:pt idx="50">
                <c:v>31.176800797121246</c:v>
              </c:pt>
              <c:pt idx="51">
                <c:v>26.463400398560619</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4.4127259726027397</c:v>
              </c:pt>
              <c:pt idx="1">
                <c:v>3.2583208767123288</c:v>
              </c:pt>
              <c:pt idx="2">
                <c:v>3.0589389589041094</c:v>
              </c:pt>
              <c:pt idx="3">
                <c:v>3.128902904109589</c:v>
              </c:pt>
              <c:pt idx="4">
                <c:v>3.0589389589041094</c:v>
              </c:pt>
              <c:pt idx="5">
                <c:v>2.8174218891024063</c:v>
              </c:pt>
              <c:pt idx="6">
                <c:v>2.7574403497452225</c:v>
              </c:pt>
              <c:pt idx="7">
                <c:v>4.7666936905671804</c:v>
              </c:pt>
              <c:pt idx="8">
                <c:v>7.529130621998374</c:v>
              </c:pt>
              <c:pt idx="9">
                <c:v>10.138882133343287</c:v>
              </c:pt>
              <c:pt idx="10">
                <c:v>9.3008579843970072</c:v>
              </c:pt>
              <c:pt idx="11">
                <c:v>6.0277599821826939</c:v>
              </c:pt>
              <c:pt idx="12">
                <c:v>4.5183826241058123</c:v>
              </c:pt>
              <c:pt idx="13">
                <c:v>3.3210220243328719</c:v>
              </c:pt>
              <c:pt idx="14">
                <c:v>2.1777483693437496</c:v>
              </c:pt>
              <c:pt idx="15">
                <c:v>2.1801463096094262</c:v>
              </c:pt>
              <c:pt idx="16">
                <c:v>2.1777483693437496</c:v>
              </c:pt>
              <c:pt idx="17">
                <c:v>2.2599802253554611</c:v>
              </c:pt>
              <c:pt idx="18">
                <c:v>2.1853567740730515</c:v>
              </c:pt>
              <c:pt idx="19">
                <c:v>4.6838599658986491</c:v>
              </c:pt>
              <c:pt idx="20">
                <c:v>8.124703676964792</c:v>
              </c:pt>
              <c:pt idx="21">
                <c:v>12.585218639259764</c:v>
              </c:pt>
              <c:pt idx="22">
                <c:v>11.596485020529531</c:v>
              </c:pt>
              <c:pt idx="23">
                <c:v>7.4955095196959443</c:v>
              </c:pt>
              <c:pt idx="24">
                <c:v>5.0281895191462684</c:v>
              </c:pt>
              <c:pt idx="25">
                <c:v>3.7089454253970571</c:v>
              </c:pt>
              <c:pt idx="26">
                <c:v>2.6134865505526577</c:v>
              </c:pt>
              <c:pt idx="27">
                <c:v>2.675898395849742</c:v>
              </c:pt>
              <c:pt idx="28">
                <c:v>2.6134865505526577</c:v>
              </c:pt>
              <c:pt idx="29">
                <c:v>2.6366831804020885</c:v>
              </c:pt>
              <c:pt idx="30">
                <c:v>2.5580961178947095</c:v>
              </c:pt>
              <c:pt idx="31">
                <c:v>5.1968044505682638</c:v>
              </c:pt>
              <c:pt idx="32">
                <c:v>8.7954138878134955</c:v>
              </c:pt>
              <c:pt idx="33">
                <c:v>13.429243553280617</c:v>
              </c:pt>
              <c:pt idx="34">
                <c:v>12.057789309109207</c:v>
              </c:pt>
              <c:pt idx="35">
                <c:v>7.9161249740046582</c:v>
              </c:pt>
              <c:pt idx="36">
                <c:v>4.9327994788940472</c:v>
              </c:pt>
              <c:pt idx="37">
                <c:v>3.637553018591972</c:v>
              </c:pt>
              <c:pt idx="38">
                <c:v>2.38582283478654</c:v>
              </c:pt>
              <c:pt idx="39">
                <c:v>2.4423946925058084</c:v>
              </c:pt>
              <c:pt idx="40">
                <c:v>2.38582283478654</c:v>
              </c:pt>
              <c:pt idx="41">
                <c:v>2.4525493675804038</c:v>
              </c:pt>
              <c:pt idx="42">
                <c:v>2.3738773278043785</c:v>
              </c:pt>
              <c:pt idx="43">
                <c:v>5.0163225471977544</c:v>
              </c:pt>
              <c:pt idx="44">
                <c:v>8.6158775791065096</c:v>
              </c:pt>
              <c:pt idx="45">
                <c:v>13.464455472934187</c:v>
              </c:pt>
              <c:pt idx="46">
                <c:v>12.052602633734153</c:v>
              </c:pt>
              <c:pt idx="47">
                <c:v>7.9273356382309164</c:v>
              </c:pt>
              <c:pt idx="48">
                <c:v>4.7191241438349323</c:v>
              </c:pt>
              <c:pt idx="49">
                <c:v>3.4824091354590969</c:v>
              </c:pt>
              <c:pt idx="50">
                <c:v>2.5398016163935075</c:v>
              </c:pt>
              <c:pt idx="51">
                <c:v>2.604886473654445</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6.5290548741798098</c:v>
              </c:pt>
              <c:pt idx="39">
                <c:v>5.657842493032426</c:v>
              </c:pt>
              <c:pt idx="40">
                <c:v>5.3674383659832987</c:v>
              </c:pt>
              <c:pt idx="41">
                <c:v>5.3674383659832987</c:v>
              </c:pt>
              <c:pt idx="42">
                <c:v>5.0770342389341714</c:v>
              </c:pt>
              <c:pt idx="43">
                <c:v>5.0770342389341714</c:v>
              </c:pt>
              <c:pt idx="44">
                <c:v>9.3674383659832987</c:v>
              </c:pt>
              <c:pt idx="45">
                <c:v>9.657842493032426</c:v>
              </c:pt>
              <c:pt idx="46">
                <c:v>11.40026725532719</c:v>
              </c:pt>
              <c:pt idx="47">
                <c:v>13.72350027172021</c:v>
              </c:pt>
              <c:pt idx="48">
                <c:v>15.245163737352858</c:v>
              </c:pt>
              <c:pt idx="49">
                <c:v>13.142692017621957</c:v>
              </c:pt>
              <c:pt idx="50">
                <c:v>10.52905487417981</c:v>
              </c:pt>
              <c:pt idx="51">
                <c:v>9.657842493032426</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187</c:v>
              </c:pt>
              <c:pt idx="31">
                <c:v>189</c:v>
              </c:pt>
              <c:pt idx="32">
                <c:v>187</c:v>
              </c:pt>
              <c:pt idx="33">
                <c:v>190</c:v>
              </c:pt>
              <c:pt idx="34">
                <c:v>192</c:v>
              </c:pt>
              <c:pt idx="35">
                <c:v>161</c:v>
              </c:pt>
              <c:pt idx="36">
                <c:v>166</c:v>
              </c:pt>
              <c:pt idx="37">
                <c:v>175</c:v>
              </c:pt>
              <c:pt idx="38">
                <c:v>182</c:v>
              </c:pt>
              <c:pt idx="39">
                <c:v>187</c:v>
              </c:pt>
              <c:pt idx="40">
                <c:v>189</c:v>
              </c:pt>
              <c:pt idx="41">
                <c:v>193</c:v>
              </c:pt>
              <c:pt idx="42">
                <c:v>189</c:v>
              </c:pt>
              <c:pt idx="43">
                <c:v>195</c:v>
              </c:pt>
              <c:pt idx="44">
                <c:v>193.7195623353839</c:v>
              </c:pt>
              <c:pt idx="45">
                <c:v>193.09142215650368</c:v>
              </c:pt>
              <c:pt idx="46">
                <c:v>193.75014489901685</c:v>
              </c:pt>
              <c:pt idx="47">
                <c:v>193.80618918262863</c:v>
              </c:pt>
              <c:pt idx="48">
                <c:v>193.86552388202642</c:v>
              </c:pt>
              <c:pt idx="49">
                <c:v>193.93820044599312</c:v>
              </c:pt>
              <c:pt idx="50">
                <c:v>194.04237121902241</c:v>
              </c:pt>
              <c:pt idx="51">
                <c:v>194.13606991812793</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c:v>
              </c:pt>
              <c:pt idx="39">
                <c:v>7</c:v>
              </c:pt>
              <c:pt idx="40">
                <c:v>6</c:v>
              </c:pt>
              <c:pt idx="41">
                <c:v>8</c:v>
              </c:pt>
              <c:pt idx="42">
                <c:v>8</c:v>
              </c:pt>
              <c:pt idx="43">
                <c:v>9</c:v>
              </c:pt>
              <c:pt idx="44">
                <c:v>7.8736416268571414</c:v>
              </c:pt>
              <c:pt idx="45">
                <c:v>7.9745170044081624</c:v>
              </c:pt>
              <c:pt idx="46">
                <c:v>7.7211461761807589</c:v>
              </c:pt>
              <c:pt idx="47">
                <c:v>7.7043170284922962</c:v>
              </c:pt>
              <c:pt idx="48">
                <c:v>7.71651040170548</c:v>
              </c:pt>
              <c:pt idx="49">
                <c:v>7.7212026516634049</c:v>
              </c:pt>
              <c:pt idx="50">
                <c:v>7.7165419230438914</c:v>
              </c:pt>
              <c:pt idx="51">
                <c:v>7.8513589491930187</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c:v>
              </c:pt>
              <c:pt idx="31">
                <c:v>9</c:v>
              </c:pt>
              <c:pt idx="32">
                <c:v>10</c:v>
              </c:pt>
              <c:pt idx="33">
                <c:v>10</c:v>
              </c:pt>
              <c:pt idx="34">
                <c:v>15</c:v>
              </c:pt>
              <c:pt idx="35">
                <c:v>29</c:v>
              </c:pt>
              <c:pt idx="36">
                <c:v>31</c:v>
              </c:pt>
              <c:pt idx="37">
                <c:v>32</c:v>
              </c:pt>
              <c:pt idx="38">
                <c:v>26</c:v>
              </c:pt>
              <c:pt idx="39">
                <c:v>16</c:v>
              </c:pt>
              <c:pt idx="40">
                <c:v>11</c:v>
              </c:pt>
              <c:pt idx="41">
                <c:v>9</c:v>
              </c:pt>
              <c:pt idx="42">
                <c:v>9</c:v>
              </c:pt>
              <c:pt idx="43">
                <c:v>6</c:v>
              </c:pt>
              <c:pt idx="44">
                <c:v>11.109486168523295</c:v>
              </c:pt>
              <c:pt idx="45">
                <c:v>12.813131599005606</c:v>
              </c:pt>
              <c:pt idx="46">
                <c:v>13.5</c:v>
              </c:pt>
              <c:pt idx="47">
                <c:v>20</c:v>
              </c:pt>
              <c:pt idx="48">
                <c:v>11.5</c:v>
              </c:pt>
              <c:pt idx="49">
                <c:v>13</c:v>
              </c:pt>
              <c:pt idx="50">
                <c:v>10</c:v>
              </c:pt>
              <c:pt idx="51">
                <c:v>9.5</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-162</c:v>
              </c:pt>
              <c:pt idx="25">
                <c:v>-166</c:v>
              </c:pt>
              <c:pt idx="26">
                <c:v>-167</c:v>
              </c:pt>
              <c:pt idx="27">
                <c:v>-162</c:v>
              </c:pt>
              <c:pt idx="28">
                <c:v>-159</c:v>
              </c:pt>
              <c:pt idx="29">
                <c:v>-160</c:v>
              </c:pt>
              <c:pt idx="30">
                <c:v>-163</c:v>
              </c:pt>
              <c:pt idx="31">
                <c:v>-159</c:v>
              </c:pt>
              <c:pt idx="32">
                <c:v>-163</c:v>
              </c:pt>
              <c:pt idx="33">
                <c:v>-165</c:v>
              </c:pt>
              <c:pt idx="34">
                <c:v>-167</c:v>
              </c:pt>
              <c:pt idx="35">
                <c:v>-147</c:v>
              </c:pt>
              <c:pt idx="36">
                <c:v>-154</c:v>
              </c:pt>
              <c:pt idx="37">
                <c:v>-151</c:v>
              </c:pt>
              <c:pt idx="38">
                <c:v>-161</c:v>
              </c:pt>
              <c:pt idx="39">
                <c:v>-162</c:v>
              </c:pt>
              <c:pt idx="40">
                <c:v>-164</c:v>
              </c:pt>
              <c:pt idx="41">
                <c:v>-171</c:v>
              </c:pt>
              <c:pt idx="42">
                <c:v>-167</c:v>
              </c:pt>
              <c:pt idx="43">
                <c:v>-170</c:v>
              </c:pt>
              <c:pt idx="44">
                <c:v>-168.84556398118622</c:v>
              </c:pt>
              <c:pt idx="45">
                <c:v>-174.7145743288101</c:v>
              </c:pt>
              <c:pt idx="46">
                <c:v>-165.69252039035402</c:v>
              </c:pt>
              <c:pt idx="47">
                <c:v>-163.93531111033974</c:v>
              </c:pt>
              <c:pt idx="48">
                <c:v>-145.41697866222546</c:v>
              </c:pt>
              <c:pt idx="49">
                <c:v>-137.06092687236148</c:v>
              </c:pt>
              <c:pt idx="50">
                <c:v>-153.18616248016281</c:v>
              </c:pt>
              <c:pt idx="51">
                <c:v>-154.72762563269816</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39.261780451612907</c:v>
              </c:pt>
              <c:pt idx="39">
                <c:v>32.230743199999999</c:v>
              </c:pt>
              <c:pt idx="40">
                <c:v>23.910263290322582</c:v>
              </c:pt>
              <c:pt idx="41">
                <c:v>22.232508199999998</c:v>
              </c:pt>
              <c:pt idx="42">
                <c:v>20.926496077419355</c:v>
              </c:pt>
              <c:pt idx="43">
                <c:v>20.955273548387098</c:v>
              </c:pt>
              <c:pt idx="44">
                <c:v>24.198391000000001</c:v>
              </c:pt>
              <c:pt idx="45">
                <c:v>30.976891677419353</c:v>
              </c:pt>
              <c:pt idx="46">
                <c:v>32.314140800000004</c:v>
              </c:pt>
              <c:pt idx="47">
                <c:v>43.252718387096778</c:v>
              </c:pt>
              <c:pt idx="48">
                <c:v>42.757264903225803</c:v>
              </c:pt>
              <c:pt idx="49">
                <c:v>40.34205303448276</c:v>
              </c:pt>
              <c:pt idx="50">
                <c:v>35.360109741935482</c:v>
              </c:pt>
              <c:pt idx="51">
                <c:v>31.3001018</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1.0832273059360733</c:v>
              </c:pt>
              <c:pt idx="1">
                <c:v>0.79984621004566225</c:v>
              </c:pt>
              <c:pt idx="2">
                <c:v>0.50542429223744301</c:v>
              </c:pt>
              <c:pt idx="3">
                <c:v>0.52259890410958909</c:v>
              </c:pt>
              <c:pt idx="4">
                <c:v>0.50542429223744301</c:v>
              </c:pt>
              <c:pt idx="5">
                <c:v>0.98585825732565646</c:v>
              </c:pt>
              <c:pt idx="6">
                <c:v>0.96739826048027844</c:v>
              </c:pt>
              <c:pt idx="7">
                <c:v>1.2447429695326291</c:v>
              </c:pt>
              <c:pt idx="8">
                <c:v>1.6204243376332652</c:v>
              </c:pt>
              <c:pt idx="9">
                <c:v>2.1462604845202051</c:v>
              </c:pt>
              <c:pt idx="10">
                <c:v>1.9784404376413947</c:v>
              </c:pt>
              <c:pt idx="11">
                <c:v>1.556829372500242</c:v>
              </c:pt>
              <c:pt idx="12">
                <c:v>1.2290148380232693</c:v>
              </c:pt>
              <c:pt idx="13">
                <c:v>1.1112704159315101</c:v>
              </c:pt>
              <c:pt idx="14">
                <c:v>0.990762945707654</c:v>
              </c:pt>
              <c:pt idx="15">
                <c:v>0.99796096535786238</c:v>
              </c:pt>
              <c:pt idx="16">
                <c:v>0.990762945707654</c:v>
              </c:pt>
              <c:pt idx="17">
                <c:v>0.99796096535786238</c:v>
              </c:pt>
              <c:pt idx="18">
                <c:v>0.97642430237158806</c:v>
              </c:pt>
              <c:pt idx="19">
                <c:v>1.2999931295993303</c:v>
              </c:pt>
              <c:pt idx="20">
                <c:v>1.7382880590500724</c:v>
              </c:pt>
              <c:pt idx="21">
                <c:v>2.3517635637515029</c:v>
              </c:pt>
              <c:pt idx="22">
                <c:v>2.1559735090595571</c:v>
              </c:pt>
              <c:pt idx="23">
                <c:v>1.6640939330615454</c:v>
              </c:pt>
              <c:pt idx="24">
                <c:v>1.105106388214909</c:v>
              </c:pt>
              <c:pt idx="25">
                <c:v>0.8567567221873057</c:v>
              </c:pt>
              <c:pt idx="26">
                <c:v>0.60168620974809073</c:v>
              </c:pt>
              <c:pt idx="27">
                <c:v>0.6168381211744719</c:v>
              </c:pt>
              <c:pt idx="28">
                <c:v>0.60168620974809073</c:v>
              </c:pt>
              <c:pt idx="29">
                <c:v>0.70948999181768546</c:v>
              </c:pt>
              <c:pt idx="30">
                <c:v>0.6912132747294446</c:v>
              </c:pt>
              <c:pt idx="31">
                <c:v>1.1571565814440132</c:v>
              </c:pt>
              <c:pt idx="32">
                <c:v>1.788306962938482</c:v>
              </c:pt>
              <c:pt idx="33">
                <c:v>2.6717196442465703</c:v>
              </c:pt>
              <c:pt idx="34">
                <c:v>2.3897794268078187</c:v>
              </c:pt>
              <c:pt idx="35">
                <c:v>1.6814664594880075</c:v>
              </c:pt>
              <c:pt idx="36">
                <c:v>1.1186491713113274</c:v>
              </c:pt>
              <c:pt idx="37">
                <c:v>0.87490763803545835</c:v>
              </c:pt>
              <c:pt idx="38">
                <c:v>0.62262558368258836</c:v>
              </c:pt>
              <c:pt idx="39">
                <c:v>0.63743027993742118</c:v>
              </c:pt>
              <c:pt idx="40">
                <c:v>0.62262558368258836</c:v>
              </c:pt>
              <c:pt idx="41">
                <c:v>0.7486125247092773</c:v>
              </c:pt>
              <c:pt idx="42">
                <c:v>0.73005806166021292</c:v>
              </c:pt>
              <c:pt idx="43">
                <c:v>1.1755580009916715</c:v>
              </c:pt>
              <c:pt idx="44">
                <c:v>1.7790165175383179</c:v>
              </c:pt>
              <c:pt idx="45">
                <c:v>2.6236692687548624</c:v>
              </c:pt>
              <c:pt idx="46">
                <c:v>2.3540992417708582</c:v>
              </c:pt>
              <c:pt idx="47">
                <c:v>1.6768636652075375</c:v>
              </c:pt>
              <c:pt idx="48">
                <c:v>1.1282663378269266</c:v>
              </c:pt>
              <c:pt idx="49">
                <c:v>0.89179011765746929</c:v>
              </c:pt>
              <c:pt idx="50">
                <c:v>0.64724762101749056</c:v>
              </c:pt>
              <c:pt idx="51">
                <c:v>0.66161849168925446</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pt idx="48">
                <c:v>5.4713759706510166</c:v>
              </c:pt>
              <c:pt idx="49">
                <c:v>5.0299083672161995</c:v>
              </c:pt>
              <c:pt idx="50">
                <c:v>4.5884407637813824</c:v>
              </c:pt>
              <c:pt idx="51">
                <c:v>3.7055055569117492</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2461</c:v>
              </c:pt>
              <c:pt idx="25">
                <c:v>2136</c:v>
              </c:pt>
              <c:pt idx="26">
                <c:v>1885</c:v>
              </c:pt>
              <c:pt idx="27">
                <c:v>2064</c:v>
              </c:pt>
              <c:pt idx="28">
                <c:v>2188</c:v>
              </c:pt>
              <c:pt idx="29">
                <c:v>2181</c:v>
              </c:pt>
              <c:pt idx="30">
                <c:v>2448</c:v>
              </c:pt>
              <c:pt idx="31">
                <c:v>2726</c:v>
              </c:pt>
              <c:pt idx="32">
                <c:v>2912</c:v>
              </c:pt>
              <c:pt idx="33">
                <c:v>2943</c:v>
              </c:pt>
              <c:pt idx="34">
                <c:v>2791</c:v>
              </c:pt>
              <c:pt idx="35">
                <c:v>2395</c:v>
              </c:pt>
              <c:pt idx="36">
                <c:v>2041</c:v>
              </c:pt>
              <c:pt idx="37">
                <c:v>1927</c:v>
              </c:pt>
              <c:pt idx="38">
                <c:v>1826</c:v>
              </c:pt>
              <c:pt idx="39">
                <c:v>1963</c:v>
              </c:pt>
              <c:pt idx="40">
                <c:v>2279</c:v>
              </c:pt>
              <c:pt idx="41">
                <c:v>2673</c:v>
              </c:pt>
              <c:pt idx="42">
                <c:v>2880</c:v>
              </c:pt>
              <c:pt idx="43">
                <c:v>3053</c:v>
              </c:pt>
              <c:pt idx="44">
                <c:v>3155.4664717671862</c:v>
              </c:pt>
              <c:pt idx="45">
                <c:v>3253.0119929604857</c:v>
              </c:pt>
              <c:pt idx="46">
                <c:v>3051.3751135057933</c:v>
              </c:pt>
              <c:pt idx="47">
                <c:v>2604.2061616300098</c:v>
              </c:pt>
              <c:pt idx="48">
                <c:v>2376.8228858967095</c:v>
              </c:pt>
              <c:pt idx="49">
                <c:v>2278.1786964302664</c:v>
              </c:pt>
              <c:pt idx="50">
                <c:v>2047.9339669492754</c:v>
              </c:pt>
              <c:pt idx="51">
                <c:v>2190.7280639879586</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9</c:v>
              </c:pt>
              <c:pt idx="31">
                <c:v>8</c:v>
              </c:pt>
              <c:pt idx="32">
                <c:v>8</c:v>
              </c:pt>
              <c:pt idx="33">
                <c:v>8</c:v>
              </c:pt>
              <c:pt idx="34">
                <c:v>8</c:v>
              </c:pt>
              <c:pt idx="35">
                <c:v>8</c:v>
              </c:pt>
              <c:pt idx="36">
                <c:v>8</c:v>
              </c:pt>
              <c:pt idx="37">
                <c:v>8</c:v>
              </c:pt>
              <c:pt idx="38">
                <c:v>7</c:v>
              </c:pt>
              <c:pt idx="39">
                <c:v>7</c:v>
              </c:pt>
              <c:pt idx="40">
                <c:v>8</c:v>
              </c:pt>
              <c:pt idx="41">
                <c:v>8</c:v>
              </c:pt>
              <c:pt idx="42">
                <c:v>8</c:v>
              </c:pt>
              <c:pt idx="43">
                <c:v>8</c:v>
              </c:pt>
              <c:pt idx="44">
                <c:v>7.1693159006161054</c:v>
              </c:pt>
              <c:pt idx="45">
                <c:v>7.9298417937820211</c:v>
              </c:pt>
              <c:pt idx="46">
                <c:v>7.3488837266132219</c:v>
              </c:pt>
              <c:pt idx="47">
                <c:v>7.3010783531906451</c:v>
              </c:pt>
              <c:pt idx="48">
                <c:v>7.2531167931127261</c:v>
              </c:pt>
              <c:pt idx="49">
                <c:v>7.2064807564563189</c:v>
              </c:pt>
              <c:pt idx="50">
                <c:v>7.163931895676205</c:v>
              </c:pt>
              <c:pt idx="51">
                <c:v>7.1194709914461081</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30</c:v>
              </c:pt>
              <c:pt idx="39">
                <c:v>32</c:v>
              </c:pt>
              <c:pt idx="40">
                <c:v>31</c:v>
              </c:pt>
              <c:pt idx="41">
                <c:v>34</c:v>
              </c:pt>
              <c:pt idx="42">
                <c:v>32</c:v>
              </c:pt>
              <c:pt idx="43">
                <c:v>31</c:v>
              </c:pt>
              <c:pt idx="44">
                <c:v>33.087480137142862</c:v>
              </c:pt>
              <c:pt idx="45">
                <c:v>29.254219045306126</c:v>
              </c:pt>
              <c:pt idx="46">
                <c:v>30.285484599999997</c:v>
              </c:pt>
              <c:pt idx="47">
                <c:v>30.925864999999995</c:v>
              </c:pt>
              <c:pt idx="48">
                <c:v>29.285484599999997</c:v>
              </c:pt>
              <c:pt idx="49">
                <c:v>29.285484599999997</c:v>
              </c:pt>
              <c:pt idx="50">
                <c:v>29.285484599999997</c:v>
              </c:pt>
              <c:pt idx="51">
                <c:v>29.285484599999997</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29</c:v>
              </c:pt>
              <c:pt idx="31">
                <c:v>26</c:v>
              </c:pt>
              <c:pt idx="32">
                <c:v>24</c:v>
              </c:pt>
              <c:pt idx="33">
                <c:v>26</c:v>
              </c:pt>
              <c:pt idx="34">
                <c:v>30</c:v>
              </c:pt>
              <c:pt idx="35">
                <c:v>35</c:v>
              </c:pt>
              <c:pt idx="36">
                <c:v>43</c:v>
              </c:pt>
              <c:pt idx="37">
                <c:v>40</c:v>
              </c:pt>
              <c:pt idx="38">
                <c:v>37</c:v>
              </c:pt>
              <c:pt idx="39">
                <c:v>28</c:v>
              </c:pt>
              <c:pt idx="40">
                <c:v>27</c:v>
              </c:pt>
              <c:pt idx="41">
                <c:v>23</c:v>
              </c:pt>
              <c:pt idx="42">
                <c:v>23</c:v>
              </c:pt>
              <c:pt idx="43">
                <c:v>25</c:v>
              </c:pt>
              <c:pt idx="44">
                <c:v>24.6905138314767</c:v>
              </c:pt>
              <c:pt idx="45">
                <c:v>26.936868400994392</c:v>
              </c:pt>
              <c:pt idx="46">
                <c:v>29</c:v>
              </c:pt>
              <c:pt idx="47">
                <c:v>31.5</c:v>
              </c:pt>
              <c:pt idx="48">
                <c:v>33</c:v>
              </c:pt>
              <c:pt idx="49">
                <c:v>34.5</c:v>
              </c:pt>
              <c:pt idx="50">
                <c:v>35</c:v>
              </c:pt>
              <c:pt idx="51">
                <c:v>26.5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86</c:v>
              </c:pt>
              <c:pt idx="31">
                <c:v>86</c:v>
              </c:pt>
              <c:pt idx="32">
                <c:v>91</c:v>
              </c:pt>
              <c:pt idx="33">
                <c:v>119</c:v>
              </c:pt>
              <c:pt idx="34">
                <c:v>129</c:v>
              </c:pt>
              <c:pt idx="35">
                <c:v>137</c:v>
              </c:pt>
              <c:pt idx="36">
                <c:v>164</c:v>
              </c:pt>
              <c:pt idx="37">
                <c:v>175</c:v>
              </c:pt>
              <c:pt idx="38">
                <c:v>138</c:v>
              </c:pt>
              <c:pt idx="39">
                <c:v>80</c:v>
              </c:pt>
              <c:pt idx="40">
                <c:v>66</c:v>
              </c:pt>
              <c:pt idx="41">
                <c:v>71</c:v>
              </c:pt>
              <c:pt idx="42">
                <c:v>70</c:v>
              </c:pt>
              <c:pt idx="43">
                <c:v>82</c:v>
              </c:pt>
              <c:pt idx="44">
                <c:v>70.400000000000006</c:v>
              </c:pt>
              <c:pt idx="45">
                <c:v>85.75</c:v>
              </c:pt>
              <c:pt idx="46">
                <c:v>99.5</c:v>
              </c:pt>
              <c:pt idx="47">
                <c:v>119</c:v>
              </c:pt>
              <c:pt idx="48">
                <c:v>111</c:v>
              </c:pt>
              <c:pt idx="49">
                <c:v>139.5</c:v>
              </c:pt>
              <c:pt idx="50">
                <c:v>94</c:v>
              </c:pt>
              <c:pt idx="51">
                <c:v>58</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20</c:v>
              </c:pt>
              <c:pt idx="25">
                <c:v>19</c:v>
              </c:pt>
              <c:pt idx="26">
                <c:v>14</c:v>
              </c:pt>
              <c:pt idx="27">
                <c:v>10</c:v>
              </c:pt>
              <c:pt idx="28">
                <c:v>10</c:v>
              </c:pt>
              <c:pt idx="29">
                <c:v>11</c:v>
              </c:pt>
              <c:pt idx="30">
                <c:v>12</c:v>
              </c:pt>
              <c:pt idx="31">
                <c:v>10</c:v>
              </c:pt>
              <c:pt idx="32">
                <c:v>10</c:v>
              </c:pt>
              <c:pt idx="33">
                <c:v>15</c:v>
              </c:pt>
              <c:pt idx="34">
                <c:v>16</c:v>
              </c:pt>
              <c:pt idx="35">
                <c:v>22</c:v>
              </c:pt>
              <c:pt idx="36">
                <c:v>20</c:v>
              </c:pt>
              <c:pt idx="37">
                <c:v>11</c:v>
              </c:pt>
              <c:pt idx="38">
                <c:v>14</c:v>
              </c:pt>
              <c:pt idx="39">
                <c:v>15</c:v>
              </c:pt>
              <c:pt idx="40">
                <c:v>21</c:v>
              </c:pt>
              <c:pt idx="41">
                <c:v>10</c:v>
              </c:pt>
              <c:pt idx="42">
                <c:v>13</c:v>
              </c:pt>
              <c:pt idx="43">
                <c:v>17</c:v>
              </c:pt>
              <c:pt idx="44">
                <c:v>9.8517505642673058</c:v>
              </c:pt>
              <c:pt idx="45">
                <c:v>12.803927524945202</c:v>
              </c:pt>
              <c:pt idx="46">
                <c:v>13.563868935939343</c:v>
              </c:pt>
              <c:pt idx="47">
                <c:v>15.017183480606178</c:v>
              </c:pt>
              <c:pt idx="48">
                <c:v>14.92068888672884</c:v>
              </c:pt>
              <c:pt idx="49">
                <c:v>11.740004886545876</c:v>
              </c:pt>
              <c:pt idx="50">
                <c:v>13.682884949401773</c:v>
              </c:pt>
              <c:pt idx="51">
                <c:v>14.640563755835167</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55.577785382600197</c:v>
              </c:pt>
              <c:pt idx="1">
                <c:v>46.720071406546801</c:v>
              </c:pt>
              <c:pt idx="2">
                <c:v>36.956468763753413</c:v>
              </c:pt>
              <c:pt idx="3">
                <c:v>30.672923476589865</c:v>
              </c:pt>
              <c:pt idx="4">
                <c:v>25.464594253183581</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31.512568838709676</c:v>
              </c:pt>
              <c:pt idx="41">
                <c:v>28.719531599999996</c:v>
              </c:pt>
              <c:pt idx="42">
                <c:v>27.17832630967742</c:v>
              </c:pt>
              <c:pt idx="43">
                <c:v>26.915511329032256</c:v>
              </c:pt>
              <c:pt idx="44">
                <c:v>27.89770584</c:v>
              </c:pt>
              <c:pt idx="45">
                <c:v>31.158799161290325</c:v>
              </c:pt>
              <c:pt idx="46">
                <c:v>35.227594799999999</c:v>
              </c:pt>
              <c:pt idx="47">
                <c:v>50.969388387096771</c:v>
              </c:pt>
              <c:pt idx="48">
                <c:v>48.484797290322575</c:v>
              </c:pt>
              <c:pt idx="49">
                <c:v>45.239645586206898</c:v>
              </c:pt>
              <c:pt idx="50">
                <c:v>40.046621419354835</c:v>
              </c:pt>
              <c:pt idx="51">
                <c:v>36.270771000000003</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4.5259370234384573</c:v>
              </c:pt>
              <c:pt idx="1">
                <c:v>4.3419149935242061</c:v>
              </c:pt>
              <c:pt idx="2">
                <c:v>3.1117622351717373</c:v>
              </c:pt>
              <c:pt idx="3">
                <c:v>3.1835211460756314</c:v>
              </c:pt>
              <c:pt idx="4">
                <c:v>3.1117622351717373</c:v>
              </c:pt>
              <c:pt idx="5">
                <c:v>5.0739702582954473</c:v>
              </c:pt>
              <c:pt idx="6">
                <c:v>5.0529886359124374</c:v>
              </c:pt>
              <c:pt idx="7">
                <c:v>5.758870360369408</c:v>
              </c:pt>
              <c:pt idx="8">
                <c:v>6.7150328661094214</c:v>
              </c:pt>
              <c:pt idx="9">
                <c:v>8.0533606366828252</c:v>
              </c:pt>
              <c:pt idx="10">
                <c:v>7.6262347524572718</c:v>
              </c:pt>
              <c:pt idx="11">
                <c:v>6.5531746362976335</c:v>
              </c:pt>
              <c:pt idx="12">
                <c:v>4.8064243409480794</c:v>
              </c:pt>
              <c:pt idx="13">
                <c:v>4.545393401755276</c:v>
              </c:pt>
              <c:pt idx="14">
                <c:v>4.2741924259705453</c:v>
              </c:pt>
              <c:pt idx="15">
                <c:v>4.2900124828913215</c:v>
              </c:pt>
              <c:pt idx="16">
                <c:v>4.2741924259705453</c:v>
              </c:pt>
              <c:pt idx="17">
                <c:v>4.0040965838047127</c:v>
              </c:pt>
              <c:pt idx="18">
                <c:v>3.9804885698716492</c:v>
              </c:pt>
              <c:pt idx="19">
                <c:v>4.7747296100482695</c:v>
              </c:pt>
              <c:pt idx="20">
                <c:v>5.8505805307121372</c:v>
              </c:pt>
              <c:pt idx="21">
                <c:v>7.3564345622996532</c:v>
              </c:pt>
              <c:pt idx="22">
                <c:v>6.875842850090871</c:v>
              </c:pt>
              <c:pt idx="23">
                <c:v>5.6684615660856528</c:v>
              </c:pt>
              <c:pt idx="24">
                <c:v>5.461675103323766</c:v>
              </c:pt>
              <c:pt idx="25">
                <c:v>4.9484685016952676</c:v>
              </c:pt>
              <c:pt idx="26">
                <c:v>4.1555265779253983</c:v>
              </c:pt>
              <c:pt idx="27">
                <c:v>4.2017815234786413</c:v>
              </c:pt>
              <c:pt idx="28">
                <c:v>4.1555265779253983</c:v>
              </c:pt>
              <c:pt idx="29">
                <c:v>3.7323310691403293</c:v>
              </c:pt>
              <c:pt idx="30">
                <c:v>3.6731099487453154</c:v>
              </c:pt>
              <c:pt idx="31">
                <c:v>5.6654776420347011</c:v>
              </c:pt>
              <c:pt idx="32">
                <c:v>8.3642687000360354</c:v>
              </c:pt>
              <c:pt idx="33">
                <c:v>12.141730165232259</c:v>
              </c:pt>
              <c:pt idx="34">
                <c:v>10.936157357190909</c:v>
              </c:pt>
              <c:pt idx="35">
                <c:v>7.9074200569887889</c:v>
              </c:pt>
              <c:pt idx="36">
                <c:v>5.2580334735116443</c:v>
              </c:pt>
              <c:pt idx="37">
                <c:v>4.3604842927519689</c:v>
              </c:pt>
              <c:pt idx="38">
                <c:v>3.3630305984562026</c:v>
              </c:pt>
              <c:pt idx="39">
                <c:v>3.4212153972901218</c:v>
              </c:pt>
              <c:pt idx="40">
                <c:v>3.3630305984562026</c:v>
              </c:pt>
              <c:pt idx="41">
                <c:v>3.2323738089338923</c:v>
              </c:pt>
              <c:pt idx="42">
                <c:v>3.1690004771364579</c:v>
              </c:pt>
              <c:pt idx="43">
                <c:v>5.3010604254644251</c:v>
              </c:pt>
              <c:pt idx="44">
                <c:v>8.189073688804644</c:v>
              </c:pt>
              <c:pt idx="45">
                <c:v>12.231386924169559</c:v>
              </c:pt>
              <c:pt idx="46">
                <c:v>10.941286955436073</c:v>
              </c:pt>
              <c:pt idx="47">
                <c:v>7.7001937006530099</c:v>
              </c:pt>
              <c:pt idx="48">
                <c:v>4.9659871713537882</c:v>
              </c:pt>
              <c:pt idx="49">
                <c:v>4.2652462820755668</c:v>
              </c:pt>
              <c:pt idx="50">
                <c:v>3.196294708799492</c:v>
              </c:pt>
              <c:pt idx="51">
                <c:v>3.2586502172405964</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10.227449592673356</c:v>
              </c:pt>
              <c:pt idx="42">
                <c:v>10.227449592673356</c:v>
              </c:pt>
              <c:pt idx="43">
                <c:v>10.227449592673356</c:v>
              </c:pt>
              <c:pt idx="44">
                <c:v>11.485920399572771</c:v>
              </c:pt>
              <c:pt idx="45">
                <c:v>12.002862013371601</c:v>
              </c:pt>
              <c:pt idx="46">
                <c:v>11.261332820271017</c:v>
              </c:pt>
              <c:pt idx="47">
                <c:v>13.99191668228271</c:v>
              </c:pt>
              <c:pt idx="48">
                <c:v>13.846040889265172</c:v>
              </c:pt>
              <c:pt idx="49">
                <c:v>12.036745240969264</c:v>
              </c:pt>
              <c:pt idx="50">
                <c:v>11.261332820271017</c:v>
              </c:pt>
              <c:pt idx="51">
                <c:v>10.744391206472187</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34</c:v>
              </c:pt>
              <c:pt idx="31">
                <c:v>28</c:v>
              </c:pt>
              <c:pt idx="32">
                <c:v>20</c:v>
              </c:pt>
              <c:pt idx="33">
                <c:v>25</c:v>
              </c:pt>
              <c:pt idx="34">
                <c:v>36</c:v>
              </c:pt>
              <c:pt idx="35">
                <c:v>36</c:v>
              </c:pt>
              <c:pt idx="36">
                <c:v>24</c:v>
              </c:pt>
              <c:pt idx="37">
                <c:v>33</c:v>
              </c:pt>
              <c:pt idx="38">
                <c:v>45</c:v>
              </c:pt>
              <c:pt idx="39">
                <c:v>33</c:v>
              </c:pt>
              <c:pt idx="40">
                <c:v>23</c:v>
              </c:pt>
              <c:pt idx="41">
                <c:v>40</c:v>
              </c:pt>
              <c:pt idx="42">
                <c:v>27</c:v>
              </c:pt>
              <c:pt idx="43">
                <c:v>35</c:v>
              </c:pt>
              <c:pt idx="44">
                <c:v>25</c:v>
              </c:pt>
              <c:pt idx="45">
                <c:v>25</c:v>
              </c:pt>
              <c:pt idx="46">
                <c:v>29.5</c:v>
              </c:pt>
              <c:pt idx="47">
                <c:v>31</c:v>
              </c:pt>
              <c:pt idx="48">
                <c:v>26</c:v>
              </c:pt>
              <c:pt idx="49">
                <c:v>33.5</c:v>
              </c:pt>
              <c:pt idx="50">
                <c:v>34.5</c:v>
              </c:pt>
              <c:pt idx="51">
                <c:v>29</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1287</c:v>
              </c:pt>
              <c:pt idx="31">
                <c:v>1652</c:v>
              </c:pt>
              <c:pt idx="32">
                <c:v>1958</c:v>
              </c:pt>
              <c:pt idx="33">
                <c:v>2452</c:v>
              </c:pt>
              <c:pt idx="34">
                <c:v>2127</c:v>
              </c:pt>
              <c:pt idx="35">
                <c:v>1480</c:v>
              </c:pt>
              <c:pt idx="36">
                <c:v>1153</c:v>
              </c:pt>
              <c:pt idx="37">
                <c:v>789</c:v>
              </c:pt>
              <c:pt idx="38">
                <c:v>416</c:v>
              </c:pt>
              <c:pt idx="39">
                <c:v>680</c:v>
              </c:pt>
              <c:pt idx="40">
                <c:v>1270</c:v>
              </c:pt>
              <c:pt idx="41">
                <c:v>1675</c:v>
              </c:pt>
              <c:pt idx="42">
                <c:v>2062</c:v>
              </c:pt>
              <c:pt idx="43">
                <c:v>2436</c:v>
              </c:pt>
              <c:pt idx="44">
                <c:v>2431.5335282328138</c:v>
              </c:pt>
              <c:pt idx="45">
                <c:v>2542.2380070395143</c:v>
              </c:pt>
              <c:pt idx="46">
                <c:v>2368.1851249160909</c:v>
              </c:pt>
              <c:pt idx="47">
                <c:v>1910.7530567637925</c:v>
              </c:pt>
              <c:pt idx="48">
                <c:v>1273.9910554388807</c:v>
              </c:pt>
              <c:pt idx="49">
                <c:v>947.21819248594443</c:v>
              </c:pt>
              <c:pt idx="50">
                <c:v>656.81953728336157</c:v>
              </c:pt>
              <c:pt idx="51">
                <c:v>778.18511770179975</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U.S._gal'!$I$110:$I$196</c:f>
              <c:numCache>
                <c:formatCode>_(* #,##0_);_(* \(#,##0\);_(* "-"??_);_(@_)</c:formatCode>
                <c:ptCount val="87"/>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1747.2840000000001</c:v>
                </c:pt>
                <c:pt idx="25">
                  <c:v>1470</c:v>
                </c:pt>
                <c:pt idx="26">
                  <c:v>1907.43</c:v>
                </c:pt>
                <c:pt idx="27">
                  <c:v>1679.58</c:v>
                </c:pt>
                <c:pt idx="28">
                  <c:v>1777.23</c:v>
                </c:pt>
                <c:pt idx="29">
                  <c:v>1965.6</c:v>
                </c:pt>
                <c:pt idx="30">
                  <c:v>1678.278</c:v>
                </c:pt>
                <c:pt idx="31">
                  <c:v>1798.0619999999999</c:v>
                </c:pt>
                <c:pt idx="32">
                  <c:v>1580.04</c:v>
                </c:pt>
                <c:pt idx="33">
                  <c:v>1877.4839999999999</c:v>
                </c:pt>
                <c:pt idx="34">
                  <c:v>1709.82</c:v>
                </c:pt>
                <c:pt idx="35">
                  <c:v>1925.6579999999999</c:v>
                </c:pt>
                <c:pt idx="36">
                  <c:v>1897.0139999999999</c:v>
                </c:pt>
                <c:pt idx="37">
                  <c:v>1825.152</c:v>
                </c:pt>
                <c:pt idx="38">
                  <c:v>2208.192</c:v>
                </c:pt>
                <c:pt idx="39">
                  <c:v>1845.9</c:v>
                </c:pt>
                <c:pt idx="40">
                  <c:v>1926.96</c:v>
                </c:pt>
                <c:pt idx="41">
                  <c:v>1891.26</c:v>
                </c:pt>
                <c:pt idx="42">
                  <c:v>2012.8920000000001</c:v>
                </c:pt>
                <c:pt idx="43">
                  <c:v>1913.94</c:v>
                </c:pt>
                <c:pt idx="44">
                  <c:v>2086.14</c:v>
                </c:pt>
                <c:pt idx="45">
                  <c:v>2193.87</c:v>
                </c:pt>
                <c:pt idx="46">
                  <c:v>2006.97</c:v>
                </c:pt>
                <c:pt idx="47">
                  <c:v>2062.8020000000001</c:v>
                </c:pt>
                <c:pt idx="48">
                  <c:v>2043.7059999999999</c:v>
                </c:pt>
                <c:pt idx="49">
                  <c:v>1939.665</c:v>
                </c:pt>
                <c:pt idx="50">
                  <c:v>2206.6729999999998</c:v>
                </c:pt>
                <c:pt idx="51">
                  <c:v>2008.44</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U.S._gal'!$M$110:$M$196</c:f>
              <c:numCache>
                <c:formatCode>_(* #,##0_);_(* \(#,##0\);_(* "-"??_);_(@_)</c:formatCode>
                <c:ptCount val="87"/>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222.13799999999998</c:v>
                </c:pt>
                <c:pt idx="39">
                  <c:v>204.45600000000002</c:v>
                </c:pt>
                <c:pt idx="40">
                  <c:v>213.48600000000002</c:v>
                </c:pt>
                <c:pt idx="41">
                  <c:v>185.68200000000002</c:v>
                </c:pt>
                <c:pt idx="42">
                  <c:v>232.68000000000004</c:v>
                </c:pt>
                <c:pt idx="43">
                  <c:v>237.04799999999994</c:v>
                </c:pt>
                <c:pt idx="44">
                  <c:v>219.81430551438038</c:v>
                </c:pt>
                <c:pt idx="45">
                  <c:v>231.26771606929654</c:v>
                </c:pt>
                <c:pt idx="46">
                  <c:v>237.66746716383537</c:v>
                </c:pt>
                <c:pt idx="47">
                  <c:v>232.56971606929653</c:v>
                </c:pt>
                <c:pt idx="48">
                  <c:v>230.19865961180611</c:v>
                </c:pt>
                <c:pt idx="49">
                  <c:v>216.56513318523798</c:v>
                </c:pt>
                <c:pt idx="50">
                  <c:v>235.40665961180611</c:v>
                </c:pt>
                <c:pt idx="51">
                  <c:v>221.51289639852203</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U.S._gal'!$N$110:$N$196</c:f>
              <c:numCache>
                <c:formatCode>_(* #,##0_);_(* \(#,##0\);_(* "-"??_);_(@_)</c:formatCode>
                <c:ptCount val="87"/>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78.12</c:v>
                </c:pt>
                <c:pt idx="39">
                  <c:v>75.599999999999994</c:v>
                </c:pt>
                <c:pt idx="40">
                  <c:v>84.63</c:v>
                </c:pt>
                <c:pt idx="41">
                  <c:v>81.900000000000006</c:v>
                </c:pt>
                <c:pt idx="42">
                  <c:v>97.65</c:v>
                </c:pt>
                <c:pt idx="43">
                  <c:v>91.14</c:v>
                </c:pt>
                <c:pt idx="44">
                  <c:v>88.2</c:v>
                </c:pt>
                <c:pt idx="45">
                  <c:v>97.65</c:v>
                </c:pt>
                <c:pt idx="46">
                  <c:v>100.8</c:v>
                </c:pt>
                <c:pt idx="47">
                  <c:v>117.18</c:v>
                </c:pt>
                <c:pt idx="48">
                  <c:v>130.19999999999999</c:v>
                </c:pt>
                <c:pt idx="49">
                  <c:v>121.8</c:v>
                </c:pt>
                <c:pt idx="50">
                  <c:v>130.19999999999999</c:v>
                </c:pt>
                <c:pt idx="51">
                  <c:v>132.30000000000001</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U.S._gal'!$J$110:$J$196</c:f>
              <c:numCache>
                <c:formatCode>_(* #,##0_);_(* \(#,##0\);_(* "-"??_);_(@_)</c:formatCode>
                <c:ptCount val="87"/>
                <c:pt idx="0">
                  <c:v>840.95278786028416</c:v>
                </c:pt>
                <c:pt idx="1">
                  <c:v>772.07030787999884</c:v>
                </c:pt>
                <c:pt idx="2">
                  <c:v>633.40924500780193</c:v>
                </c:pt>
                <c:pt idx="3">
                  <c:v>543.95273827801691</c:v>
                </c:pt>
                <c:pt idx="4">
                  <c:v>425.94470364855971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713.72862798973756</c:v>
                </c:pt>
                <c:pt idx="39">
                  <c:v>504.31784398651814</c:v>
                </c:pt>
                <c:pt idx="40">
                  <c:v>397.12653479415741</c:v>
                </c:pt>
                <c:pt idx="41">
                  <c:v>328.8603765346121</c:v>
                </c:pt>
                <c:pt idx="42">
                  <c:v>327.28623484820167</c:v>
                </c:pt>
                <c:pt idx="43">
                  <c:v>327.57532614324595</c:v>
                </c:pt>
                <c:pt idx="44">
                  <c:v>340.41464540967132</c:v>
                </c:pt>
                <c:pt idx="45">
                  <c:v>473.40697979264746</c:v>
                </c:pt>
                <c:pt idx="46">
                  <c:v>585.73943631375266</c:v>
                </c:pt>
                <c:pt idx="47">
                  <c:v>797.44718660428828</c:v>
                </c:pt>
                <c:pt idx="48">
                  <c:v>891.33786626859819</c:v>
                </c:pt>
                <c:pt idx="49">
                  <c:v>784.05394207961706</c:v>
                </c:pt>
                <c:pt idx="50">
                  <c:v>703.94931271185192</c:v>
                </c:pt>
                <c:pt idx="51">
                  <c:v>521.13624708418661</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U.S._gal'!$K$110:$K$196</c:f>
              <c:numCache>
                <c:formatCode>_(* #,##0_);_(* \(#,##0\);_(* "-"??_);_(@_)</c:formatCode>
                <c:ptCount val="87"/>
                <c:pt idx="0">
                  <c:v>74.427541532078507</c:v>
                </c:pt>
                <c:pt idx="1">
                  <c:v>52.62909689433166</c:v>
                </c:pt>
                <c:pt idx="2">
                  <c:v>37.331233421536055</c:v>
                </c:pt>
                <c:pt idx="3">
                  <c:v>37.26898552515118</c:v>
                </c:pt>
                <c:pt idx="4">
                  <c:v>37.331233421536055</c:v>
                </c:pt>
                <c:pt idx="5">
                  <c:v>39.259721459409882</c:v>
                </c:pt>
                <c:pt idx="6">
                  <c:v>39.481549808434806</c:v>
                </c:pt>
                <c:pt idx="7">
                  <c:v>75.450061419512181</c:v>
                </c:pt>
                <c:pt idx="8">
                  <c:v>119.5238758306927</c:v>
                </c:pt>
                <c:pt idx="9">
                  <c:v>189.84402697767112</c:v>
                </c:pt>
                <c:pt idx="10">
                  <c:v>165.16927447086292</c:v>
                </c:pt>
                <c:pt idx="11">
                  <c:v>114.62427691778642</c:v>
                </c:pt>
                <c:pt idx="12">
                  <c:v>68.418536255278838</c:v>
                </c:pt>
                <c:pt idx="13">
                  <c:v>48.0870154965762</c:v>
                </c:pt>
                <c:pt idx="14">
                  <c:v>36.060068669633687</c:v>
                </c:pt>
                <c:pt idx="15">
                  <c:v>35.800202193069921</c:v>
                </c:pt>
                <c:pt idx="16">
                  <c:v>36.060068669633687</c:v>
                </c:pt>
                <c:pt idx="17">
                  <c:v>35.604276445047098</c:v>
                </c:pt>
                <c:pt idx="18">
                  <c:v>35.732601131002731</c:v>
                </c:pt>
                <c:pt idx="19">
                  <c:v>70.66208422412376</c:v>
                </c:pt>
                <c:pt idx="20">
                  <c:v>113.59563787862805</c:v>
                </c:pt>
                <c:pt idx="21">
                  <c:v>182.85283863312483</c:v>
                </c:pt>
                <c:pt idx="22">
                  <c:v>159.38080752872821</c:v>
                </c:pt>
                <c:pt idx="23">
                  <c:v>109.96927046127951</c:v>
                </c:pt>
                <c:pt idx="24">
                  <c:v>77.163635465592023</c:v>
                </c:pt>
                <c:pt idx="25">
                  <c:v>53.558957866105125</c:v>
                </c:pt>
                <c:pt idx="26">
                  <c:v>39.26764274203255</c:v>
                </c:pt>
                <c:pt idx="27">
                  <c:v>39.13371639088426</c:v>
                </c:pt>
                <c:pt idx="28">
                  <c:v>39.26764274203255</c:v>
                </c:pt>
                <c:pt idx="29">
                  <c:v>38.641424480081419</c:v>
                </c:pt>
                <c:pt idx="30">
                  <c:v>38.714849386387982</c:v>
                </c:pt>
                <c:pt idx="31">
                  <c:v>79.307581672959714</c:v>
                </c:pt>
                <c:pt idx="32">
                  <c:v>126.50669959424819</c:v>
                </c:pt>
                <c:pt idx="33">
                  <c:v>210.28765902718993</c:v>
                </c:pt>
                <c:pt idx="34">
                  <c:v>174.78201381638939</c:v>
                </c:pt>
                <c:pt idx="35">
                  <c:v>124.66076398277627</c:v>
                </c:pt>
                <c:pt idx="36">
                  <c:v>75.275142718865354</c:v>
                </c:pt>
                <c:pt idx="37">
                  <c:v>53.932310535799978</c:v>
                </c:pt>
                <c:pt idx="38">
                  <c:v>38.762541457240687</c:v>
                </c:pt>
                <c:pt idx="39">
                  <c:v>38.678578224827334</c:v>
                </c:pt>
                <c:pt idx="40">
                  <c:v>38.762541457240687</c:v>
                </c:pt>
                <c:pt idx="41">
                  <c:v>38.617428099280836</c:v>
                </c:pt>
                <c:pt idx="42">
                  <c:v>38.657879488753125</c:v>
                </c:pt>
                <c:pt idx="43">
                  <c:v>80.31206578735825</c:v>
                </c:pt>
                <c:pt idx="44">
                  <c:v>128.16720617202677</c:v>
                </c:pt>
                <c:pt idx="45">
                  <c:v>215.13116711794746</c:v>
                </c:pt>
                <c:pt idx="46">
                  <c:v>176.98182073334499</c:v>
                </c:pt>
                <c:pt idx="47">
                  <c:v>127.10353839215099</c:v>
                </c:pt>
                <c:pt idx="48">
                  <c:v>74.13926007769561</c:v>
                </c:pt>
                <c:pt idx="49">
                  <c:v>55.766878144121392</c:v>
                </c:pt>
                <c:pt idx="50">
                  <c:v>38.888641172086672</c:v>
                </c:pt>
                <c:pt idx="51">
                  <c:v>38.818964353252859</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U.S._gal'!$L$110:$L$196</c:f>
              <c:numCache>
                <c:formatCode>_(* #,##0_);_(* \(#,##0\);_(* "-"??_);_(@_)</c:formatCode>
                <c:ptCount val="87"/>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95.636819985366699</c:v>
                </c:pt>
                <c:pt idx="39">
                  <c:v>81.936382570642394</c:v>
                </c:pt>
                <c:pt idx="40">
                  <c:v>83.761363219105434</c:v>
                </c:pt>
                <c:pt idx="41">
                  <c:v>81.635652085982741</c:v>
                </c:pt>
                <c:pt idx="42">
                  <c:v>85.102337515648017</c:v>
                </c:pt>
                <c:pt idx="43">
                  <c:v>85.293934455538732</c:v>
                </c:pt>
                <c:pt idx="44">
                  <c:v>93.141457567506691</c:v>
                </c:pt>
                <c:pt idx="45">
                  <c:v>99.544543374775245</c:v>
                </c:pt>
                <c:pt idx="46">
                  <c:v>98.810711399417571</c:v>
                </c:pt>
                <c:pt idx="47">
                  <c:v>117.89407880146543</c:v>
                </c:pt>
                <c:pt idx="48">
                  <c:v>125.28479597161771</c:v>
                </c:pt>
                <c:pt idx="49">
                  <c:v>108.64652196147409</c:v>
                </c:pt>
                <c:pt idx="50">
                  <c:v>100.8448199853667</c:v>
                </c:pt>
                <c:pt idx="51">
                  <c:v>86.9763825706424</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U.S._gal'!$E$110:$E$196</c:f>
              <c:numCache>
                <c:formatCode>_(* #,##0_);_(* \(#,##0\);_(* "-"??_);_(@_)</c:formatCode>
                <c:ptCount val="87"/>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213.52799999999999</c:v>
                </c:pt>
                <c:pt idx="25">
                  <c:v>221.08799999999999</c:v>
                </c:pt>
                <c:pt idx="26">
                  <c:v>174.46799999999999</c:v>
                </c:pt>
                <c:pt idx="27">
                  <c:v>117.18</c:v>
                </c:pt>
                <c:pt idx="28">
                  <c:v>93.744</c:v>
                </c:pt>
                <c:pt idx="29">
                  <c:v>95.76</c:v>
                </c:pt>
                <c:pt idx="30">
                  <c:v>111.97199999999999</c:v>
                </c:pt>
                <c:pt idx="31">
                  <c:v>111.97199999999999</c:v>
                </c:pt>
                <c:pt idx="32">
                  <c:v>114.66</c:v>
                </c:pt>
                <c:pt idx="33">
                  <c:v>154.93799999999999</c:v>
                </c:pt>
                <c:pt idx="34">
                  <c:v>162.54</c:v>
                </c:pt>
                <c:pt idx="35">
                  <c:v>178.374</c:v>
                </c:pt>
                <c:pt idx="36">
                  <c:v>213.52799999999999</c:v>
                </c:pt>
                <c:pt idx="37">
                  <c:v>205.8</c:v>
                </c:pt>
                <c:pt idx="38">
                  <c:v>179.67599999999999</c:v>
                </c:pt>
                <c:pt idx="39">
                  <c:v>100.8</c:v>
                </c:pt>
                <c:pt idx="40">
                  <c:v>85.932000000000002</c:v>
                </c:pt>
                <c:pt idx="41">
                  <c:v>89.46</c:v>
                </c:pt>
                <c:pt idx="42">
                  <c:v>91.14</c:v>
                </c:pt>
                <c:pt idx="43">
                  <c:v>106.764</c:v>
                </c:pt>
                <c:pt idx="44">
                  <c:v>88.703999999999994</c:v>
                </c:pt>
                <c:pt idx="45">
                  <c:v>111.6465</c:v>
                </c:pt>
                <c:pt idx="46">
                  <c:v>125.37</c:v>
                </c:pt>
                <c:pt idx="47">
                  <c:v>154.93799999999999</c:v>
                </c:pt>
                <c:pt idx="48">
                  <c:v>144.52199999999999</c:v>
                </c:pt>
                <c:pt idx="49">
                  <c:v>169.911</c:v>
                </c:pt>
                <c:pt idx="50">
                  <c:v>122.38800000000001</c:v>
                </c:pt>
                <c:pt idx="51">
                  <c:v>73.08</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U.S._gal'!$A$110:$A$198</c:f>
              <c:numCache>
                <c:formatCode>mmm\-yyyy</c:formatCode>
                <c:ptCount val="89"/>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U.S._gal'!$S$110:$S$198</c:f>
              <c:numCache>
                <c:formatCode>_(* #,##0_);_(* \(#,##0\);_(* "-"??_);_(@_)</c:formatCode>
                <c:ptCount val="89"/>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2016.798</c:v>
                </c:pt>
                <c:pt idx="25">
                  <c:v>1584.828</c:v>
                </c:pt>
                <c:pt idx="26">
                  <c:v>1523.172</c:v>
                </c:pt>
                <c:pt idx="27">
                  <c:v>1688.9880000000001</c:v>
                </c:pt>
                <c:pt idx="28">
                  <c:v>2086.1819999999998</c:v>
                </c:pt>
                <c:pt idx="29">
                  <c:v>2273.3339999999998</c:v>
                </c:pt>
                <c:pt idx="30">
                  <c:v>2694.7620000000002</c:v>
                </c:pt>
                <c:pt idx="31">
                  <c:v>3059.1959999999999</c:v>
                </c:pt>
                <c:pt idx="32">
                  <c:v>3443.16</c:v>
                </c:pt>
                <c:pt idx="33">
                  <c:v>3642.4079999999999</c:v>
                </c:pt>
                <c:pt idx="34">
                  <c:v>3682.2240000000002</c:v>
                </c:pt>
                <c:pt idx="35">
                  <c:v>3218.9639999999999</c:v>
                </c:pt>
                <c:pt idx="36">
                  <c:v>2881.7040000000002</c:v>
                </c:pt>
                <c:pt idx="37">
                  <c:v>2544.6959999999999</c:v>
                </c:pt>
                <c:pt idx="38">
                  <c:v>2344.1039999999998</c:v>
                </c:pt>
                <c:pt idx="39">
                  <c:v>2550.828</c:v>
                </c:pt>
                <c:pt idx="40">
                  <c:v>2983.9740000000002</c:v>
                </c:pt>
                <c:pt idx="41">
                  <c:v>3324.09</c:v>
                </c:pt>
                <c:pt idx="42">
                  <c:v>3666.6419999999998</c:v>
                </c:pt>
                <c:pt idx="43">
                  <c:v>4042.8780000000002</c:v>
                </c:pt>
                <c:pt idx="44">
                  <c:v>4177.1940000000004</c:v>
                </c:pt>
                <c:pt idx="45">
                  <c:v>4174.884</c:v>
                </c:pt>
                <c:pt idx="46">
                  <c:v>4002.6171029904121</c:v>
                </c:pt>
                <c:pt idx="47">
                  <c:v>3599.6889802424989</c:v>
                </c:pt>
                <c:pt idx="48">
                  <c:v>3083.7634247225428</c:v>
                </c:pt>
                <c:pt idx="49">
                  <c:v>2690.3397469991846</c:v>
                </c:pt>
                <c:pt idx="50">
                  <c:v>2509.8007942807785</c:v>
                </c:pt>
                <c:pt idx="51">
                  <c:v>2669.2652665075198</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397"/>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U.S._gal'!$C$110:$C$196</c:f>
              <c:numCache>
                <c:formatCode>_(* #,##0_);_(* \(#,##0\);_(* "-"??_);_(@_)</c:formatCode>
                <c:ptCount val="87"/>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2473.8000000000002</c:v>
                </c:pt>
                <c:pt idx="31">
                  <c:v>2493.33</c:v>
                </c:pt>
                <c:pt idx="32">
                  <c:v>2469.6</c:v>
                </c:pt>
                <c:pt idx="33">
                  <c:v>2529.7860000000001</c:v>
                </c:pt>
                <c:pt idx="34">
                  <c:v>2401.56</c:v>
                </c:pt>
                <c:pt idx="35">
                  <c:v>2331.8820000000001</c:v>
                </c:pt>
                <c:pt idx="36">
                  <c:v>2430.8339999999998</c:v>
                </c:pt>
                <c:pt idx="37">
                  <c:v>2200.2959999999998</c:v>
                </c:pt>
                <c:pt idx="38">
                  <c:v>2512.86</c:v>
                </c:pt>
                <c:pt idx="39">
                  <c:v>2464.56</c:v>
                </c:pt>
                <c:pt idx="40">
                  <c:v>2576.6579999999999</c:v>
                </c:pt>
                <c:pt idx="41">
                  <c:v>2588.04</c:v>
                </c:pt>
                <c:pt idx="42">
                  <c:v>2628.7379999999998</c:v>
                </c:pt>
                <c:pt idx="43">
                  <c:v>2661.288</c:v>
                </c:pt>
                <c:pt idx="44">
                  <c:v>2585.5186598049604</c:v>
                </c:pt>
                <c:pt idx="45">
                  <c:v>2677.1665536831802</c:v>
                </c:pt>
                <c:pt idx="46">
                  <c:v>2597.8947106332726</c:v>
                </c:pt>
                <c:pt idx="47">
                  <c:v>2692.9212106939408</c:v>
                </c:pt>
                <c:pt idx="48">
                  <c:v>2702.1309154772048</c:v>
                </c:pt>
                <c:pt idx="49">
                  <c:v>2536.4908438112843</c:v>
                </c:pt>
                <c:pt idx="50">
                  <c:v>2720.3320974556696</c:v>
                </c:pt>
                <c:pt idx="51">
                  <c:v>2641.679970789758</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f>'Total U.S._gal'!$A$110:$A$196</c:f>
              <c:numCache>
                <c:formatCode>mmm\-yyyy</c:formatCode>
                <c:ptCount val="87"/>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Cache>
            </c:numRef>
          </c:cat>
          <c:val>
            <c:numRef>
              <c:f>'Total U.S._gal'!$D$110:$D$196</c:f>
              <c:numCache>
                <c:formatCode>_(* #,##0_);_(* \(#,##0\);_(* "-"??_);_(@_)</c:formatCode>
                <c:ptCount val="87"/>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380.18400000000003</c:v>
                </c:pt>
                <c:pt idx="31">
                  <c:v>384.09</c:v>
                </c:pt>
                <c:pt idx="32">
                  <c:v>356.58</c:v>
                </c:pt>
                <c:pt idx="33">
                  <c:v>356.74799999999999</c:v>
                </c:pt>
                <c:pt idx="34">
                  <c:v>361.62</c:v>
                </c:pt>
                <c:pt idx="35">
                  <c:v>339.822</c:v>
                </c:pt>
                <c:pt idx="36">
                  <c:v>345.03</c:v>
                </c:pt>
                <c:pt idx="37">
                  <c:v>317.52</c:v>
                </c:pt>
                <c:pt idx="38">
                  <c:v>363.25799999999998</c:v>
                </c:pt>
                <c:pt idx="39">
                  <c:v>360.36</c:v>
                </c:pt>
                <c:pt idx="40">
                  <c:v>374.976</c:v>
                </c:pt>
                <c:pt idx="41">
                  <c:v>357.84</c:v>
                </c:pt>
                <c:pt idx="42">
                  <c:v>376.27800000000002</c:v>
                </c:pt>
                <c:pt idx="43">
                  <c:v>374.976</c:v>
                </c:pt>
                <c:pt idx="44">
                  <c:v>353.11634019503998</c:v>
                </c:pt>
                <c:pt idx="45">
                  <c:v>351.93644631681946</c:v>
                </c:pt>
                <c:pt idx="46">
                  <c:v>351.2783923571389</c:v>
                </c:pt>
                <c:pt idx="47">
                  <c:v>368.33866655814768</c:v>
                </c:pt>
                <c:pt idx="48">
                  <c:v>353.76352900283854</c:v>
                </c:pt>
                <c:pt idx="49">
                  <c:v>331.48347846535705</c:v>
                </c:pt>
                <c:pt idx="50">
                  <c:v>354.56294982592459</c:v>
                </c:pt>
                <c:pt idx="51">
                  <c:v>356.14450143698389</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in val="4383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1_gal'!$C$98:$C$223</c:f>
              <c:numCache>
                <c:formatCode>_(* #,##0_);_(* \(#,##0\);_(* "-"??_);_(@_)</c:formatCode>
                <c:ptCount val="126"/>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290.346</c:v>
                </c:pt>
                <c:pt idx="51">
                  <c:v>282.24</c:v>
                </c:pt>
                <c:pt idx="52">
                  <c:v>300.762</c:v>
                </c:pt>
                <c:pt idx="53">
                  <c:v>294.83999999999997</c:v>
                </c:pt>
                <c:pt idx="54">
                  <c:v>303.36599999999999</c:v>
                </c:pt>
                <c:pt idx="55">
                  <c:v>311.178</c:v>
                </c:pt>
                <c:pt idx="56">
                  <c:v>300.8100996</c:v>
                </c:pt>
                <c:pt idx="57">
                  <c:v>308.45094523198287</c:v>
                </c:pt>
                <c:pt idx="58">
                  <c:v>298.05744901065844</c:v>
                </c:pt>
                <c:pt idx="59">
                  <c:v>309.22378705940105</c:v>
                </c:pt>
                <c:pt idx="60">
                  <c:v>310.47664852560047</c:v>
                </c:pt>
                <c:pt idx="61">
                  <c:v>291.6000701810629</c:v>
                </c:pt>
                <c:pt idx="62">
                  <c:v>312.84774951686478</c:v>
                </c:pt>
                <c:pt idx="63">
                  <c:v>303.9154642207896</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1_gal'!$D$98:$D$223</c:f>
              <c:numCache>
                <c:formatCode>_(* #,##0_);_(* \(#,##0\);_(* "-"??_);_(@_)</c:formatCode>
                <c:ptCount val="126"/>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15.624000000000001</c:v>
                </c:pt>
                <c:pt idx="51">
                  <c:v>17.64</c:v>
                </c:pt>
                <c:pt idx="52">
                  <c:v>18.228000000000002</c:v>
                </c:pt>
                <c:pt idx="53">
                  <c:v>13.86</c:v>
                </c:pt>
                <c:pt idx="54">
                  <c:v>14.321999999999999</c:v>
                </c:pt>
                <c:pt idx="55">
                  <c:v>19.53</c:v>
                </c:pt>
                <c:pt idx="56">
                  <c:v>15.071900400000004</c:v>
                </c:pt>
                <c:pt idx="57">
                  <c:v>14.445054768017142</c:v>
                </c:pt>
                <c:pt idx="58">
                  <c:v>17.679985229681634</c:v>
                </c:pt>
                <c:pt idx="59">
                  <c:v>18.807997400515454</c:v>
                </c:pt>
                <c:pt idx="60">
                  <c:v>18.245947814737658</c:v>
                </c:pt>
                <c:pt idx="61">
                  <c:v>17.100963577652802</c:v>
                </c:pt>
                <c:pt idx="62">
                  <c:v>18.404226684538987</c:v>
                </c:pt>
                <c:pt idx="63">
                  <c:v>18.716818112891044</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1289</c:v>
              </c:pt>
              <c:pt idx="31">
                <c:v>1381</c:v>
              </c:pt>
              <c:pt idx="32">
                <c:v>1254</c:v>
              </c:pt>
              <c:pt idx="33">
                <c:v>1442</c:v>
              </c:pt>
              <c:pt idx="34">
                <c:v>1357</c:v>
              </c:pt>
              <c:pt idx="35">
                <c:v>1479</c:v>
              </c:pt>
              <c:pt idx="36">
                <c:v>1457</c:v>
              </c:pt>
              <c:pt idx="37">
                <c:v>1552</c:v>
              </c:pt>
              <c:pt idx="38">
                <c:v>1696</c:v>
              </c:pt>
              <c:pt idx="39">
                <c:v>1465</c:v>
              </c:pt>
              <c:pt idx="40">
                <c:v>1480</c:v>
              </c:pt>
              <c:pt idx="41">
                <c:v>1501</c:v>
              </c:pt>
              <c:pt idx="42">
                <c:v>1546</c:v>
              </c:pt>
              <c:pt idx="43">
                <c:v>1470</c:v>
              </c:pt>
              <c:pt idx="44">
                <c:v>1655.6666666666667</c:v>
              </c:pt>
              <c:pt idx="45">
                <c:v>1685</c:v>
              </c:pt>
              <c:pt idx="46">
                <c:v>1592.8333333333333</c:v>
              </c:pt>
              <c:pt idx="47">
                <c:v>1584.3333333333333</c:v>
              </c:pt>
              <c:pt idx="48">
                <c:v>1569.6666666666667</c:v>
              </c:pt>
              <c:pt idx="49">
                <c:v>1592.5</c:v>
              </c:pt>
              <c:pt idx="50">
                <c:v>1694.8333333333333</c:v>
              </c:pt>
              <c:pt idx="51">
                <c:v>1594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1_gal'!$E$98:$E$223</c:f>
              <c:numCache>
                <c:formatCode>_(* #,##0_);_(* \(#,##0\);_(* "-"??_);_(@_)</c:formatCode>
                <c:ptCount val="126"/>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57.287999999999997</c:v>
                </c:pt>
                <c:pt idx="51">
                  <c:v>18.899999999999999</c:v>
                </c:pt>
                <c:pt idx="52">
                  <c:v>10.416</c:v>
                </c:pt>
                <c:pt idx="53">
                  <c:v>10.08</c:v>
                </c:pt>
                <c:pt idx="54">
                  <c:v>11.718</c:v>
                </c:pt>
                <c:pt idx="55">
                  <c:v>10.416</c:v>
                </c:pt>
                <c:pt idx="56">
                  <c:v>22.491</c:v>
                </c:pt>
                <c:pt idx="57">
                  <c:v>26.690999999999999</c:v>
                </c:pt>
                <c:pt idx="58">
                  <c:v>44.73</c:v>
                </c:pt>
                <c:pt idx="59">
                  <c:v>54.033000000000001</c:v>
                </c:pt>
                <c:pt idx="60">
                  <c:v>53.381999999999998</c:v>
                </c:pt>
                <c:pt idx="61">
                  <c:v>74.906999999999996</c:v>
                </c:pt>
                <c:pt idx="62">
                  <c:v>43.616999999999997</c:v>
                </c:pt>
                <c:pt idx="63">
                  <c:v>21.42</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1_gal'!$A$98:$A$206</c:f>
              <c:numCache>
                <c:formatCode>mmm\-yyyy</c:formatCode>
                <c:ptCount val="10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1_gal'!$F$98:$F$203</c:f>
              <c:numCache>
                <c:formatCode>_(* #,##0_);_(* \(#,##0\);_(* "-"??_);_(@_)</c:formatCode>
                <c:ptCount val="106"/>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257.04000000000002</c:v>
                </c:pt>
                <c:pt idx="45">
                  <c:v>265.608</c:v>
                </c:pt>
                <c:pt idx="46">
                  <c:v>309.95999999999998</c:v>
                </c:pt>
                <c:pt idx="47">
                  <c:v>290.346</c:v>
                </c:pt>
                <c:pt idx="48">
                  <c:v>298.15800000000002</c:v>
                </c:pt>
                <c:pt idx="49">
                  <c:v>263.42399999999998</c:v>
                </c:pt>
                <c:pt idx="50">
                  <c:v>190.09200000000001</c:v>
                </c:pt>
                <c:pt idx="51">
                  <c:v>226.8</c:v>
                </c:pt>
                <c:pt idx="52">
                  <c:v>230.45400000000001</c:v>
                </c:pt>
                <c:pt idx="53">
                  <c:v>224.28</c:v>
                </c:pt>
                <c:pt idx="54">
                  <c:v>221.34</c:v>
                </c:pt>
                <c:pt idx="55">
                  <c:v>270.81599999999997</c:v>
                </c:pt>
                <c:pt idx="56">
                  <c:v>268.22933975445932</c:v>
                </c:pt>
                <c:pt idx="57">
                  <c:v>222.51403867185942</c:v>
                </c:pt>
                <c:pt idx="58">
                  <c:v>252.93543663274744</c:v>
                </c:pt>
                <c:pt idx="59">
                  <c:v>283.2256956521739</c:v>
                </c:pt>
                <c:pt idx="60">
                  <c:v>310.31544865864936</c:v>
                </c:pt>
                <c:pt idx="61">
                  <c:v>259.97427963525837</c:v>
                </c:pt>
                <c:pt idx="62">
                  <c:v>262.60526318223862</c:v>
                </c:pt>
                <c:pt idx="63">
                  <c:v>230.601710453284</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1_gal'!$J$98:$J$223</c:f>
              <c:numCache>
                <c:formatCode>_(* #,##0_);_(* \(#,##0\);_(* "-"??_);_(@_)</c:formatCode>
                <c:ptCount val="126"/>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155.356423992</c:v>
                </c:pt>
                <c:pt idx="53">
                  <c:v>129.63707788079998</c:v>
                </c:pt>
                <c:pt idx="54">
                  <c:v>129.18834862080001</c:v>
                </c:pt>
                <c:pt idx="55">
                  <c:v>129.50702066400001</c:v>
                </c:pt>
                <c:pt idx="56">
                  <c:v>132.31069420799997</c:v>
                </c:pt>
                <c:pt idx="57">
                  <c:v>165.91331282399997</c:v>
                </c:pt>
                <c:pt idx="58">
                  <c:v>221.69796835199998</c:v>
                </c:pt>
                <c:pt idx="59">
                  <c:v>271.78402708800007</c:v>
                </c:pt>
                <c:pt idx="60">
                  <c:v>311.18050185599998</c:v>
                </c:pt>
                <c:pt idx="61">
                  <c:v>284.90660620799997</c:v>
                </c:pt>
                <c:pt idx="62">
                  <c:v>259.42086206400006</c:v>
                </c:pt>
                <c:pt idx="63">
                  <c:v>196.700228928</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1_gal'!$K$98:$K$223</c:f>
              <c:numCache>
                <c:formatCode>_(* #,##0_);_(* \(#,##0\);_(* "-"??_);_(@_)</c:formatCode>
                <c:ptCount val="126"/>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298.53638488799999</c:v>
                </c:pt>
                <c:pt idx="51">
                  <c:v>227.703817488</c:v>
                </c:pt>
                <c:pt idx="52">
                  <c:v>207.43642399200002</c:v>
                </c:pt>
                <c:pt idx="53">
                  <c:v>180.03707788080001</c:v>
                </c:pt>
                <c:pt idx="54">
                  <c:v>181.26834862080003</c:v>
                </c:pt>
                <c:pt idx="55">
                  <c:v>181.58702066400002</c:v>
                </c:pt>
                <c:pt idx="56">
                  <c:v>182.71069420800001</c:v>
                </c:pt>
                <c:pt idx="57">
                  <c:v>217.99331282399996</c:v>
                </c:pt>
                <c:pt idx="58">
                  <c:v>272.09796835200001</c:v>
                </c:pt>
                <c:pt idx="59">
                  <c:v>323.86402708800006</c:v>
                </c:pt>
                <c:pt idx="60">
                  <c:v>363.26050185600002</c:v>
                </c:pt>
                <c:pt idx="61">
                  <c:v>333.626606208</c:v>
                </c:pt>
                <c:pt idx="62">
                  <c:v>311.50086206400005</c:v>
                </c:pt>
                <c:pt idx="63">
                  <c:v>247.10022892800001</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1_gal'!$L$98:$L$223</c:f>
              <c:numCache>
                <c:formatCode>_(* #,##0_);_(* \(#,##0\);_(* "-"??_);_(@_)</c:formatCode>
                <c:ptCount val="126"/>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16.117372389041098</c:v>
                </c:pt>
                <c:pt idx="13">
                  <c:v>11.133134005479452</c:v>
                </c:pt>
                <c:pt idx="14">
                  <c:v>7.5202235835616431</c:v>
                </c:pt>
                <c:pt idx="15">
                  <c:v>7.5249340273972605</c:v>
                </c:pt>
                <c:pt idx="16">
                  <c:v>7.5202235835616431</c:v>
                </c:pt>
                <c:pt idx="17">
                  <c:v>6.6274752070907104</c:v>
                </c:pt>
                <c:pt idx="18">
                  <c:v>6.6223828707915757</c:v>
                </c:pt>
                <c:pt idx="19">
                  <c:v>14.193639334429371</c:v>
                </c:pt>
                <c:pt idx="20">
                  <c:v>23.807269305826335</c:v>
                </c:pt>
                <c:pt idx="21">
                  <c:v>38.564653912175807</c:v>
                </c:pt>
                <c:pt idx="22">
                  <c:v>33.710797209870243</c:v>
                </c:pt>
                <c:pt idx="23">
                  <c:v>22.713769241284947</c:v>
                </c:pt>
                <c:pt idx="24">
                  <c:v>15.400990651666444</c:v>
                </c:pt>
                <c:pt idx="25">
                  <c:v>10.559646554724097</c:v>
                </c:pt>
                <c:pt idx="26">
                  <c:v>7.4196193757591846</c:v>
                </c:pt>
                <c:pt idx="27">
                  <c:v>7.4254430039656603</c:v>
                </c:pt>
                <c:pt idx="28">
                  <c:v>7.4196193757591846</c:v>
                </c:pt>
                <c:pt idx="29">
                  <c:v>7.4254430039656603</c:v>
                </c:pt>
                <c:pt idx="30">
                  <c:v>7.4196193757591846</c:v>
                </c:pt>
                <c:pt idx="31">
                  <c:v>15.902408077564605</c:v>
                </c:pt>
                <c:pt idx="32">
                  <c:v>26.691813872411718</c:v>
                </c:pt>
                <c:pt idx="33">
                  <c:v>43.177540169827438</c:v>
                </c:pt>
                <c:pt idx="34">
                  <c:v>37.843424447794895</c:v>
                </c:pt>
                <c:pt idx="35">
                  <c:v>25.448365919036984</c:v>
                </c:pt>
                <c:pt idx="36">
                  <c:v>15.385910071139675</c:v>
                </c:pt>
                <c:pt idx="37">
                  <c:v>11.043377966744172</c:v>
                </c:pt>
                <c:pt idx="38">
                  <c:v>7.7340170230602228</c:v>
                </c:pt>
                <c:pt idx="39">
                  <c:v>7.7391554306938133</c:v>
                </c:pt>
                <c:pt idx="40">
                  <c:v>7.7340170230602228</c:v>
                </c:pt>
                <c:pt idx="41">
                  <c:v>7.5147907256171766</c:v>
                </c:pt>
                <c:pt idx="42">
                  <c:v>7.5095568448677064</c:v>
                </c:pt>
                <c:pt idx="43">
                  <c:v>16.094804809532725</c:v>
                </c:pt>
                <c:pt idx="44">
                  <c:v>26.912034982140597</c:v>
                </c:pt>
                <c:pt idx="45">
                  <c:v>43.866912277096091</c:v>
                </c:pt>
                <c:pt idx="46">
                  <c:v>37.886967942595199</c:v>
                </c:pt>
                <c:pt idx="47">
                  <c:v>25.755743809993128</c:v>
                </c:pt>
                <c:pt idx="48">
                  <c:v>16.108132621027831</c:v>
                </c:pt>
                <c:pt idx="49">
                  <c:v>11.01061453940506</c:v>
                </c:pt>
                <c:pt idx="50">
                  <c:v>7.7130975090077252</c:v>
                </c:pt>
                <c:pt idx="51">
                  <c:v>7.7182963257718757</c:v>
                </c:pt>
                <c:pt idx="52">
                  <c:v>7.7130975090077252</c:v>
                </c:pt>
                <c:pt idx="53">
                  <c:v>7.662205149502717</c:v>
                </c:pt>
                <c:pt idx="54">
                  <c:v>7.6569824644595954</c:v>
                </c:pt>
                <c:pt idx="55">
                  <c:v>16.410710662100641</c:v>
                </c:pt>
                <c:pt idx="56">
                  <c:v>27.42253535147789</c:v>
                </c:pt>
                <c:pt idx="57">
                  <c:v>44.756738888568592</c:v>
                </c:pt>
                <c:pt idx="58">
                  <c:v>38.559113028867067</c:v>
                </c:pt>
                <c:pt idx="59">
                  <c:v>26.261184525327817</c:v>
                </c:pt>
                <c:pt idx="60">
                  <c:v>16.014428359343249</c:v>
                </c:pt>
                <c:pt idx="61">
                  <c:v>11.333777480762954</c:v>
                </c:pt>
                <c:pt idx="62">
                  <c:v>7.6602589124690423</c:v>
                </c:pt>
                <c:pt idx="63">
                  <c:v>7.6652224733629977</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1_gal'!$A$98:$A$223</c:f>
              <c:numCache>
                <c:formatCode>mmm\-yyyy</c:formatCode>
                <c:ptCount val="12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1_gal'!$I$98:$I$196</c:f>
              <c:numCache>
                <c:formatCode>_(* #,##0_);_(* \(#,##0\);_(* "-"??_);_(@_)</c:formatCode>
                <c:ptCount val="99"/>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204.41399999999999</c:v>
                </c:pt>
                <c:pt idx="43">
                  <c:v>208.32</c:v>
                </c:pt>
                <c:pt idx="44">
                  <c:v>189</c:v>
                </c:pt>
                <c:pt idx="45">
                  <c:v>156.24</c:v>
                </c:pt>
                <c:pt idx="46">
                  <c:v>128.52000000000001</c:v>
                </c:pt>
                <c:pt idx="47">
                  <c:v>121.086</c:v>
                </c:pt>
                <c:pt idx="48">
                  <c:v>136.71</c:v>
                </c:pt>
                <c:pt idx="49">
                  <c:v>125.83199999999999</c:v>
                </c:pt>
                <c:pt idx="50">
                  <c:v>177.072</c:v>
                </c:pt>
                <c:pt idx="51">
                  <c:v>177.66</c:v>
                </c:pt>
                <c:pt idx="52">
                  <c:v>244.77600000000001</c:v>
                </c:pt>
                <c:pt idx="53">
                  <c:v>229.32</c:v>
                </c:pt>
                <c:pt idx="54">
                  <c:v>197.904</c:v>
                </c:pt>
                <c:pt idx="55">
                  <c:v>247.38</c:v>
                </c:pt>
                <c:pt idx="56">
                  <c:v>272.16000000000003</c:v>
                </c:pt>
                <c:pt idx="57">
                  <c:v>200.50800000000001</c:v>
                </c:pt>
                <c:pt idx="58">
                  <c:v>189</c:v>
                </c:pt>
                <c:pt idx="59">
                  <c:v>175.77</c:v>
                </c:pt>
                <c:pt idx="60">
                  <c:v>156.24</c:v>
                </c:pt>
                <c:pt idx="61">
                  <c:v>152.25</c:v>
                </c:pt>
                <c:pt idx="62">
                  <c:v>227.85</c:v>
                </c:pt>
                <c:pt idx="63">
                  <c:v>239.4</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1_gal'!$S$98:$S$196</c:f>
              <c:numCache>
                <c:formatCode>_(* #,##0_);_(* \(#,##0\);_(* "-"??_);_(@_)</c:formatCode>
                <c:ptCount val="99"/>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355.74</c:v>
                </c:pt>
                <c:pt idx="46">
                  <c:v>361.11599999999999</c:v>
                </c:pt>
                <c:pt idx="47">
                  <c:v>287.238</c:v>
                </c:pt>
                <c:pt idx="48">
                  <c:v>266.86799999999999</c:v>
                </c:pt>
                <c:pt idx="49">
                  <c:v>237.21600000000001</c:v>
                </c:pt>
                <c:pt idx="50">
                  <c:v>208.02600000000001</c:v>
                </c:pt>
                <c:pt idx="51">
                  <c:v>236.04</c:v>
                </c:pt>
                <c:pt idx="52">
                  <c:v>220.20599999999999</c:v>
                </c:pt>
                <c:pt idx="53">
                  <c:v>191.56200000000001</c:v>
                </c:pt>
                <c:pt idx="54">
                  <c:v>325.87799999999999</c:v>
                </c:pt>
                <c:pt idx="55">
                  <c:v>356.58</c:v>
                </c:pt>
                <c:pt idx="56">
                  <c:v>375.69</c:v>
                </c:pt>
                <c:pt idx="57">
                  <c:v>403.99799999999999</c:v>
                </c:pt>
                <c:pt idx="58">
                  <c:v>384.88087087308753</c:v>
                </c:pt>
                <c:pt idx="59">
                  <c:v>357.50735098517794</c:v>
                </c:pt>
                <c:pt idx="60">
                  <c:v>302.57939598416539</c:v>
                </c:pt>
                <c:pt idx="61">
                  <c:v>234.84970937813938</c:v>
                </c:pt>
                <c:pt idx="62">
                  <c:v>230.43794876178174</c:v>
                </c:pt>
                <c:pt idx="63">
                  <c:v>251.95194154874642</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2_gal'!$C$98:$C$196</c:f>
              <c:numCache>
                <c:formatCode>_(* #,##0_);_(* \(#,##0\);_(* "-"??_);_(@_)</c:formatCode>
                <c:ptCount val="99"/>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501.27</c:v>
                </c:pt>
                <c:pt idx="43">
                  <c:v>503.87400000000002</c:v>
                </c:pt>
                <c:pt idx="44">
                  <c:v>496.44</c:v>
                </c:pt>
                <c:pt idx="45">
                  <c:v>511.68599999999998</c:v>
                </c:pt>
                <c:pt idx="46">
                  <c:v>492.66</c:v>
                </c:pt>
                <c:pt idx="47">
                  <c:v>458.30399999999997</c:v>
                </c:pt>
                <c:pt idx="48">
                  <c:v>499.96800000000002</c:v>
                </c:pt>
                <c:pt idx="49">
                  <c:v>464.52</c:v>
                </c:pt>
                <c:pt idx="50">
                  <c:v>510.38400000000001</c:v>
                </c:pt>
                <c:pt idx="51">
                  <c:v>505.26</c:v>
                </c:pt>
                <c:pt idx="52">
                  <c:v>531.21600000000001</c:v>
                </c:pt>
                <c:pt idx="53">
                  <c:v>521.64</c:v>
                </c:pt>
                <c:pt idx="54">
                  <c:v>541.63199999999995</c:v>
                </c:pt>
                <c:pt idx="55">
                  <c:v>541.63199999999995</c:v>
                </c:pt>
                <c:pt idx="56">
                  <c:v>527.09849798760001</c:v>
                </c:pt>
                <c:pt idx="57">
                  <c:v>544.38019626564005</c:v>
                </c:pt>
                <c:pt idx="58">
                  <c:v>525.25597794843679</c:v>
                </c:pt>
                <c:pt idx="59">
                  <c:v>544.57244978341919</c:v>
                </c:pt>
                <c:pt idx="60">
                  <c:v>546.44307771431045</c:v>
                </c:pt>
                <c:pt idx="61">
                  <c:v>512.94072580368959</c:v>
                </c:pt>
                <c:pt idx="62">
                  <c:v>550.07191697381688</c:v>
                </c:pt>
                <c:pt idx="63">
                  <c:v>534.13824341132943</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2_gal'!$D$98:$D$196</c:f>
              <c:numCache>
                <c:formatCode>_(* #,##0_);_(* \(#,##0\);_(* "-"??_);_(@_)</c:formatCode>
                <c:ptCount val="99"/>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101.556</c:v>
                </c:pt>
                <c:pt idx="51">
                  <c:v>93.24</c:v>
                </c:pt>
                <c:pt idx="52">
                  <c:v>96.347999999999999</c:v>
                </c:pt>
                <c:pt idx="53">
                  <c:v>91.98</c:v>
                </c:pt>
                <c:pt idx="54">
                  <c:v>108.066</c:v>
                </c:pt>
                <c:pt idx="55">
                  <c:v>101.556</c:v>
                </c:pt>
                <c:pt idx="56">
                  <c:v>92.191502012400008</c:v>
                </c:pt>
                <c:pt idx="57">
                  <c:v>91.972303734360011</c:v>
                </c:pt>
                <c:pt idx="58">
                  <c:v>90.829930187020409</c:v>
                </c:pt>
                <c:pt idx="59">
                  <c:v>93.688080744500311</c:v>
                </c:pt>
                <c:pt idx="60">
                  <c:v>92.108769011268933</c:v>
                </c:pt>
                <c:pt idx="61">
                  <c:v>86.964684863446209</c:v>
                </c:pt>
                <c:pt idx="62">
                  <c:v>92.139289127094088</c:v>
                </c:pt>
                <c:pt idx="63">
                  <c:v>91.408253572528025</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2_gal'!$E$98:$E$196</c:f>
              <c:numCache>
                <c:formatCode>_(* #,##0_);_(* \(#,##0\);_(* "-"??_);_(@_)</c:formatCode>
                <c:ptCount val="99"/>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40.362000000000002</c:v>
                </c:pt>
                <c:pt idx="51">
                  <c:v>26.46</c:v>
                </c:pt>
                <c:pt idx="52">
                  <c:v>26.04</c:v>
                </c:pt>
                <c:pt idx="53">
                  <c:v>39.06</c:v>
                </c:pt>
                <c:pt idx="54">
                  <c:v>37.758000000000003</c:v>
                </c:pt>
                <c:pt idx="55">
                  <c:v>55.985999999999997</c:v>
                </c:pt>
                <c:pt idx="56">
                  <c:v>21.105</c:v>
                </c:pt>
                <c:pt idx="57">
                  <c:v>33.201000000000001</c:v>
                </c:pt>
                <c:pt idx="58">
                  <c:v>27.09</c:v>
                </c:pt>
                <c:pt idx="59">
                  <c:v>33.851999999999997</c:v>
                </c:pt>
                <c:pt idx="60">
                  <c:v>33.201000000000001</c:v>
                </c:pt>
                <c:pt idx="61">
                  <c:v>37.149000000000001</c:v>
                </c:pt>
                <c:pt idx="62">
                  <c:v>20.181000000000001</c:v>
                </c:pt>
                <c:pt idx="63">
                  <c:v>6.3</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2_gal'!$F$98:$F$196</c:f>
              <c:numCache>
                <c:formatCode>_(* #,##0_);_(* \(#,##0\);_(* "-"??_);_(@_)</c:formatCode>
                <c:ptCount val="99"/>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-324.57600000000002</c:v>
                </c:pt>
                <c:pt idx="38">
                  <c:v>-436.17</c:v>
                </c:pt>
                <c:pt idx="39">
                  <c:v>-443.52</c:v>
                </c:pt>
                <c:pt idx="40">
                  <c:v>-415.33800000000002</c:v>
                </c:pt>
                <c:pt idx="41">
                  <c:v>-406.98</c:v>
                </c:pt>
                <c:pt idx="42">
                  <c:v>-438.774</c:v>
                </c:pt>
                <c:pt idx="43">
                  <c:v>-449.19</c:v>
                </c:pt>
                <c:pt idx="44">
                  <c:v>-379.26</c:v>
                </c:pt>
                <c:pt idx="45">
                  <c:v>-347.63400000000001</c:v>
                </c:pt>
                <c:pt idx="46">
                  <c:v>-418.32</c:v>
                </c:pt>
                <c:pt idx="47">
                  <c:v>-345.03</c:v>
                </c:pt>
                <c:pt idx="48">
                  <c:v>-341.12400000000002</c:v>
                </c:pt>
                <c:pt idx="49">
                  <c:v>-490.392</c:v>
                </c:pt>
                <c:pt idx="50">
                  <c:v>-468.72</c:v>
                </c:pt>
                <c:pt idx="51">
                  <c:v>-473.76</c:v>
                </c:pt>
                <c:pt idx="52">
                  <c:v>-466.11599999999999</c:v>
                </c:pt>
                <c:pt idx="53">
                  <c:v>-424.62</c:v>
                </c:pt>
                <c:pt idx="54">
                  <c:v>-485.64600000000002</c:v>
                </c:pt>
                <c:pt idx="55">
                  <c:v>-523.404</c:v>
                </c:pt>
                <c:pt idx="56">
                  <c:v>-513.4447525065749</c:v>
                </c:pt>
                <c:pt idx="57">
                  <c:v>-405.65373011450293</c:v>
                </c:pt>
                <c:pt idx="58">
                  <c:v>-327.77263580018496</c:v>
                </c:pt>
                <c:pt idx="59">
                  <c:v>-354.43749347826088</c:v>
                </c:pt>
                <c:pt idx="60">
                  <c:v>-383.39027937095261</c:v>
                </c:pt>
                <c:pt idx="61">
                  <c:v>-440.76857522796342</c:v>
                </c:pt>
                <c:pt idx="62">
                  <c:v>-468.1348958371878</c:v>
                </c:pt>
                <c:pt idx="63">
                  <c:v>-460.48381248843663</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2_gal'!$M$98:$M$196</c:f>
              <c:numCache>
                <c:formatCode>_(* #,##0_);_(* \(#,##0\);_(* "-"??_);_(@_)</c:formatCode>
                <c:ptCount val="99"/>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29.453022181332955</c:v>
                </c:pt>
                <c:pt idx="54">
                  <c:v>31.366795847703823</c:v>
                </c:pt>
                <c:pt idx="55">
                  <c:v>31.366795847703823</c:v>
                </c:pt>
                <c:pt idx="56">
                  <c:v>32.516905265835753</c:v>
                </c:pt>
                <c:pt idx="57">
                  <c:v>35.464814628683158</c:v>
                </c:pt>
                <c:pt idx="58">
                  <c:v>34.864671434841334</c:v>
                </c:pt>
                <c:pt idx="59">
                  <c:v>38.822845930315381</c:v>
                </c:pt>
                <c:pt idx="60">
                  <c:v>41.618864711294712</c:v>
                </c:pt>
                <c:pt idx="61">
                  <c:v>37.190023017052027</c:v>
                </c:pt>
                <c:pt idx="62">
                  <c:v>35.094820889009604</c:v>
                </c:pt>
                <c:pt idx="63">
                  <c:v>28.551080639081547</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2_gal'!$J$98:$J$196</c:f>
              <c:numCache>
                <c:formatCode>_(* #,##0_);_(* \(#,##0\);_(* "-"??_);_(@_)</c:formatCode>
                <c:ptCount val="99"/>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136.24216024860002</c:v>
                </c:pt>
                <c:pt idx="53">
                  <c:v>103.70988479879999</c:v>
                </c:pt>
                <c:pt idx="54">
                  <c:v>102.60287667</c:v>
                </c:pt>
                <c:pt idx="55">
                  <c:v>103.38290507160001</c:v>
                </c:pt>
                <c:pt idx="56">
                  <c:v>105.69739269600001</c:v>
                </c:pt>
                <c:pt idx="57">
                  <c:v>187.08732818999999</c:v>
                </c:pt>
                <c:pt idx="58">
                  <c:v>238.51454961600004</c:v>
                </c:pt>
                <c:pt idx="59">
                  <c:v>353.77369826400002</c:v>
                </c:pt>
                <c:pt idx="60">
                  <c:v>408.36730498199995</c:v>
                </c:pt>
                <c:pt idx="61">
                  <c:v>354.06502273800004</c:v>
                </c:pt>
                <c:pt idx="62">
                  <c:v>305.75669203799998</c:v>
                </c:pt>
                <c:pt idx="63">
                  <c:v>205.95283392600001</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2_gal'!$K$98:$K$196</c:f>
              <c:numCache>
                <c:formatCode>_(* #,##0_);_(* \(#,##0\);_(* "-"??_);_(@_)</c:formatCode>
                <c:ptCount val="99"/>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263.27059437000003</c:v>
                </c:pt>
                <c:pt idx="51">
                  <c:v>155.13935182200001</c:v>
                </c:pt>
                <c:pt idx="52">
                  <c:v>84.162160248599989</c:v>
                </c:pt>
                <c:pt idx="53">
                  <c:v>53.309884798800006</c:v>
                </c:pt>
                <c:pt idx="54">
                  <c:v>50.522876670000009</c:v>
                </c:pt>
                <c:pt idx="55">
                  <c:v>51.302905071600023</c:v>
                </c:pt>
                <c:pt idx="56">
                  <c:v>55.29739269600001</c:v>
                </c:pt>
                <c:pt idx="57">
                  <c:v>135.00732819000001</c:v>
                </c:pt>
                <c:pt idx="58">
                  <c:v>188.11454961600003</c:v>
                </c:pt>
                <c:pt idx="59">
                  <c:v>301.69369826399998</c:v>
                </c:pt>
                <c:pt idx="60">
                  <c:v>356.28730498199991</c:v>
                </c:pt>
                <c:pt idx="61">
                  <c:v>305.34502273800001</c:v>
                </c:pt>
                <c:pt idx="62">
                  <c:v>253.676692038</c:v>
                </c:pt>
                <c:pt idx="63">
                  <c:v>155.55283392600001</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2_gal'!$A$98:$A$203</c:f>
              <c:numCache>
                <c:formatCode>mmm\-yyyy</c:formatCode>
                <c:ptCount val="106"/>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2_gal'!$L$98:$L$196</c:f>
              <c:numCache>
                <c:formatCode>_(* #,##0_);_(* \(#,##0\);_(* "-"??_);_(@_)</c:formatCode>
                <c:ptCount val="99"/>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45.261667969863012</c:v>
                </c:pt>
                <c:pt idx="13">
                  <c:v>31.264662915068492</c:v>
                </c:pt>
                <c:pt idx="14">
                  <c:v>21.118694454794515</c:v>
                </c:pt>
                <c:pt idx="15">
                  <c:v>21.131922575342465</c:v>
                </c:pt>
                <c:pt idx="16">
                  <c:v>21.118694454794515</c:v>
                </c:pt>
                <c:pt idx="17">
                  <c:v>21.446910742367553</c:v>
                </c:pt>
                <c:pt idx="18">
                  <c:v>21.430435863171628</c:v>
                </c:pt>
                <c:pt idx="19">
                  <c:v>45.931482344431899</c:v>
                </c:pt>
                <c:pt idx="20">
                  <c:v>75.72722586443264</c:v>
                </c:pt>
                <c:pt idx="21">
                  <c:v>124.79864182807601</c:v>
                </c:pt>
                <c:pt idx="22">
                  <c:v>107.63750546112814</c:v>
                </c:pt>
                <c:pt idx="23">
                  <c:v>73.503138960244755</c:v>
                </c:pt>
                <c:pt idx="24">
                  <c:v>39.276469616005933</c:v>
                </c:pt>
                <c:pt idx="25">
                  <c:v>26.969610391636987</c:v>
                </c:pt>
                <c:pt idx="26">
                  <c:v>18.950049023063919</c:v>
                </c:pt>
                <c:pt idx="27">
                  <c:v>18.964928294202412</c:v>
                </c:pt>
                <c:pt idx="28">
                  <c:v>18.950049023063919</c:v>
                </c:pt>
                <c:pt idx="29">
                  <c:v>19.028665845188709</c:v>
                </c:pt>
                <c:pt idx="30">
                  <c:v>19.013746675739736</c:v>
                </c:pt>
                <c:pt idx="31">
                  <c:v>40.752001463937951</c:v>
                </c:pt>
                <c:pt idx="32">
                  <c:v>67.1047229501403</c:v>
                </c:pt>
                <c:pt idx="33">
                  <c:v>110.64926983486261</c:v>
                </c:pt>
                <c:pt idx="34">
                  <c:v>95.545723342536547</c:v>
                </c:pt>
                <c:pt idx="35">
                  <c:v>65.214763887708727</c:v>
                </c:pt>
                <c:pt idx="36">
                  <c:v>46.681073138540576</c:v>
                </c:pt>
                <c:pt idx="37">
                  <c:v>31.326915215808118</c:v>
                </c:pt>
                <c:pt idx="38">
                  <c:v>21.936975180601888</c:v>
                </c:pt>
                <c:pt idx="39">
                  <c:v>21.951468229156841</c:v>
                </c:pt>
                <c:pt idx="40">
                  <c:v>21.936975180601888</c:v>
                </c:pt>
                <c:pt idx="41">
                  <c:v>22.207718410350505</c:v>
                </c:pt>
                <c:pt idx="42">
                  <c:v>22.192302559057225</c:v>
                </c:pt>
                <c:pt idx="43">
                  <c:v>47.563467709817814</c:v>
                </c:pt>
                <c:pt idx="44">
                  <c:v>75.720197778114709</c:v>
                </c:pt>
                <c:pt idx="45">
                  <c:v>129.64875999178111</c:v>
                </c:pt>
                <c:pt idx="46">
                  <c:v>104.91155099647816</c:v>
                </c:pt>
                <c:pt idx="47">
                  <c:v>76.113495212176289</c:v>
                </c:pt>
                <c:pt idx="48">
                  <c:v>44.442064372757969</c:v>
                </c:pt>
                <c:pt idx="49">
                  <c:v>32.48711273592474</c:v>
                </c:pt>
                <c:pt idx="50">
                  <c:v>22.753778268196175</c:v>
                </c:pt>
                <c:pt idx="51">
                  <c:v>22.768971033191431</c:v>
                </c:pt>
                <c:pt idx="52">
                  <c:v>22.753778268196175</c:v>
                </c:pt>
                <c:pt idx="53">
                  <c:v>22.848967966236415</c:v>
                </c:pt>
                <c:pt idx="54">
                  <c:v>22.833534525978965</c:v>
                </c:pt>
                <c:pt idx="55">
                  <c:v>48.937545977560283</c:v>
                </c:pt>
                <c:pt idx="56">
                  <c:v>77.328871410882527</c:v>
                </c:pt>
                <c:pt idx="57">
                  <c:v>133.50242404043095</c:v>
                </c:pt>
                <c:pt idx="58">
                  <c:v>106.48424177749214</c:v>
                </c:pt>
                <c:pt idx="59">
                  <c:v>78.312034175496123</c:v>
                </c:pt>
                <c:pt idx="60">
                  <c:v>44.045814014126002</c:v>
                </c:pt>
                <c:pt idx="61">
                  <c:v>33.910256001494432</c:v>
                </c:pt>
                <c:pt idx="62">
                  <c:v>22.917268441651569</c:v>
                </c:pt>
                <c:pt idx="63">
                  <c:v>22.932046349833641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2_gal'!$I$98:$I$196</c:f>
              <c:numCache>
                <c:formatCode>_(* #,##0_);_(* \(#,##0\);_(* "-"??_);_(@_)</c:formatCode>
                <c:ptCount val="99"/>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6.51</c:v>
                </c:pt>
                <c:pt idx="51">
                  <c:v>8.82</c:v>
                </c:pt>
                <c:pt idx="52">
                  <c:v>7.8120000000000003</c:v>
                </c:pt>
                <c:pt idx="53">
                  <c:v>5.04</c:v>
                </c:pt>
                <c:pt idx="54">
                  <c:v>5.2080000000000002</c:v>
                </c:pt>
                <c:pt idx="55">
                  <c:v>5.2080000000000002</c:v>
                </c:pt>
                <c:pt idx="56">
                  <c:v>5.88</c:v>
                </c:pt>
                <c:pt idx="57">
                  <c:v>5.2080000000000002</c:v>
                </c:pt>
                <c:pt idx="58">
                  <c:v>4.2</c:v>
                </c:pt>
                <c:pt idx="59">
                  <c:v>4.34</c:v>
                </c:pt>
                <c:pt idx="60">
                  <c:v>4.774</c:v>
                </c:pt>
                <c:pt idx="61">
                  <c:v>4.8719999999999999</c:v>
                </c:pt>
                <c:pt idx="62">
                  <c:v>6.944</c:v>
                </c:pt>
                <c:pt idx="63">
                  <c:v>6.3</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48019</c:v>
              </c:pt>
              <c:pt idx="25">
                <c:v>37734</c:v>
              </c:pt>
              <c:pt idx="26">
                <c:v>36266</c:v>
              </c:pt>
              <c:pt idx="27">
                <c:v>40214</c:v>
              </c:pt>
              <c:pt idx="28">
                <c:v>49671</c:v>
              </c:pt>
              <c:pt idx="29">
                <c:v>54127</c:v>
              </c:pt>
              <c:pt idx="30">
                <c:v>64161</c:v>
              </c:pt>
              <c:pt idx="31">
                <c:v>72838</c:v>
              </c:pt>
              <c:pt idx="32">
                <c:v>81980</c:v>
              </c:pt>
              <c:pt idx="33">
                <c:v>86724</c:v>
              </c:pt>
              <c:pt idx="34">
                <c:v>87672</c:v>
              </c:pt>
              <c:pt idx="35">
                <c:v>76642</c:v>
              </c:pt>
              <c:pt idx="36">
                <c:v>68612</c:v>
              </c:pt>
              <c:pt idx="37">
                <c:v>60588</c:v>
              </c:pt>
              <c:pt idx="38">
                <c:v>55812</c:v>
              </c:pt>
              <c:pt idx="39">
                <c:v>60734</c:v>
              </c:pt>
              <c:pt idx="40">
                <c:v>71047</c:v>
              </c:pt>
              <c:pt idx="41">
                <c:v>79145</c:v>
              </c:pt>
              <c:pt idx="42">
                <c:v>87301</c:v>
              </c:pt>
              <c:pt idx="43">
                <c:v>96259</c:v>
              </c:pt>
              <c:pt idx="44">
                <c:v>99457</c:v>
              </c:pt>
              <c:pt idx="45">
                <c:v>99402</c:v>
              </c:pt>
              <c:pt idx="46">
                <c:v>95300.407214057428</c:v>
              </c:pt>
              <c:pt idx="47">
                <c:v>85706.880481964254</c:v>
              </c:pt>
              <c:pt idx="48">
                <c:v>73422.938683870059</c:v>
              </c:pt>
              <c:pt idx="49">
                <c:v>64055.708261885353</c:v>
              </c:pt>
              <c:pt idx="50">
                <c:v>59757.161768589969</c:v>
              </c:pt>
              <c:pt idx="51">
                <c:v>63553.934916845712</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383"/>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2_gal'!$S$98:$S$196</c:f>
              <c:numCache>
                <c:formatCode>_(* #,##0_);_(* \(#,##0\);_(* "-"??_);_(@_)</c:formatCode>
                <c:ptCount val="99"/>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375.35399999999998</c:v>
                </c:pt>
                <c:pt idx="39">
                  <c:v>382.15800000000002</c:v>
                </c:pt>
                <c:pt idx="40">
                  <c:v>513.49199999999996</c:v>
                </c:pt>
                <c:pt idx="41">
                  <c:v>682.29</c:v>
                </c:pt>
                <c:pt idx="42">
                  <c:v>813.33</c:v>
                </c:pt>
                <c:pt idx="43">
                  <c:v>897.33</c:v>
                </c:pt>
                <c:pt idx="44">
                  <c:v>1020.726</c:v>
                </c:pt>
                <c:pt idx="45">
                  <c:v>1055.4179999999999</c:v>
                </c:pt>
                <c:pt idx="46">
                  <c:v>1097.5440000000001</c:v>
                </c:pt>
                <c:pt idx="47">
                  <c:v>970.83</c:v>
                </c:pt>
                <c:pt idx="48">
                  <c:v>838.32</c:v>
                </c:pt>
                <c:pt idx="49">
                  <c:v>619.41600000000005</c:v>
                </c:pt>
                <c:pt idx="50">
                  <c:v>502.44600000000003</c:v>
                </c:pt>
                <c:pt idx="51">
                  <c:v>556.58399999999995</c:v>
                </c:pt>
                <c:pt idx="52">
                  <c:v>727.31399999999996</c:v>
                </c:pt>
                <c:pt idx="53">
                  <c:v>850.24800000000005</c:v>
                </c:pt>
                <c:pt idx="54">
                  <c:v>966.798</c:v>
                </c:pt>
                <c:pt idx="55">
                  <c:v>1092.672</c:v>
                </c:pt>
                <c:pt idx="56">
                  <c:v>1107.057</c:v>
                </c:pt>
                <c:pt idx="57">
                  <c:v>1125.3689999999999</c:v>
                </c:pt>
                <c:pt idx="58">
                  <c:v>1110.8622723352723</c:v>
                </c:pt>
                <c:pt idx="59">
                  <c:v>970.45030938493085</c:v>
                </c:pt>
                <c:pt idx="60">
                  <c:v>782.71487673955767</c:v>
                </c:pt>
                <c:pt idx="61">
                  <c:v>560.61771217872979</c:v>
                </c:pt>
                <c:pt idx="62">
                  <c:v>464.7460224424529</c:v>
                </c:pt>
                <c:pt idx="63">
                  <c:v>504.43870693787375</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3_gal'!$C$98:$C$196</c:f>
              <c:numCache>
                <c:formatCode>_(* #,##0_);_(* \(#,##0\);_(* "-"??_);_(@_)</c:formatCode>
                <c:ptCount val="99"/>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1433.502</c:v>
                </c:pt>
                <c:pt idx="43">
                  <c:v>1445.22</c:v>
                </c:pt>
                <c:pt idx="44">
                  <c:v>1447.74</c:v>
                </c:pt>
                <c:pt idx="45">
                  <c:v>1473.864</c:v>
                </c:pt>
                <c:pt idx="46">
                  <c:v>1372.14</c:v>
                </c:pt>
                <c:pt idx="47">
                  <c:v>1373.61</c:v>
                </c:pt>
                <c:pt idx="48">
                  <c:v>1412.67</c:v>
                </c:pt>
                <c:pt idx="49">
                  <c:v>1259.4960000000001</c:v>
                </c:pt>
                <c:pt idx="50">
                  <c:v>1466.0519999999999</c:v>
                </c:pt>
                <c:pt idx="51">
                  <c:v>1432.62</c:v>
                </c:pt>
                <c:pt idx="52">
                  <c:v>1488.1859999999999</c:v>
                </c:pt>
                <c:pt idx="53">
                  <c:v>1518.3</c:v>
                </c:pt>
                <c:pt idx="54">
                  <c:v>1527.2460000000001</c:v>
                </c:pt>
                <c:pt idx="55">
                  <c:v>1544.172</c:v>
                </c:pt>
                <c:pt idx="56">
                  <c:v>1504.4900756400002</c:v>
                </c:pt>
                <c:pt idx="57">
                  <c:v>1562.6057265222857</c:v>
                </c:pt>
                <c:pt idx="58">
                  <c:v>1521.1965076058832</c:v>
                </c:pt>
                <c:pt idx="59">
                  <c:v>1577.2833115194833</c:v>
                </c:pt>
                <c:pt idx="60">
                  <c:v>1583.3547190782631</c:v>
                </c:pt>
                <c:pt idx="61">
                  <c:v>1486.9558261219493</c:v>
                </c:pt>
                <c:pt idx="62">
                  <c:v>1595.4418243096502</c:v>
                </c:pt>
                <c:pt idx="63">
                  <c:v>1550.0442816115756</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3_gal'!$D$98:$D$196</c:f>
              <c:numCache>
                <c:formatCode>_(* #,##0_);_(* \(#,##0\);_(* "-"??_);_(@_)</c:formatCode>
                <c:ptCount val="99"/>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208.32</c:v>
                </c:pt>
                <c:pt idx="43">
                  <c:v>212.226</c:v>
                </c:pt>
                <c:pt idx="44">
                  <c:v>199.08</c:v>
                </c:pt>
                <c:pt idx="45">
                  <c:v>195.3</c:v>
                </c:pt>
                <c:pt idx="46">
                  <c:v>197.82</c:v>
                </c:pt>
                <c:pt idx="47">
                  <c:v>193.99799999999999</c:v>
                </c:pt>
                <c:pt idx="48">
                  <c:v>190.09200000000001</c:v>
                </c:pt>
                <c:pt idx="49">
                  <c:v>178.75200000000001</c:v>
                </c:pt>
                <c:pt idx="50">
                  <c:v>199.20599999999999</c:v>
                </c:pt>
                <c:pt idx="51">
                  <c:v>200.34</c:v>
                </c:pt>
                <c:pt idx="52">
                  <c:v>212.226</c:v>
                </c:pt>
                <c:pt idx="53">
                  <c:v>199.08</c:v>
                </c:pt>
                <c:pt idx="54">
                  <c:v>201.81</c:v>
                </c:pt>
                <c:pt idx="55">
                  <c:v>201.81</c:v>
                </c:pt>
                <c:pt idx="56">
                  <c:v>194.24192435999998</c:v>
                </c:pt>
                <c:pt idx="57">
                  <c:v>197.04727347771427</c:v>
                </c:pt>
                <c:pt idx="58">
                  <c:v>194.880122162449</c:v>
                </c:pt>
                <c:pt idx="59">
                  <c:v>205.54609141203503</c:v>
                </c:pt>
                <c:pt idx="60">
                  <c:v>195.23221468461142</c:v>
                </c:pt>
                <c:pt idx="61">
                  <c:v>182.343684951732</c:v>
                </c:pt>
                <c:pt idx="62">
                  <c:v>195.84279548128836</c:v>
                </c:pt>
                <c:pt idx="63">
                  <c:v>199.22700687958164</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3_gal'!$F$98:$F$196</c:f>
              <c:numCache>
                <c:formatCode>_(* #,##0_);_(* \(#,##0\);_(* "-"??_);_(@_)</c:formatCode>
                <c:ptCount val="99"/>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242.256</c:v>
                </c:pt>
                <c:pt idx="38">
                  <c:v>368.46600000000001</c:v>
                </c:pt>
                <c:pt idx="39">
                  <c:v>383.04</c:v>
                </c:pt>
                <c:pt idx="40">
                  <c:v>364.56</c:v>
                </c:pt>
                <c:pt idx="41">
                  <c:v>375.48</c:v>
                </c:pt>
                <c:pt idx="42">
                  <c:v>404.92200000000003</c:v>
                </c:pt>
                <c:pt idx="43">
                  <c:v>403.62</c:v>
                </c:pt>
                <c:pt idx="44">
                  <c:v>316.26</c:v>
                </c:pt>
                <c:pt idx="45">
                  <c:v>277.32600000000002</c:v>
                </c:pt>
                <c:pt idx="46">
                  <c:v>298.62</c:v>
                </c:pt>
                <c:pt idx="47">
                  <c:v>216.13200000000001</c:v>
                </c:pt>
                <c:pt idx="48">
                  <c:v>216.13200000000001</c:v>
                </c:pt>
                <c:pt idx="49">
                  <c:v>391.608</c:v>
                </c:pt>
                <c:pt idx="50">
                  <c:v>470.02199999999999</c:v>
                </c:pt>
                <c:pt idx="51">
                  <c:v>432.18</c:v>
                </c:pt>
                <c:pt idx="52">
                  <c:v>420.54599999999999</c:v>
                </c:pt>
                <c:pt idx="53">
                  <c:v>401.94</c:v>
                </c:pt>
                <c:pt idx="54">
                  <c:v>466.11599999999999</c:v>
                </c:pt>
                <c:pt idx="55">
                  <c:v>451.79399999999998</c:v>
                </c:pt>
                <c:pt idx="56">
                  <c:v>445.29766725743332</c:v>
                </c:pt>
                <c:pt idx="57">
                  <c:v>396.81430088127564</c:v>
                </c:pt>
                <c:pt idx="58">
                  <c:v>266.51930000000004</c:v>
                </c:pt>
                <c:pt idx="59">
                  <c:v>265.10320000000013</c:v>
                </c:pt>
                <c:pt idx="60">
                  <c:v>242.98099999999994</c:v>
                </c:pt>
                <c:pt idx="61">
                  <c:v>333.43517857142859</c:v>
                </c:pt>
                <c:pt idx="62">
                  <c:v>387.16290000000004</c:v>
                </c:pt>
                <c:pt idx="63">
                  <c:v>406.39179999999999</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3_gal'!$M$98:$M$196</c:f>
              <c:numCache>
                <c:formatCode>_(* #,##0_);_(* \(#,##0\);_(* "-"??_);_(@_)</c:formatCode>
                <c:ptCount val="99"/>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238.93216974174311</c:v>
                </c:pt>
                <c:pt idx="51">
                  <c:v>223.69044346003042</c:v>
                </c:pt>
                <c:pt idx="52">
                  <c:v>233.36159157536474</c:v>
                </c:pt>
                <c:pt idx="53">
                  <c:v>192.31644346003043</c:v>
                </c:pt>
                <c:pt idx="54">
                  <c:v>252.55559157536476</c:v>
                </c:pt>
                <c:pt idx="55">
                  <c:v>256.92359157536475</c:v>
                </c:pt>
                <c:pt idx="56">
                  <c:v>239.69399999999996</c:v>
                </c:pt>
                <c:pt idx="57">
                  <c:v>251.81006703777018</c:v>
                </c:pt>
                <c:pt idx="58">
                  <c:v>256.28716164945502</c:v>
                </c:pt>
                <c:pt idx="59">
                  <c:v>251.81006703777018</c:v>
                </c:pt>
                <c:pt idx="60">
                  <c:v>249.43901058027973</c:v>
                </c:pt>
                <c:pt idx="61">
                  <c:v>234.56417118800363</c:v>
                </c:pt>
                <c:pt idx="62">
                  <c:v>254.64701058027973</c:v>
                </c:pt>
                <c:pt idx="63">
                  <c:v>240.13259088414168</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3_gal'!$N$98:$N$199</c:f>
              <c:numCache>
                <c:formatCode>_(* #,##0_);_(* \(#,##0\);_(* "-"??_);_(@_)</c:formatCode>
                <c:ptCount val="102"/>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212.89216974174312</c:v>
                </c:pt>
                <c:pt idx="51">
                  <c:v>198.49044346003043</c:v>
                </c:pt>
                <c:pt idx="52">
                  <c:v>207.32159157536475</c:v>
                </c:pt>
                <c:pt idx="53">
                  <c:v>179.71644346003043</c:v>
                </c:pt>
                <c:pt idx="54">
                  <c:v>226.51559157536477</c:v>
                </c:pt>
                <c:pt idx="55">
                  <c:v>230.88359157536473</c:v>
                </c:pt>
                <c:pt idx="56">
                  <c:v>214.49399999999997</c:v>
                </c:pt>
                <c:pt idx="57">
                  <c:v>225.77006703777019</c:v>
                </c:pt>
                <c:pt idx="58">
                  <c:v>231.087161649455</c:v>
                </c:pt>
                <c:pt idx="59">
                  <c:v>225.77006703777019</c:v>
                </c:pt>
                <c:pt idx="60">
                  <c:v>223.39901058027974</c:v>
                </c:pt>
                <c:pt idx="61">
                  <c:v>210.20417118800364</c:v>
                </c:pt>
                <c:pt idx="62">
                  <c:v>228.60701058027973</c:v>
                </c:pt>
                <c:pt idx="63">
                  <c:v>214.93259088414169</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3_gal'!$J$98:$J$196</c:f>
              <c:numCache>
                <c:formatCode>_(* #,##0_);_(* \(#,##0\);_(* "-"??_);_(@_)</c:formatCode>
                <c:ptCount val="99"/>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31.31384370701214</c:v>
                </c:pt>
                <c:pt idx="54">
                  <c:v>32.862530809401612</c:v>
                </c:pt>
                <c:pt idx="55">
                  <c:v>32.35763849724588</c:v>
                </c:pt>
                <c:pt idx="56">
                  <c:v>36.765476487271251</c:v>
                </c:pt>
                <c:pt idx="57">
                  <c:v>39.505669306647484</c:v>
                </c:pt>
                <c:pt idx="58">
                  <c:v>40.424331489752561</c:v>
                </c:pt>
                <c:pt idx="59">
                  <c:v>49.212278232288291</c:v>
                </c:pt>
                <c:pt idx="60">
                  <c:v>52.992894454598392</c:v>
                </c:pt>
                <c:pt idx="61">
                  <c:v>40.843804213617084</c:v>
                </c:pt>
                <c:pt idx="62">
                  <c:v>40.592194637851861</c:v>
                </c:pt>
                <c:pt idx="63">
                  <c:v>33.343884502186377</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3_gal'!$K$98:$K$196</c:f>
              <c:numCache>
                <c:formatCode>_(* #,##0_);_(* \(#,##0\);_(* "-"??_);_(@_)</c:formatCode>
                <c:ptCount val="99"/>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5.7453692163287675</c:v>
                </c:pt>
                <c:pt idx="13">
                  <c:v>3.9686348278356167</c:v>
                </c:pt>
                <c:pt idx="14">
                  <c:v>3.9827385244931506</c:v>
                </c:pt>
                <c:pt idx="15">
                  <c:v>3.9424176591780822</c:v>
                </c:pt>
                <c:pt idx="16">
                  <c:v>3.9827385244931506</c:v>
                </c:pt>
                <c:pt idx="17">
                  <c:v>3.5499515802690316</c:v>
                </c:pt>
                <c:pt idx="18">
                  <c:v>3.5901873353682801</c:v>
                </c:pt>
                <c:pt idx="19">
                  <c:v>6.2062351851184685</c:v>
                </c:pt>
                <c:pt idx="20">
                  <c:v>9.4867045837179518</c:v>
                </c:pt>
                <c:pt idx="21">
                  <c:v>13.200824537612959</c:v>
                </c:pt>
                <c:pt idx="22">
                  <c:v>11.71908106034023</c:v>
                </c:pt>
                <c:pt idx="23">
                  <c:v>7.8481434968018684</c:v>
                </c:pt>
                <c:pt idx="24">
                  <c:v>5.882934176585767</c:v>
                </c:pt>
                <c:pt idx="25">
                  <c:v>3.9055219006154576</c:v>
                </c:pt>
                <c:pt idx="26">
                  <c:v>2.8354283768855626</c:v>
                </c:pt>
                <c:pt idx="27">
                  <c:v>2.7469843501078772</c:v>
                </c:pt>
                <c:pt idx="28">
                  <c:v>2.8354283768855626</c:v>
                </c:pt>
                <c:pt idx="29">
                  <c:v>2.8475750839478811</c:v>
                </c:pt>
                <c:pt idx="30">
                  <c:v>2.8453345198431133</c:v>
                </c:pt>
                <c:pt idx="31">
                  <c:v>6.0983856756000403</c:v>
                </c:pt>
                <c:pt idx="32">
                  <c:v>10.237126632975638</c:v>
                </c:pt>
                <c:pt idx="33">
                  <c:v>16.385954668316213</c:v>
                </c:pt>
                <c:pt idx="34">
                  <c:v>14.61157112586721</c:v>
                </c:pt>
                <c:pt idx="35">
                  <c:v>9.7591533946441213</c:v>
                </c:pt>
                <c:pt idx="36">
                  <c:v>6.5467027539284413</c:v>
                </c:pt>
                <c:pt idx="37">
                  <c:v>4.3617198202669387</c:v>
                </c:pt>
                <c:pt idx="38">
                  <c:v>3.40275948881956</c:v>
                </c:pt>
                <c:pt idx="39">
                  <c:v>3.371631978770675</c:v>
                </c:pt>
                <c:pt idx="40">
                  <c:v>3.40275948881956</c:v>
                </c:pt>
                <c:pt idx="41">
                  <c:v>3.3222208073066315</c:v>
                </c:pt>
                <c:pt idx="42">
                  <c:v>3.330641145498912</c:v>
                </c:pt>
                <c:pt idx="43">
                  <c:v>6.7662393946398796</c:v>
                </c:pt>
                <c:pt idx="44">
                  <c:v>11.082221498645005</c:v>
                </c:pt>
                <c:pt idx="45">
                  <c:v>17.484875106371362</c:v>
                </c:pt>
                <c:pt idx="46">
                  <c:v>15.1928145294776</c:v>
                </c:pt>
                <c:pt idx="47">
                  <c:v>10.306794716154066</c:v>
                </c:pt>
                <c:pt idx="48">
                  <c:v>6.4225049215200487</c:v>
                </c:pt>
                <c:pt idx="49">
                  <c:v>4.277762349864159</c:v>
                </c:pt>
                <c:pt idx="50">
                  <c:v>3.1063413308920755</c:v>
                </c:pt>
                <c:pt idx="51">
                  <c:v>3.0774173125573188</c:v>
                </c:pt>
                <c:pt idx="52">
                  <c:v>3.1063413308920755</c:v>
                </c:pt>
                <c:pt idx="53">
                  <c:v>3.0902122031513088</c:v>
                </c:pt>
                <c:pt idx="54">
                  <c:v>3.0907882808013007</c:v>
                </c:pt>
                <c:pt idx="55">
                  <c:v>6.5312519564514764</c:v>
                </c:pt>
                <c:pt idx="56">
                  <c:v>10.856005749674202</c:v>
                </c:pt>
                <c:pt idx="57">
                  <c:v>17.530721025760311</c:v>
                </c:pt>
                <c:pt idx="58">
                  <c:v>15.186279318505035</c:v>
                </c:pt>
                <c:pt idx="59">
                  <c:v>10.321391000976652</c:v>
                </c:pt>
                <c:pt idx="60">
                  <c:v>6.1442996352730823</c:v>
                </c:pt>
                <c:pt idx="61">
                  <c:v>4.2415743269891806</c:v>
                </c:pt>
                <c:pt idx="62">
                  <c:v>3.3068217045443467</c:v>
                </c:pt>
                <c:pt idx="63">
                  <c:v>3.2821569568046005</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3_gal'!$L$98:$L$196</c:f>
              <c:numCache>
                <c:formatCode>_(* #,##0_);_(* \(#,##0\);_(* "-"??_);_(@_)</c:formatCode>
                <c:ptCount val="99"/>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8.500829446182113</c:v>
                </c:pt>
                <c:pt idx="51">
                  <c:v>7.1288815412208573</c:v>
                </c:pt>
                <c:pt idx="52">
                  <c:v>6.9884047525102551</c:v>
                </c:pt>
                <c:pt idx="53">
                  <c:v>6.7629723411389557</c:v>
                </c:pt>
                <c:pt idx="54">
                  <c:v>6.6102985790922908</c:v>
                </c:pt>
                <c:pt idx="55">
                  <c:v>6.6102985790922908</c:v>
                </c:pt>
                <c:pt idx="56">
                  <c:v>11.802972341138958</c:v>
                </c:pt>
                <c:pt idx="57">
                  <c:v>12.574510925928218</c:v>
                </c:pt>
                <c:pt idx="58">
                  <c:v>14.364336741712258</c:v>
                </c:pt>
                <c:pt idx="59">
                  <c:v>17.867997353779714</c:v>
                </c:pt>
                <c:pt idx="60">
                  <c:v>19.849203186033421</c:v>
                </c:pt>
                <c:pt idx="61">
                  <c:v>16.007798877463543</c:v>
                </c:pt>
                <c:pt idx="62">
                  <c:v>13.708829446182113</c:v>
                </c:pt>
                <c:pt idx="63">
                  <c:v>12.168881541220857</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3_gal'!$I$98:$I$196</c:f>
              <c:numCache>
                <c:formatCode>_(* #,##0_);_(* \(#,##0\);_(* "-"??_);_(@_)</c:formatCode>
                <c:ptCount val="99"/>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1423.086</c:v>
                </c:pt>
                <c:pt idx="43">
                  <c:v>1546.7760000000001</c:v>
                </c:pt>
                <c:pt idx="44">
                  <c:v>1358.28</c:v>
                </c:pt>
                <c:pt idx="45">
                  <c:v>1683.4860000000001</c:v>
                </c:pt>
                <c:pt idx="46">
                  <c:v>1532.16</c:v>
                </c:pt>
                <c:pt idx="47">
                  <c:v>1753.7940000000001</c:v>
                </c:pt>
                <c:pt idx="48">
                  <c:v>1723.848</c:v>
                </c:pt>
                <c:pt idx="49">
                  <c:v>1656.9839999999999</c:v>
                </c:pt>
                <c:pt idx="50">
                  <c:v>1966.02</c:v>
                </c:pt>
                <c:pt idx="51">
                  <c:v>1617.84</c:v>
                </c:pt>
                <c:pt idx="52">
                  <c:v>1644.4259999999999</c:v>
                </c:pt>
                <c:pt idx="53">
                  <c:v>1606.5</c:v>
                </c:pt>
                <c:pt idx="54">
                  <c:v>1774.626</c:v>
                </c:pt>
                <c:pt idx="55">
                  <c:v>1615.7819999999999</c:v>
                </c:pt>
                <c:pt idx="56">
                  <c:v>1776.6</c:v>
                </c:pt>
                <c:pt idx="57">
                  <c:v>1955.604</c:v>
                </c:pt>
                <c:pt idx="58">
                  <c:v>1776.6</c:v>
                </c:pt>
                <c:pt idx="59">
                  <c:v>1842.33</c:v>
                </c:pt>
                <c:pt idx="60">
                  <c:v>1848.84</c:v>
                </c:pt>
                <c:pt idx="61">
                  <c:v>1741.74</c:v>
                </c:pt>
                <c:pt idx="62">
                  <c:v>1926.96</c:v>
                </c:pt>
                <c:pt idx="63">
                  <c:v>1726.2</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3_gal'!$S$98:$S$196</c:f>
              <c:numCache>
                <c:formatCode>_(* #,##0_);_(* \(#,##0\);_(* "-"??_);_(@_)</c:formatCode>
                <c:ptCount val="99"/>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991.74599999999998</c:v>
                </c:pt>
                <c:pt idx="37">
                  <c:v>865.91399999999999</c:v>
                </c:pt>
                <c:pt idx="38">
                  <c:v>878.01</c:v>
                </c:pt>
                <c:pt idx="39">
                  <c:v>1061.298</c:v>
                </c:pt>
                <c:pt idx="40">
                  <c:v>1242.3599999999999</c:v>
                </c:pt>
                <c:pt idx="41">
                  <c:v>1226.778</c:v>
                </c:pt>
                <c:pt idx="42">
                  <c:v>1445.8920000000001</c:v>
                </c:pt>
                <c:pt idx="43">
                  <c:v>1695.876</c:v>
                </c:pt>
                <c:pt idx="44">
                  <c:v>1896.846</c:v>
                </c:pt>
                <c:pt idx="45">
                  <c:v>2004.66</c:v>
                </c:pt>
                <c:pt idx="46">
                  <c:v>2017.008</c:v>
                </c:pt>
                <c:pt idx="47">
                  <c:v>1798.146</c:v>
                </c:pt>
                <c:pt idx="48">
                  <c:v>1642.3679999999999</c:v>
                </c:pt>
                <c:pt idx="49">
                  <c:v>1573.992</c:v>
                </c:pt>
                <c:pt idx="50">
                  <c:v>1539.4680000000001</c:v>
                </c:pt>
                <c:pt idx="51">
                  <c:v>1647.1980000000001</c:v>
                </c:pt>
                <c:pt idx="52">
                  <c:v>1887.396</c:v>
                </c:pt>
                <c:pt idx="53">
                  <c:v>2099.6640000000002</c:v>
                </c:pt>
                <c:pt idx="54">
                  <c:v>2166.402</c:v>
                </c:pt>
                <c:pt idx="55">
                  <c:v>2363.0880000000002</c:v>
                </c:pt>
                <c:pt idx="56">
                  <c:v>2459.7930000000001</c:v>
                </c:pt>
                <c:pt idx="57">
                  <c:v>2402.1165000000001</c:v>
                </c:pt>
                <c:pt idx="58">
                  <c:v>2279.2524297683326</c:v>
                </c:pt>
                <c:pt idx="59">
                  <c:v>2082.1030326998507</c:v>
                </c:pt>
                <c:pt idx="60">
                  <c:v>1845.1349664627251</c:v>
                </c:pt>
                <c:pt idx="61">
                  <c:v>1759.4056561078348</c:v>
                </c:pt>
                <c:pt idx="62">
                  <c:v>1701.0171758987733</c:v>
                </c:pt>
                <c:pt idx="63">
                  <c:v>1788.1802643899302</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4_gal'!$C$98:$C$196</c:f>
              <c:numCache>
                <c:formatCode>_(* #,##0_);_(* \(#,##0\);_(* "-"??_);_(@_)</c:formatCode>
                <c:ptCount val="99"/>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243.47399999999999</c:v>
                </c:pt>
                <c:pt idx="43">
                  <c:v>246.078</c:v>
                </c:pt>
                <c:pt idx="44">
                  <c:v>235.62</c:v>
                </c:pt>
                <c:pt idx="45">
                  <c:v>247.38</c:v>
                </c:pt>
                <c:pt idx="46">
                  <c:v>241.92</c:v>
                </c:pt>
                <c:pt idx="47">
                  <c:v>209.62200000000001</c:v>
                </c:pt>
                <c:pt idx="48">
                  <c:v>216.13200000000001</c:v>
                </c:pt>
                <c:pt idx="49">
                  <c:v>205.8</c:v>
                </c:pt>
                <c:pt idx="50">
                  <c:v>236.964</c:v>
                </c:pt>
                <c:pt idx="51">
                  <c:v>235.62</c:v>
                </c:pt>
                <c:pt idx="52">
                  <c:v>246.078</c:v>
                </c:pt>
                <c:pt idx="53">
                  <c:v>243.18</c:v>
                </c:pt>
                <c:pt idx="54">
                  <c:v>246.078</c:v>
                </c:pt>
                <c:pt idx="55">
                  <c:v>253.89</c:v>
                </c:pt>
                <c:pt idx="56">
                  <c:v>244.0866485425837</c:v>
                </c:pt>
                <c:pt idx="57">
                  <c:v>251.4050316477678</c:v>
                </c:pt>
                <c:pt idx="58">
                  <c:v>244.12518257276125</c:v>
                </c:pt>
                <c:pt idx="59">
                  <c:v>252.33565831578247</c:v>
                </c:pt>
                <c:pt idx="60">
                  <c:v>252.41291209439842</c:v>
                </c:pt>
                <c:pt idx="61">
                  <c:v>236.2167281432196</c:v>
                </c:pt>
                <c:pt idx="62">
                  <c:v>252.64316732716716</c:v>
                </c:pt>
                <c:pt idx="63">
                  <c:v>244.61144809684117</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4_gal'!$D$98:$D$196</c:f>
              <c:numCache>
                <c:formatCode>_(* #,##0_);_(* \(#,##0\);_(* "-"??_);_(@_)</c:formatCode>
                <c:ptCount val="99"/>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7.8120000000000003</c:v>
                </c:pt>
                <c:pt idx="51">
                  <c:v>8.82</c:v>
                </c:pt>
                <c:pt idx="52">
                  <c:v>7.8120000000000003</c:v>
                </c:pt>
                <c:pt idx="53">
                  <c:v>10.08</c:v>
                </c:pt>
                <c:pt idx="54">
                  <c:v>10.416</c:v>
                </c:pt>
                <c:pt idx="55">
                  <c:v>11.718</c:v>
                </c:pt>
                <c:pt idx="56">
                  <c:v>9.9207884498399981</c:v>
                </c:pt>
                <c:pt idx="57">
                  <c:v>10.382821139739427</c:v>
                </c:pt>
                <c:pt idx="58">
                  <c:v>9.7286441819877556</c:v>
                </c:pt>
                <c:pt idx="59">
                  <c:v>10.031020771096969</c:v>
                </c:pt>
                <c:pt idx="60">
                  <c:v>10.046896543020535</c:v>
                </c:pt>
                <c:pt idx="61">
                  <c:v>9.4044248297260271</c:v>
                </c:pt>
                <c:pt idx="62">
                  <c:v>10.046937583803146</c:v>
                </c:pt>
                <c:pt idx="63">
                  <c:v>9.8927122759832038</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4_gal'!$E$98:$E$196</c:f>
              <c:numCache>
                <c:formatCode>_(* #,##0_);_(* \(#,##0\);_(* "-"??_);_(@_)</c:formatCode>
                <c:ptCount val="99"/>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13.02</c:v>
                </c:pt>
                <c:pt idx="43">
                  <c:v>11.718</c:v>
                </c:pt>
                <c:pt idx="44">
                  <c:v>12.6</c:v>
                </c:pt>
                <c:pt idx="45">
                  <c:v>13.02</c:v>
                </c:pt>
                <c:pt idx="46">
                  <c:v>18.899999999999999</c:v>
                </c:pt>
                <c:pt idx="47">
                  <c:v>37.758000000000003</c:v>
                </c:pt>
                <c:pt idx="48">
                  <c:v>40.362000000000002</c:v>
                </c:pt>
                <c:pt idx="49">
                  <c:v>37.631999999999998</c:v>
                </c:pt>
                <c:pt idx="50">
                  <c:v>33.851999999999997</c:v>
                </c:pt>
                <c:pt idx="51">
                  <c:v>20.16</c:v>
                </c:pt>
                <c:pt idx="52">
                  <c:v>14.321999999999999</c:v>
                </c:pt>
                <c:pt idx="53">
                  <c:v>11.34</c:v>
                </c:pt>
                <c:pt idx="54">
                  <c:v>11.718</c:v>
                </c:pt>
                <c:pt idx="55">
                  <c:v>7.8120000000000003</c:v>
                </c:pt>
                <c:pt idx="56">
                  <c:v>13.997952572339353</c:v>
                </c:pt>
                <c:pt idx="57">
                  <c:v>16.682697341905296</c:v>
                </c:pt>
                <c:pt idx="58">
                  <c:v>17.010000000000002</c:v>
                </c:pt>
                <c:pt idx="59">
                  <c:v>26.04</c:v>
                </c:pt>
                <c:pt idx="60">
                  <c:v>14.973000000000001</c:v>
                </c:pt>
                <c:pt idx="61">
                  <c:v>15.834</c:v>
                </c:pt>
                <c:pt idx="62">
                  <c:v>13.02</c:v>
                </c:pt>
                <c:pt idx="63">
                  <c:v>11.97</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4_gal'!$F$98:$F$196</c:f>
              <c:numCache>
                <c:formatCode>_(* #,##0_);_(* \(#,##0\);_(* "-"??_);_(@_)</c:formatCode>
                <c:ptCount val="99"/>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-210.92400000000001</c:v>
                </c:pt>
                <c:pt idx="37">
                  <c:v>-195.21600000000001</c:v>
                </c:pt>
                <c:pt idx="38">
                  <c:v>-217.434</c:v>
                </c:pt>
                <c:pt idx="39">
                  <c:v>-204.12</c:v>
                </c:pt>
                <c:pt idx="40">
                  <c:v>-207.018</c:v>
                </c:pt>
                <c:pt idx="41">
                  <c:v>-201.6</c:v>
                </c:pt>
                <c:pt idx="42">
                  <c:v>-212.226</c:v>
                </c:pt>
                <c:pt idx="43">
                  <c:v>-207.018</c:v>
                </c:pt>
                <c:pt idx="44">
                  <c:v>-205.38</c:v>
                </c:pt>
                <c:pt idx="45">
                  <c:v>-214.83</c:v>
                </c:pt>
                <c:pt idx="46">
                  <c:v>-210.42</c:v>
                </c:pt>
                <c:pt idx="47">
                  <c:v>-191.39400000000001</c:v>
                </c:pt>
                <c:pt idx="48">
                  <c:v>-200.50800000000001</c:v>
                </c:pt>
                <c:pt idx="49">
                  <c:v>-177.57599999999999</c:v>
                </c:pt>
                <c:pt idx="50">
                  <c:v>-209.62200000000001</c:v>
                </c:pt>
                <c:pt idx="51">
                  <c:v>-204.12</c:v>
                </c:pt>
                <c:pt idx="52">
                  <c:v>-213.52799999999999</c:v>
                </c:pt>
                <c:pt idx="53">
                  <c:v>-215.46</c:v>
                </c:pt>
                <c:pt idx="54">
                  <c:v>-217.434</c:v>
                </c:pt>
                <c:pt idx="55">
                  <c:v>-221.34</c:v>
                </c:pt>
                <c:pt idx="56">
                  <c:v>-212.74541061629466</c:v>
                </c:pt>
                <c:pt idx="57">
                  <c:v>-227.47837577611074</c:v>
                </c:pt>
                <c:pt idx="58">
                  <c:v>-208.77257569184604</c:v>
                </c:pt>
                <c:pt idx="59">
                  <c:v>-213.44377506566235</c:v>
                </c:pt>
                <c:pt idx="60">
                  <c:v>-189.33290621821752</c:v>
                </c:pt>
                <c:pt idx="61">
                  <c:v>-166.94020893053627</c:v>
                </c:pt>
                <c:pt idx="62">
                  <c:v>-199.44838354917198</c:v>
                </c:pt>
                <c:pt idx="63">
                  <c:v>-194.95680829719967</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4_gal'!$J$98:$J$196</c:f>
              <c:numCache>
                <c:formatCode>_(* #,##0_);_(* \(#,##0\);_(* "-"??_);_(@_)</c:formatCode>
                <c:ptCount val="99"/>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51.118838148000002</c:v>
                </c:pt>
                <c:pt idx="51">
                  <c:v>40.610736431999996</c:v>
                </c:pt>
                <c:pt idx="52">
                  <c:v>31.131162804000002</c:v>
                </c:pt>
                <c:pt idx="53">
                  <c:v>28.012960331999995</c:v>
                </c:pt>
                <c:pt idx="54">
                  <c:v>27.246297892799994</c:v>
                </c:pt>
                <c:pt idx="55">
                  <c:v>27.283766159999999</c:v>
                </c:pt>
                <c:pt idx="56">
                  <c:v>30.489972659999999</c:v>
                </c:pt>
                <c:pt idx="57">
                  <c:v>40.331912964000004</c:v>
                </c:pt>
                <c:pt idx="58">
                  <c:v>40.715817407999999</c:v>
                </c:pt>
                <c:pt idx="59">
                  <c:v>56.315039340000006</c:v>
                </c:pt>
                <c:pt idx="60">
                  <c:v>55.669958903999998</c:v>
                </c:pt>
                <c:pt idx="61">
                  <c:v>49.136620596</c:v>
                </c:pt>
                <c:pt idx="62">
                  <c:v>46.038862884000004</c:v>
                </c:pt>
                <c:pt idx="63">
                  <c:v>39.438128268</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4_gal'!$K$98:$K$196</c:f>
              <c:numCache>
                <c:formatCode>_(* #,##0_);_(* \(#,##0\);_(* "-"??_);_(@_)</c:formatCode>
                <c:ptCount val="99"/>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1.4103619523287674</c:v>
                </c:pt>
                <c:pt idx="13">
                  <c:v>0.97421268383561654</c:v>
                </c:pt>
                <c:pt idx="14">
                  <c:v>0.65806242849315089</c:v>
                </c:pt>
                <c:pt idx="15">
                  <c:v>0.65847461917808225</c:v>
                </c:pt>
                <c:pt idx="16">
                  <c:v>0.65806242849315089</c:v>
                </c:pt>
                <c:pt idx="17">
                  <c:v>1.2421814042303272</c:v>
                </c:pt>
                <c:pt idx="18">
                  <c:v>1.2595525351453223</c:v>
                </c:pt>
                <c:pt idx="19">
                  <c:v>1.620655346331483</c:v>
                </c:pt>
                <c:pt idx="20">
                  <c:v>2.0417346654179145</c:v>
                </c:pt>
                <c:pt idx="21">
                  <c:v>2.7944311508453068</c:v>
                </c:pt>
                <c:pt idx="22">
                  <c:v>2.4928349514281574</c:v>
                </c:pt>
                <c:pt idx="23">
                  <c:v>2.0269918429953151</c:v>
                </c:pt>
                <c:pt idx="24">
                  <c:v>1.6001773191062967</c:v>
                </c:pt>
                <c:pt idx="25">
                  <c:v>1.3068540091354559</c:v>
                </c:pt>
                <c:pt idx="26">
                  <c:v>1.2899733553113655</c:v>
                </c:pt>
                <c:pt idx="27">
                  <c:v>1.2574308163509067</c:v>
                </c:pt>
                <c:pt idx="28">
                  <c:v>1.2899733553113655</c:v>
                </c:pt>
                <c:pt idx="29">
                  <c:v>1.2574308163509067</c:v>
                </c:pt>
                <c:pt idx="30">
                  <c:v>1.2713044416878077</c:v>
                </c:pt>
                <c:pt idx="31">
                  <c:v>1.692591054738328</c:v>
                </c:pt>
                <c:pt idx="32">
                  <c:v>2.1902429544030912</c:v>
                </c:pt>
                <c:pt idx="33">
                  <c:v>3.0619961600044565</c:v>
                </c:pt>
                <c:pt idx="34">
                  <c:v>2.7165266214150416</c:v>
                </c:pt>
                <c:pt idx="35">
                  <c:v>2.1666503008461326</c:v>
                </c:pt>
                <c:pt idx="36">
                  <c:v>1.4388485174558114</c:v>
                </c:pt>
                <c:pt idx="37">
                  <c:v>1.0075459052922715</c:v>
                </c:pt>
                <c:pt idx="38">
                  <c:v>0.7833954450920142</c:v>
                </c:pt>
                <c:pt idx="39">
                  <c:v>0.77721603267983463</c:v>
                </c:pt>
                <c:pt idx="40">
                  <c:v>0.7833954450920142</c:v>
                </c:pt>
                <c:pt idx="41">
                  <c:v>0.89395738969028371</c:v>
                </c:pt>
                <c:pt idx="42">
                  <c:v>0.89995968369773693</c:v>
                </c:pt>
                <c:pt idx="43">
                  <c:v>1.5066178690401053</c:v>
                </c:pt>
                <c:pt idx="44">
                  <c:v>2.2532667733024874</c:v>
                </c:pt>
                <c:pt idx="45">
                  <c:v>3.4785789768090347</c:v>
                </c:pt>
                <c:pt idx="46">
                  <c:v>3.0111220777778516</c:v>
                </c:pt>
                <c:pt idx="47">
                  <c:v>2.1892693302533859</c:v>
                </c:pt>
                <c:pt idx="48">
                  <c:v>1.4564812210473483</c:v>
                </c:pt>
                <c:pt idx="49">
                  <c:v>1.028891382329699</c:v>
                </c:pt>
                <c:pt idx="50">
                  <c:v>0.8106585099547301</c:v>
                </c:pt>
                <c:pt idx="51">
                  <c:v>0.80316215272115066</c:v>
                </c:pt>
                <c:pt idx="52">
                  <c:v>0.8106585099547301</c:v>
                </c:pt>
                <c:pt idx="53">
                  <c:v>0.94325178113368935</c:v>
                </c:pt>
                <c:pt idx="54">
                  <c:v>0.95053559628159723</c:v>
                </c:pt>
                <c:pt idx="55">
                  <c:v>1.5305765172911563</c:v>
                </c:pt>
                <c:pt idx="56">
                  <c:v>2.2415608120982804</c:v>
                </c:pt>
                <c:pt idx="57">
                  <c:v>3.4160173879188309</c:v>
                </c:pt>
                <c:pt idx="58">
                  <c:v>2.9661650446312811</c:v>
                </c:pt>
                <c:pt idx="59">
                  <c:v>2.1832764921002141</c:v>
                </c:pt>
                <c:pt idx="60">
                  <c:v>1.4690027718506586</c:v>
                </c:pt>
                <c:pt idx="61">
                  <c:v>1.0862003633067976</c:v>
                </c:pt>
                <c:pt idx="62">
                  <c:v>0.84271640256477276</c:v>
                </c:pt>
                <c:pt idx="63">
                  <c:v>0.83363929952846061</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4_gal'!$L$98:$L$196</c:f>
              <c:numCache>
                <c:formatCode>_(* #,##0_);_(* \(#,##0\);_(* "-"??_);_(@_)</c:formatCode>
                <c:ptCount val="99"/>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pt idx="60">
                  <c:v>7.1237315137876234</c:v>
                </c:pt>
                <c:pt idx="61">
                  <c:v>6.1264283912693305</c:v>
                </c:pt>
                <c:pt idx="62">
                  <c:v>5.974149874443361</c:v>
                </c:pt>
                <c:pt idx="63">
                  <c:v>4.6689370017088034</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223</c:v>
              </c:pt>
              <c:pt idx="39">
                <c:v>224</c:v>
              </c:pt>
              <c:pt idx="40">
                <c:v>231</c:v>
              </c:pt>
              <c:pt idx="41">
                <c:v>234</c:v>
              </c:pt>
              <c:pt idx="42">
                <c:v>233</c:v>
              </c:pt>
              <c:pt idx="43">
                <c:v>239</c:v>
              </c:pt>
              <c:pt idx="44">
                <c:v>238.73817428571428</c:v>
              </c:pt>
              <c:pt idx="45">
                <c:v>236.90548788938776</c:v>
              </c:pt>
              <c:pt idx="46">
                <c:v>236.55353096084005</c:v>
              </c:pt>
              <c:pt idx="47">
                <c:v>237.49906840199773</c:v>
              </c:pt>
              <c:pt idx="48">
                <c:v>238.46132759262713</c:v>
              </c:pt>
              <c:pt idx="49">
                <c:v>239.40892461499416</c:v>
              </c:pt>
              <c:pt idx="50">
                <c:v>240.28244970573328</c:v>
              </c:pt>
              <c:pt idx="51">
                <c:v>241.20274938157905</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12</c:v>
              </c:pt>
              <c:pt idx="39">
                <c:v>14</c:v>
              </c:pt>
              <c:pt idx="40">
                <c:v>14</c:v>
              </c:pt>
              <c:pt idx="41">
                <c:v>11</c:v>
              </c:pt>
              <c:pt idx="42">
                <c:v>11</c:v>
              </c:pt>
              <c:pt idx="43">
                <c:v>15</c:v>
              </c:pt>
              <c:pt idx="44">
                <c:v>11.961825714285716</c:v>
              </c:pt>
              <c:pt idx="45">
                <c:v>11.094512110612246</c:v>
              </c:pt>
              <c:pt idx="46">
                <c:v>14.031734309271139</c:v>
              </c:pt>
              <c:pt idx="47">
                <c:v>14.445466513452729</c:v>
              </c:pt>
              <c:pt idx="48">
                <c:v>14.013784803945976</c:v>
              </c:pt>
              <c:pt idx="49">
                <c:v>14.040199981652545</c:v>
              </c:pt>
              <c:pt idx="50">
                <c:v>14.135350756174336</c:v>
              </c:pt>
              <c:pt idx="51">
                <c:v>14.854617549913527</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4_gal'!$S$98:$S$196</c:f>
              <c:numCache>
                <c:formatCode>_(* #,##0_);_(* \(#,##0\);_(* "-"??_);_(@_)</c:formatCode>
                <c:ptCount val="99"/>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103.36199999999999</c:v>
                </c:pt>
                <c:pt idx="37">
                  <c:v>89.712000000000003</c:v>
                </c:pt>
                <c:pt idx="38">
                  <c:v>79.17</c:v>
                </c:pt>
                <c:pt idx="39">
                  <c:v>86.688000000000002</c:v>
                </c:pt>
                <c:pt idx="40">
                  <c:v>91.896000000000001</c:v>
                </c:pt>
                <c:pt idx="41">
                  <c:v>91.602000000000004</c:v>
                </c:pt>
                <c:pt idx="42">
                  <c:v>102.816</c:v>
                </c:pt>
                <c:pt idx="43">
                  <c:v>114.492</c:v>
                </c:pt>
                <c:pt idx="44">
                  <c:v>122.304</c:v>
                </c:pt>
                <c:pt idx="45">
                  <c:v>123.60599999999999</c:v>
                </c:pt>
                <c:pt idx="46">
                  <c:v>117.22199999999999</c:v>
                </c:pt>
                <c:pt idx="47">
                  <c:v>100.59</c:v>
                </c:pt>
                <c:pt idx="48">
                  <c:v>85.721999999999994</c:v>
                </c:pt>
                <c:pt idx="49">
                  <c:v>80.933999999999997</c:v>
                </c:pt>
                <c:pt idx="50">
                  <c:v>76.691999999999993</c:v>
                </c:pt>
                <c:pt idx="51">
                  <c:v>82.445999999999998</c:v>
                </c:pt>
                <c:pt idx="52">
                  <c:v>95.718000000000004</c:v>
                </c:pt>
                <c:pt idx="53">
                  <c:v>112.26600000000001</c:v>
                </c:pt>
                <c:pt idx="54">
                  <c:v>120.96</c:v>
                </c:pt>
                <c:pt idx="55">
                  <c:v>128.226</c:v>
                </c:pt>
                <c:pt idx="56">
                  <c:v>132.52959181422182</c:v>
                </c:pt>
                <c:pt idx="57">
                  <c:v>136.62650370434039</c:v>
                </c:pt>
                <c:pt idx="58">
                  <c:v>128.15775476724332</c:v>
                </c:pt>
                <c:pt idx="59">
                  <c:v>109.3766587884604</c:v>
                </c:pt>
                <c:pt idx="60">
                  <c:v>99.826561207661811</c:v>
                </c:pt>
                <c:pt idx="61">
                  <c:v>95.683505250071178</c:v>
                </c:pt>
                <c:pt idx="62">
                  <c:v>86.01322661186957</c:v>
                </c:pt>
                <c:pt idx="63">
                  <c:v>92.010578687494259</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5_gal'!$C$98:$C$196</c:f>
              <c:numCache>
                <c:formatCode>_(* #,##0_);_(* \(#,##0\);_(* "-"??_);_(@_)</c:formatCode>
                <c:ptCount val="99"/>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11.718</c:v>
                </c:pt>
                <c:pt idx="43">
                  <c:v>10.416</c:v>
                </c:pt>
                <c:pt idx="44">
                  <c:v>10.08</c:v>
                </c:pt>
                <c:pt idx="45">
                  <c:v>10.416</c:v>
                </c:pt>
                <c:pt idx="46">
                  <c:v>10.08</c:v>
                </c:pt>
                <c:pt idx="47">
                  <c:v>10.416</c:v>
                </c:pt>
                <c:pt idx="48">
                  <c:v>10.416</c:v>
                </c:pt>
                <c:pt idx="49">
                  <c:v>9.4079999999999995</c:v>
                </c:pt>
                <c:pt idx="50">
                  <c:v>9.1140000000000008</c:v>
                </c:pt>
                <c:pt idx="51">
                  <c:v>8.82</c:v>
                </c:pt>
                <c:pt idx="52">
                  <c:v>10.416</c:v>
                </c:pt>
                <c:pt idx="53">
                  <c:v>10.08</c:v>
                </c:pt>
                <c:pt idx="54">
                  <c:v>10.416</c:v>
                </c:pt>
                <c:pt idx="55">
                  <c:v>10.416</c:v>
                </c:pt>
                <c:pt idx="56">
                  <c:v>9.0333380347762926</c:v>
                </c:pt>
                <c:pt idx="57">
                  <c:v>10.324654015504191</c:v>
                </c:pt>
                <c:pt idx="58">
                  <c:v>9.2595934955326591</c:v>
                </c:pt>
                <c:pt idx="59">
                  <c:v>9.5060040158542183</c:v>
                </c:pt>
                <c:pt idx="60">
                  <c:v>9.4435580646327679</c:v>
                </c:pt>
                <c:pt idx="61">
                  <c:v>8.7774935613637979</c:v>
                </c:pt>
                <c:pt idx="62">
                  <c:v>9.3274393281704189</c:v>
                </c:pt>
                <c:pt idx="63">
                  <c:v>8.9705334492220974</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5_gal'!$D$98:$D$196</c:f>
              <c:numCache>
                <c:formatCode>_(* #,##0_);_(* \(#,##0\);_(* "-"??_);_(@_)</c:formatCode>
                <c:ptCount val="99"/>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39.06</c:v>
                </c:pt>
                <c:pt idx="51">
                  <c:v>40.32</c:v>
                </c:pt>
                <c:pt idx="52">
                  <c:v>40.362000000000002</c:v>
                </c:pt>
                <c:pt idx="53">
                  <c:v>42.84</c:v>
                </c:pt>
                <c:pt idx="54">
                  <c:v>41.664000000000001</c:v>
                </c:pt>
                <c:pt idx="55">
                  <c:v>40.362000000000002</c:v>
                </c:pt>
                <c:pt idx="56">
                  <c:v>41.69022497280001</c:v>
                </c:pt>
                <c:pt idx="57">
                  <c:v>38.088993196988582</c:v>
                </c:pt>
                <c:pt idx="58">
                  <c:v>38.159710595999996</c:v>
                </c:pt>
                <c:pt idx="59">
                  <c:v>40.265476229999997</c:v>
                </c:pt>
                <c:pt idx="60">
                  <c:v>38.129700949199993</c:v>
                </c:pt>
                <c:pt idx="61">
                  <c:v>35.669720242799997</c:v>
                </c:pt>
                <c:pt idx="62">
                  <c:v>38.129700949199993</c:v>
                </c:pt>
                <c:pt idx="63">
                  <c:v>36.899710595999991</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5_gal'!$E$98:$E$196</c:f>
              <c:numCache>
                <c:formatCode>_(* #,##0_);_(* \(#,##0\);_(* "-"??_);_(@_)</c:formatCode>
                <c:ptCount val="99"/>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37.758000000000003</c:v>
                </c:pt>
                <c:pt idx="43">
                  <c:v>33.851999999999997</c:v>
                </c:pt>
                <c:pt idx="44">
                  <c:v>30.24</c:v>
                </c:pt>
                <c:pt idx="45">
                  <c:v>33.851999999999997</c:v>
                </c:pt>
                <c:pt idx="46">
                  <c:v>37.799999999999997</c:v>
                </c:pt>
                <c:pt idx="47">
                  <c:v>45.57</c:v>
                </c:pt>
                <c:pt idx="48">
                  <c:v>55.985999999999997</c:v>
                </c:pt>
                <c:pt idx="49">
                  <c:v>47.04</c:v>
                </c:pt>
                <c:pt idx="50">
                  <c:v>48.173999999999999</c:v>
                </c:pt>
                <c:pt idx="51">
                  <c:v>35.28</c:v>
                </c:pt>
                <c:pt idx="52">
                  <c:v>35.154000000000003</c:v>
                </c:pt>
                <c:pt idx="53">
                  <c:v>28.98</c:v>
                </c:pt>
                <c:pt idx="54">
                  <c:v>29.946000000000002</c:v>
                </c:pt>
                <c:pt idx="55">
                  <c:v>32.549999999999997</c:v>
                </c:pt>
                <c:pt idx="56">
                  <c:v>31.110047427660643</c:v>
                </c:pt>
                <c:pt idx="57">
                  <c:v>35.071802658094704</c:v>
                </c:pt>
                <c:pt idx="58">
                  <c:v>36.54</c:v>
                </c:pt>
                <c:pt idx="59">
                  <c:v>41.012999999999998</c:v>
                </c:pt>
                <c:pt idx="60">
                  <c:v>42.966000000000001</c:v>
                </c:pt>
                <c:pt idx="61">
                  <c:v>42.021000000000001</c:v>
                </c:pt>
                <c:pt idx="62">
                  <c:v>45.57</c:v>
                </c:pt>
                <c:pt idx="63">
                  <c:v>33.39</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5_gal'!$F$98:$F$196</c:f>
              <c:numCache>
                <c:formatCode>_(* #,##0_);_(* \(#,##0\);_(* "-"??_);_(@_)</c:formatCode>
                <c:ptCount val="99"/>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26.04</c:v>
                </c:pt>
                <c:pt idx="37">
                  <c:v>22.344000000000001</c:v>
                </c:pt>
                <c:pt idx="38">
                  <c:v>18.228000000000002</c:v>
                </c:pt>
                <c:pt idx="39">
                  <c:v>12.6</c:v>
                </c:pt>
                <c:pt idx="40">
                  <c:v>13.02</c:v>
                </c:pt>
                <c:pt idx="41">
                  <c:v>13.86</c:v>
                </c:pt>
                <c:pt idx="42">
                  <c:v>15.624000000000001</c:v>
                </c:pt>
                <c:pt idx="43">
                  <c:v>13.02</c:v>
                </c:pt>
                <c:pt idx="44">
                  <c:v>12.6</c:v>
                </c:pt>
                <c:pt idx="45">
                  <c:v>19.53</c:v>
                </c:pt>
                <c:pt idx="46">
                  <c:v>20.16</c:v>
                </c:pt>
                <c:pt idx="47">
                  <c:v>28.643999999999998</c:v>
                </c:pt>
                <c:pt idx="48">
                  <c:v>26.04</c:v>
                </c:pt>
                <c:pt idx="49">
                  <c:v>12.936</c:v>
                </c:pt>
                <c:pt idx="50">
                  <c:v>18.228000000000002</c:v>
                </c:pt>
                <c:pt idx="51">
                  <c:v>18.899999999999999</c:v>
                </c:pt>
                <c:pt idx="52">
                  <c:v>27.341999999999999</c:v>
                </c:pt>
                <c:pt idx="53">
                  <c:v>12.6</c:v>
                </c:pt>
                <c:pt idx="54">
                  <c:v>16.925999999999998</c:v>
                </c:pt>
                <c:pt idx="55">
                  <c:v>22.134</c:v>
                </c:pt>
                <c:pt idx="56">
                  <c:v>12.413205710976806</c:v>
                </c:pt>
                <c:pt idx="57">
                  <c:v>16.670713637478652</c:v>
                </c:pt>
                <c:pt idx="58">
                  <c:v>17.090474859283574</c:v>
                </c:pt>
                <c:pt idx="59">
                  <c:v>19.552372891749243</c:v>
                </c:pt>
                <c:pt idx="60">
                  <c:v>19.426736930520949</c:v>
                </c:pt>
                <c:pt idx="61">
                  <c:v>14.299325951812877</c:v>
                </c:pt>
                <c:pt idx="62">
                  <c:v>17.815116204121111</c:v>
                </c:pt>
                <c:pt idx="63">
                  <c:v>18.447110332352306</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5_gal'!$J$98:$J$196</c:f>
              <c:numCache>
                <c:formatCode>_(* #,##0_);_(* \(#,##0\);_(* "-"??_);_(@_)</c:formatCode>
                <c:ptCount val="99"/>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72.362276568145461</c:v>
                </c:pt>
                <c:pt idx="13">
                  <c:v>56.905046973173995</c:v>
                </c:pt>
                <c:pt idx="14">
                  <c:v>48.11732233040695</c:v>
                </c:pt>
                <c:pt idx="15">
                  <c:v>38.647883580503233</c:v>
                </c:pt>
                <c:pt idx="16">
                  <c:v>33.154901717645025</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41.029364627999996</c:v>
                </c:pt>
                <c:pt idx="53">
                  <c:v>36.186609815999994</c:v>
                </c:pt>
                <c:pt idx="54">
                  <c:v>35.386180855200003</c:v>
                </c:pt>
                <c:pt idx="55">
                  <c:v>35.043995750399993</c:v>
                </c:pt>
                <c:pt idx="56">
                  <c:v>35.151109358399999</c:v>
                </c:pt>
                <c:pt idx="57">
                  <c:v>40.568756508</c:v>
                </c:pt>
                <c:pt idx="58">
                  <c:v>44.386769447999995</c:v>
                </c:pt>
                <c:pt idx="59">
                  <c:v>66.362143679999988</c:v>
                </c:pt>
                <c:pt idx="60">
                  <c:v>63.127206072</c:v>
                </c:pt>
                <c:pt idx="61">
                  <c:v>55.101888324000001</c:v>
                </c:pt>
                <c:pt idx="62">
                  <c:v>52.140701087999993</c:v>
                </c:pt>
                <c:pt idx="63">
                  <c:v>45.701171459999998</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5_gal'!$K$98:$K$196</c:f>
              <c:numCache>
                <c:formatCode>_(* #,##0_);_(* \(#,##0\);_(* "-"??_);_(@_)</c:formatCode>
                <c:ptCount val="99"/>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5.8927700045168718</c:v>
                </c:pt>
                <c:pt idx="13">
                  <c:v>5.2884524621124829</c:v>
                </c:pt>
                <c:pt idx="14">
                  <c:v>4.0515144301936017</c:v>
                </c:pt>
                <c:pt idx="15">
                  <c:v>4.0112366440552956</c:v>
                </c:pt>
                <c:pt idx="16">
                  <c:v>4.0515144301936017</c:v>
                </c:pt>
                <c:pt idx="17">
                  <c:v>6.3932025254522626</c:v>
                </c:pt>
                <c:pt idx="18">
                  <c:v>6.5789912039579939</c:v>
                </c:pt>
                <c:pt idx="19">
                  <c:v>7.4980492092009703</c:v>
                </c:pt>
                <c:pt idx="20">
                  <c:v>8.4609414112978705</c:v>
                </c:pt>
                <c:pt idx="21">
                  <c:v>10.485475548961038</c:v>
                </c:pt>
                <c:pt idx="22">
                  <c:v>9.6090557880961622</c:v>
                </c:pt>
                <c:pt idx="23">
                  <c:v>8.5322333764595193</c:v>
                </c:pt>
                <c:pt idx="24">
                  <c:v>6.2579644919143993</c:v>
                </c:pt>
                <c:pt idx="25">
                  <c:v>5.3453826404642042</c:v>
                </c:pt>
                <c:pt idx="26">
                  <c:v>5.5649985386136507</c:v>
                </c:pt>
                <c:pt idx="27">
                  <c:v>5.4054157284430646</c:v>
                </c:pt>
                <c:pt idx="28">
                  <c:v>5.5649985386136507</c:v>
                </c:pt>
                <c:pt idx="29">
                  <c:v>5.0451616955939382</c:v>
                </c:pt>
                <c:pt idx="30">
                  <c:v>5.1825961179728868</c:v>
                </c:pt>
                <c:pt idx="31">
                  <c:v>6.2166979522828463</c:v>
                </c:pt>
                <c:pt idx="32">
                  <c:v>7.371731468697293</c:v>
                </c:pt>
                <c:pt idx="33">
                  <c:v>9.5780778001141478</c:v>
                </c:pt>
                <c:pt idx="34">
                  <c:v>8.6635619911144968</c:v>
                </c:pt>
                <c:pt idx="35">
                  <c:v>7.3803369590435199</c:v>
                </c:pt>
                <c:pt idx="36">
                  <c:v>7.1111009845275444</c:v>
                </c:pt>
                <c:pt idx="37">
                  <c:v>5.819398957993636</c:v>
                </c:pt>
                <c:pt idx="38">
                  <c:v>5.4104956044588697</c:v>
                </c:pt>
                <c:pt idx="39">
                  <c:v>5.2942447195830882</c:v>
                </c:pt>
                <c:pt idx="40">
                  <c:v>5.4104956044588697</c:v>
                </c:pt>
                <c:pt idx="41">
                  <c:v>4.7027371471168147</c:v>
                </c:pt>
                <c:pt idx="42">
                  <c:v>4.7823891532664007</c:v>
                </c:pt>
                <c:pt idx="43">
                  <c:v>7.3764518899291813</c:v>
                </c:pt>
                <c:pt idx="44">
                  <c:v>10.538978562045402</c:v>
                </c:pt>
                <c:pt idx="45">
                  <c:v>15.808532675132401</c:v>
                </c:pt>
                <c:pt idx="46">
                  <c:v>13.779558270060546</c:v>
                </c:pt>
                <c:pt idx="47">
                  <c:v>10.295460914199403</c:v>
                </c:pt>
                <c:pt idx="48">
                  <c:v>6.84595958251216</c:v>
                </c:pt>
                <c:pt idx="49">
                  <c:v>5.1279295282763151</c:v>
                </c:pt>
                <c:pt idx="50">
                  <c:v>4.3786658391899751</c:v>
                </c:pt>
                <c:pt idx="51">
                  <c:v>4.3107314005855537</c:v>
                </c:pt>
                <c:pt idx="52">
                  <c:v>4.3786658391899751</c:v>
                </c:pt>
                <c:pt idx="53">
                  <c:v>4.0727909992567044</c:v>
                </c:pt>
                <c:pt idx="54">
                  <c:v>4.1260386212316682</c:v>
                </c:pt>
                <c:pt idx="55">
                  <c:v>6.9019806739546814</c:v>
                </c:pt>
                <c:pt idx="56">
                  <c:v>10.318232847893853</c:v>
                </c:pt>
                <c:pt idx="57">
                  <c:v>15.925265775268768</c:v>
                </c:pt>
                <c:pt idx="58">
                  <c:v>13.786021563849452</c:v>
                </c:pt>
                <c:pt idx="59">
                  <c:v>10.025652198250219</c:v>
                </c:pt>
                <c:pt idx="60">
                  <c:v>6.4657152971026326</c:v>
                </c:pt>
                <c:pt idx="61">
                  <c:v>5.1950699715680395</c:v>
                </c:pt>
                <c:pt idx="62">
                  <c:v>4.1615757108569387</c:v>
                </c:pt>
                <c:pt idx="63">
                  <c:v>4.1058992737231508</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5_gal'!$L$98:$L$196</c:f>
              <c:numCache>
                <c:formatCode>_(* #,##0_);_(* \(#,##0\);_(* "-"??_);_(@_)</c:formatCode>
                <c:ptCount val="99"/>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12.886586486768428</c:v>
                </c:pt>
                <c:pt idx="54">
                  <c:v>13.316139369660709</c:v>
                </c:pt>
                <c:pt idx="55">
                  <c:v>13.316139369660709</c:v>
                </c:pt>
                <c:pt idx="56">
                  <c:v>14.472259703461692</c:v>
                </c:pt>
                <c:pt idx="57">
                  <c:v>15.627726341409824</c:v>
                </c:pt>
                <c:pt idx="58">
                  <c:v>14.18927935354148</c:v>
                </c:pt>
                <c:pt idx="59">
                  <c:v>18.217475520332087</c:v>
                </c:pt>
                <c:pt idx="60">
                  <c:v>18.027545237823251</c:v>
                </c:pt>
                <c:pt idx="61">
                  <c:v>14.660755703500563</c:v>
                </c:pt>
                <c:pt idx="62">
                  <c:v>14.662255331992863</c:v>
                </c:pt>
                <c:pt idx="63">
                  <c:v>13.537932920154956</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5_gal'!$I$98:$I$196</c:f>
              <c:numCache>
                <c:formatCode>_(* #,##0_);_(* \(#,##0\);_(* "-"??_);_(@_)</c:formatCode>
                <c:ptCount val="99"/>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44.268000000000001</c:v>
                </c:pt>
                <c:pt idx="43">
                  <c:v>36.456000000000003</c:v>
                </c:pt>
                <c:pt idx="44">
                  <c:v>25.2</c:v>
                </c:pt>
                <c:pt idx="45">
                  <c:v>32.549999999999997</c:v>
                </c:pt>
                <c:pt idx="46">
                  <c:v>45.36</c:v>
                </c:pt>
                <c:pt idx="47">
                  <c:v>46.872</c:v>
                </c:pt>
                <c:pt idx="48">
                  <c:v>31.248000000000001</c:v>
                </c:pt>
                <c:pt idx="49">
                  <c:v>38.808</c:v>
                </c:pt>
                <c:pt idx="50">
                  <c:v>58.59</c:v>
                </c:pt>
                <c:pt idx="51">
                  <c:v>41.58</c:v>
                </c:pt>
                <c:pt idx="52">
                  <c:v>29.946000000000002</c:v>
                </c:pt>
                <c:pt idx="53">
                  <c:v>50.4</c:v>
                </c:pt>
                <c:pt idx="54">
                  <c:v>35.154000000000003</c:v>
                </c:pt>
                <c:pt idx="55">
                  <c:v>45.57</c:v>
                </c:pt>
                <c:pt idx="56">
                  <c:v>31.5</c:v>
                </c:pt>
                <c:pt idx="57">
                  <c:v>32.549999999999997</c:v>
                </c:pt>
                <c:pt idx="58">
                  <c:v>37.17</c:v>
                </c:pt>
                <c:pt idx="59">
                  <c:v>40.362000000000002</c:v>
                </c:pt>
                <c:pt idx="60">
                  <c:v>33.851999999999997</c:v>
                </c:pt>
                <c:pt idx="61">
                  <c:v>40.802999999999997</c:v>
                </c:pt>
                <c:pt idx="62">
                  <c:v>44.918999999999997</c:v>
                </c:pt>
                <c:pt idx="63">
                  <c:v>36.54</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numCache>
            </c:numRef>
          </c:cat>
          <c:val>
            <c:numRef>
              <c:f>'PADD 5_gal'!$S$98:$S$196</c:f>
              <c:numCache>
                <c:formatCode>_(* #,##0_);_(* \(#,##0\);_(* "-"??_);_(@_)</c:formatCode>
                <c:ptCount val="99"/>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54.054000000000002</c:v>
                </c:pt>
                <c:pt idx="43">
                  <c:v>69.384</c:v>
                </c:pt>
                <c:pt idx="44">
                  <c:v>82.236000000000004</c:v>
                </c:pt>
                <c:pt idx="45">
                  <c:v>102.98399999999999</c:v>
                </c:pt>
                <c:pt idx="46">
                  <c:v>89.334000000000003</c:v>
                </c:pt>
                <c:pt idx="47">
                  <c:v>62.16</c:v>
                </c:pt>
                <c:pt idx="48">
                  <c:v>48.426000000000002</c:v>
                </c:pt>
                <c:pt idx="49">
                  <c:v>33.137999999999998</c:v>
                </c:pt>
                <c:pt idx="50">
                  <c:v>17.472000000000001</c:v>
                </c:pt>
                <c:pt idx="51">
                  <c:v>28.56</c:v>
                </c:pt>
                <c:pt idx="52">
                  <c:v>53.34</c:v>
                </c:pt>
                <c:pt idx="53">
                  <c:v>70.349999999999994</c:v>
                </c:pt>
                <c:pt idx="54">
                  <c:v>86.603999999999999</c:v>
                </c:pt>
                <c:pt idx="55">
                  <c:v>102.312</c:v>
                </c:pt>
                <c:pt idx="56">
                  <c:v>102.12440818577818</c:v>
                </c:pt>
                <c:pt idx="57">
                  <c:v>106.7739962956596</c:v>
                </c:pt>
                <c:pt idx="58">
                  <c:v>99.463775246475834</c:v>
                </c:pt>
                <c:pt idx="59">
                  <c:v>80.251628384079297</c:v>
                </c:pt>
                <c:pt idx="60">
                  <c:v>53.507624328432989</c:v>
                </c:pt>
                <c:pt idx="61">
                  <c:v>39.78316408440967</c:v>
                </c:pt>
                <c:pt idx="62">
                  <c:v>27.586420565901186</c:v>
                </c:pt>
                <c:pt idx="63">
                  <c:v>32.683774943475591</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44</c:v>
              </c:pt>
              <c:pt idx="39">
                <c:v>15</c:v>
              </c:pt>
              <c:pt idx="40">
                <c:v>8</c:v>
              </c:pt>
              <c:pt idx="41">
                <c:v>8</c:v>
              </c:pt>
              <c:pt idx="42">
                <c:v>9</c:v>
              </c:pt>
              <c:pt idx="43">
                <c:v>8</c:v>
              </c:pt>
              <c:pt idx="44">
                <c:v>17.850000000000001</c:v>
              </c:pt>
              <c:pt idx="45">
                <c:v>20.5</c:v>
              </c:pt>
              <c:pt idx="46">
                <c:v>35.5</c:v>
              </c:pt>
              <c:pt idx="47">
                <c:v>41.5</c:v>
              </c:pt>
              <c:pt idx="48">
                <c:v>41</c:v>
              </c:pt>
              <c:pt idx="49">
                <c:v>61.5</c:v>
              </c:pt>
              <c:pt idx="50">
                <c:v>33.5</c:v>
              </c:pt>
              <c:pt idx="51">
                <c:v>17</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204</c:v>
              </c:pt>
              <c:pt idx="33">
                <c:v>204</c:v>
              </c:pt>
              <c:pt idx="34">
                <c:v>246</c:v>
              </c:pt>
              <c:pt idx="35">
                <c:v>223</c:v>
              </c:pt>
              <c:pt idx="36">
                <c:v>229</c:v>
              </c:pt>
              <c:pt idx="37">
                <c:v>224</c:v>
              </c:pt>
              <c:pt idx="38">
                <c:v>146</c:v>
              </c:pt>
              <c:pt idx="39">
                <c:v>180</c:v>
              </c:pt>
              <c:pt idx="40">
                <c:v>177</c:v>
              </c:pt>
              <c:pt idx="41">
                <c:v>178</c:v>
              </c:pt>
              <c:pt idx="42">
                <c:v>170</c:v>
              </c:pt>
              <c:pt idx="43">
                <c:v>208</c:v>
              </c:pt>
              <c:pt idx="44">
                <c:v>212.88042837655499</c:v>
              </c:pt>
              <c:pt idx="45">
                <c:v>170.9017194100303</c:v>
              </c:pt>
              <c:pt idx="46">
                <c:v>200.74241002599004</c:v>
              </c:pt>
              <c:pt idx="47">
                <c:v>217.53125626127027</c:v>
              </c:pt>
              <c:pt idx="48">
                <c:v>238.33751817100568</c:v>
              </c:pt>
              <c:pt idx="49">
                <c:v>213.44357933929257</c:v>
              </c:pt>
              <c:pt idx="50">
                <c:v>201.6937505239928</c:v>
              </c:pt>
              <c:pt idx="51">
                <c:v>183.01723051847938</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229.29061819354837</c:v>
              </c:pt>
              <c:pt idx="39">
                <c:v>180.71731546666666</c:v>
              </c:pt>
              <c:pt idx="40">
                <c:v>159.32137019354838</c:v>
              </c:pt>
              <c:pt idx="41">
                <c:v>142.88656974666668</c:v>
              </c:pt>
              <c:pt idx="42">
                <c:v>139.22300201290324</c:v>
              </c:pt>
              <c:pt idx="43">
                <c:v>139.46775780645163</c:v>
              </c:pt>
              <c:pt idx="44">
                <c:v>145.00848746666668</c:v>
              </c:pt>
              <c:pt idx="45">
                <c:v>167.42957974193547</c:v>
              </c:pt>
              <c:pt idx="46">
                <c:v>215.95076853333333</c:v>
              </c:pt>
              <c:pt idx="47">
                <c:v>248.74349238709678</c:v>
              </c:pt>
              <c:pt idx="48">
                <c:v>279.00192154838709</c:v>
              </c:pt>
              <c:pt idx="49">
                <c:v>273.91346979310345</c:v>
              </c:pt>
              <c:pt idx="50">
                <c:v>239.24797393548391</c:v>
              </c:pt>
              <c:pt idx="51">
                <c:v>196.1112928</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12.378934246575342</c:v>
              </c:pt>
              <c:pt idx="1">
                <c:v>9.1405041095890418</c:v>
              </c:pt>
              <c:pt idx="2">
                <c:v>5.7759013698630133</c:v>
              </c:pt>
              <c:pt idx="3">
                <c:v>5.9721698630136979</c:v>
              </c:pt>
              <c:pt idx="4">
                <c:v>5.7759013698630133</c:v>
              </c:pt>
              <c:pt idx="5">
                <c:v>5.2599009580085001</c:v>
              </c:pt>
              <c:pt idx="6">
                <c:v>5.0863155689643449</c:v>
              </c:pt>
              <c:pt idx="7">
                <c:v>10.901412699254507</c:v>
              </c:pt>
              <c:pt idx="8">
                <c:v>18.894658179227253</c:v>
              </c:pt>
              <c:pt idx="9">
                <c:v>29.619549855741781</c:v>
              </c:pt>
              <c:pt idx="10">
                <c:v>26.754600960214482</c:v>
              </c:pt>
              <c:pt idx="11">
                <c:v>17.445291275948502</c:v>
              </c:pt>
              <c:pt idx="12">
                <c:v>11.828717858422769</c:v>
              </c:pt>
              <c:pt idx="13">
                <c:v>8.9792912880306943</c:v>
              </c:pt>
              <c:pt idx="14">
                <c:v>5.6986323930562097</c:v>
              </c:pt>
              <c:pt idx="15">
                <c:v>5.8932087333060794</c:v>
              </c:pt>
              <c:pt idx="16">
                <c:v>5.6986323930562097</c:v>
              </c:pt>
              <c:pt idx="17">
                <c:v>5.8932087333060794</c:v>
              </c:pt>
              <c:pt idx="18">
                <c:v>5.6986323930562097</c:v>
              </c:pt>
              <c:pt idx="19">
                <c:v>12.213831088759298</c:v>
              </c:pt>
              <c:pt idx="20">
                <c:v>21.183979263818824</c:v>
              </c:pt>
              <c:pt idx="21">
                <c:v>33.162473248715386</c:v>
              </c:pt>
              <c:pt idx="22">
                <c:v>30.034463847456262</c:v>
              </c:pt>
              <c:pt idx="23">
                <c:v>19.545595943960819</c:v>
              </c:pt>
              <c:pt idx="24">
                <c:v>11.817135231290072</c:v>
              </c:pt>
              <c:pt idx="25">
                <c:v>9.3906275227416423</c:v>
              </c:pt>
              <c:pt idx="26">
                <c:v>5.9401052404456394</c:v>
              </c:pt>
              <c:pt idx="27">
                <c:v>6.1421868497569951</c:v>
              </c:pt>
              <c:pt idx="28">
                <c:v>5.9401052404456394</c:v>
              </c:pt>
              <c:pt idx="29">
                <c:v>5.9641196235056961</c:v>
              </c:pt>
              <c:pt idx="30">
                <c:v>5.767708790220972</c:v>
              </c:pt>
              <c:pt idx="31">
                <c:v>12.361601236200251</c:v>
              </c:pt>
              <c:pt idx="32">
                <c:v>21.358757922333808</c:v>
              </c:pt>
              <c:pt idx="33">
                <c:v>33.691944913284246</c:v>
              </c:pt>
              <c:pt idx="34">
                <c:v>30.069022176662855</c:v>
              </c:pt>
              <c:pt idx="35">
                <c:v>19.781677273420225</c:v>
              </c:pt>
              <c:pt idx="36">
                <c:v>12.371837650559012</c:v>
              </c:pt>
              <c:pt idx="37">
                <c:v>9.3627674654804931</c:v>
              </c:pt>
              <c:pt idx="38">
                <c:v>5.924038025351555</c:v>
              </c:pt>
              <c:pt idx="39">
                <c:v>6.1256320045808543</c:v>
              </c:pt>
              <c:pt idx="40">
                <c:v>5.924038025351555</c:v>
              </c:pt>
              <c:pt idx="41">
                <c:v>6.0811151980180291</c:v>
              </c:pt>
              <c:pt idx="42">
                <c:v>5.8809389127953882</c:v>
              </c:pt>
              <c:pt idx="43">
                <c:v>12.604232459370689</c:v>
              </c:pt>
              <c:pt idx="44">
                <c:v>21.763916945617375</c:v>
              </c:pt>
              <c:pt idx="45">
                <c:v>34.375375490452065</c:v>
              </c:pt>
              <c:pt idx="46">
                <c:v>30.602470657830999</c:v>
              </c:pt>
              <c:pt idx="47">
                <c:v>20.169880587809384</c:v>
              </c:pt>
              <c:pt idx="48">
                <c:v>12.299868171538591</c:v>
              </c:pt>
              <c:pt idx="49">
                <c:v>9.305236026898978</c:v>
              </c:pt>
              <c:pt idx="50">
                <c:v>5.8834553859209233</c:v>
              </c:pt>
              <c:pt idx="51">
                <c:v>6.0835098994944428</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5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numLit>
          </c:cat>
          <c:val>
            <c:numLit>
              <c:formatCode>_(* #,##0_);_(* \(#,##0\);_(* "-"??_);_(@_)</c:formatCode>
              <c:ptCount val="52"/>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22.261547990854158</c:v>
              </c:pt>
              <c:pt idx="42">
                <c:v>22.261547990854158</c:v>
              </c:pt>
              <c:pt idx="43">
                <c:v>22.261547990854158</c:v>
              </c:pt>
              <c:pt idx="44">
                <c:v>23.261547990854158</c:v>
              </c:pt>
              <c:pt idx="45">
                <c:v>23.261547990854158</c:v>
              </c:pt>
              <c:pt idx="46">
                <c:v>23.5007845293317</c:v>
              </c:pt>
              <c:pt idx="47">
                <c:v>27.83811241400312</c:v>
              </c:pt>
              <c:pt idx="48">
                <c:v>29.696967221719444</c:v>
              </c:pt>
              <c:pt idx="49">
                <c:v>28.457730683241898</c:v>
              </c:pt>
              <c:pt idx="50">
                <c:v>24.120402798570478</c:v>
              </c:pt>
              <c:pt idx="51">
                <c:v>22.261547990854158</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max val="4538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1"/>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168</xdr:row>
      <xdr:rowOff>50800</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168</xdr:row>
      <xdr:rowOff>11112</xdr:rowOff>
    </xdr:from>
    <xdr:to>
      <xdr:col>10</xdr:col>
      <xdr:colOff>444500</xdr:colOff>
      <xdr:row>183</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183</xdr:row>
      <xdr:rowOff>59531</xdr:rowOff>
    </xdr:from>
    <xdr:to>
      <xdr:col>10</xdr:col>
      <xdr:colOff>428624</xdr:colOff>
      <xdr:row>198</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198</xdr:row>
      <xdr:rowOff>106362</xdr:rowOff>
    </xdr:from>
    <xdr:to>
      <xdr:col>10</xdr:col>
      <xdr:colOff>431006</xdr:colOff>
      <xdr:row>213</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168</xdr:row>
      <xdr:rowOff>30162</xdr:rowOff>
    </xdr:from>
    <xdr:to>
      <xdr:col>18</xdr:col>
      <xdr:colOff>401636</xdr:colOff>
      <xdr:row>183</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183</xdr:row>
      <xdr:rowOff>73819</xdr:rowOff>
    </xdr:from>
    <xdr:to>
      <xdr:col>18</xdr:col>
      <xdr:colOff>406400</xdr:colOff>
      <xdr:row>198</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198</xdr:row>
      <xdr:rowOff>115887</xdr:rowOff>
    </xdr:from>
    <xdr:to>
      <xdr:col>18</xdr:col>
      <xdr:colOff>401637</xdr:colOff>
      <xdr:row>213</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166</xdr:row>
      <xdr:rowOff>25400</xdr:rowOff>
    </xdr:from>
    <xdr:to>
      <xdr:col>18</xdr:col>
      <xdr:colOff>392114</xdr:colOff>
      <xdr:row>180</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166</xdr:row>
      <xdr:rowOff>0</xdr:rowOff>
    </xdr:from>
    <xdr:to>
      <xdr:col>10</xdr:col>
      <xdr:colOff>450852</xdr:colOff>
      <xdr:row>180</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182</xdr:row>
      <xdr:rowOff>0</xdr:rowOff>
    </xdr:from>
    <xdr:to>
      <xdr:col>10</xdr:col>
      <xdr:colOff>425186</xdr:colOff>
      <xdr:row>196</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181</xdr:row>
      <xdr:rowOff>139699</xdr:rowOff>
    </xdr:from>
    <xdr:to>
      <xdr:col>18</xdr:col>
      <xdr:colOff>360363</xdr:colOff>
      <xdr:row>196</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196</xdr:row>
      <xdr:rowOff>165101</xdr:rowOff>
    </xdr:from>
    <xdr:to>
      <xdr:col>18</xdr:col>
      <xdr:colOff>392488</xdr:colOff>
      <xdr:row>211</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168</xdr:row>
      <xdr:rowOff>0</xdr:rowOff>
    </xdr:from>
    <xdr:to>
      <xdr:col>10</xdr:col>
      <xdr:colOff>410573</xdr:colOff>
      <xdr:row>182</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183</xdr:row>
      <xdr:rowOff>20198</xdr:rowOff>
    </xdr:from>
    <xdr:to>
      <xdr:col>10</xdr:col>
      <xdr:colOff>394697</xdr:colOff>
      <xdr:row>198</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198</xdr:row>
      <xdr:rowOff>38806</xdr:rowOff>
    </xdr:from>
    <xdr:to>
      <xdr:col>10</xdr:col>
      <xdr:colOff>397079</xdr:colOff>
      <xdr:row>213</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168</xdr:row>
      <xdr:rowOff>19050</xdr:rowOff>
    </xdr:from>
    <xdr:to>
      <xdr:col>18</xdr:col>
      <xdr:colOff>335019</xdr:colOff>
      <xdr:row>183</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183</xdr:row>
      <xdr:rowOff>34486</xdr:rowOff>
    </xdr:from>
    <xdr:to>
      <xdr:col>18</xdr:col>
      <xdr:colOff>339783</xdr:colOff>
      <xdr:row>198</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198</xdr:row>
      <xdr:rowOff>48331</xdr:rowOff>
    </xdr:from>
    <xdr:to>
      <xdr:col>18</xdr:col>
      <xdr:colOff>335020</xdr:colOff>
      <xdr:row>213</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168</xdr:row>
      <xdr:rowOff>7145</xdr:rowOff>
    </xdr:from>
    <xdr:to>
      <xdr:col>10</xdr:col>
      <xdr:colOff>403227</xdr:colOff>
      <xdr:row>183</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183</xdr:row>
      <xdr:rowOff>38103</xdr:rowOff>
    </xdr:from>
    <xdr:to>
      <xdr:col>10</xdr:col>
      <xdr:colOff>392114</xdr:colOff>
      <xdr:row>198</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198</xdr:row>
      <xdr:rowOff>83345</xdr:rowOff>
    </xdr:from>
    <xdr:to>
      <xdr:col>10</xdr:col>
      <xdr:colOff>392114</xdr:colOff>
      <xdr:row>213</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168</xdr:row>
      <xdr:rowOff>0</xdr:rowOff>
    </xdr:from>
    <xdr:to>
      <xdr:col>18</xdr:col>
      <xdr:colOff>290514</xdr:colOff>
      <xdr:row>183</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183</xdr:row>
      <xdr:rowOff>39690</xdr:rowOff>
    </xdr:from>
    <xdr:to>
      <xdr:col>18</xdr:col>
      <xdr:colOff>288133</xdr:colOff>
      <xdr:row>198</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198</xdr:row>
      <xdr:rowOff>79376</xdr:rowOff>
    </xdr:from>
    <xdr:to>
      <xdr:col>18</xdr:col>
      <xdr:colOff>276228</xdr:colOff>
      <xdr:row>213</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184</xdr:row>
      <xdr:rowOff>32545</xdr:rowOff>
    </xdr:from>
    <xdr:to>
      <xdr:col>18</xdr:col>
      <xdr:colOff>323053</xdr:colOff>
      <xdr:row>199</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199</xdr:row>
      <xdr:rowOff>91281</xdr:rowOff>
    </xdr:from>
    <xdr:to>
      <xdr:col>18</xdr:col>
      <xdr:colOff>296862</xdr:colOff>
      <xdr:row>214</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169</xdr:row>
      <xdr:rowOff>0</xdr:rowOff>
    </xdr:from>
    <xdr:to>
      <xdr:col>10</xdr:col>
      <xdr:colOff>395912</xdr:colOff>
      <xdr:row>184</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199</xdr:row>
      <xdr:rowOff>76200</xdr:rowOff>
    </xdr:from>
    <xdr:to>
      <xdr:col>10</xdr:col>
      <xdr:colOff>381794</xdr:colOff>
      <xdr:row>214</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169</xdr:row>
      <xdr:rowOff>3174</xdr:rowOff>
    </xdr:from>
    <xdr:to>
      <xdr:col>18</xdr:col>
      <xdr:colOff>320673</xdr:colOff>
      <xdr:row>184</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168</xdr:row>
      <xdr:rowOff>0</xdr:rowOff>
    </xdr:from>
    <xdr:to>
      <xdr:col>10</xdr:col>
      <xdr:colOff>390526</xdr:colOff>
      <xdr:row>183</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183</xdr:row>
      <xdr:rowOff>35722</xdr:rowOff>
    </xdr:from>
    <xdr:to>
      <xdr:col>10</xdr:col>
      <xdr:colOff>388145</xdr:colOff>
      <xdr:row>198</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198</xdr:row>
      <xdr:rowOff>76201</xdr:rowOff>
    </xdr:from>
    <xdr:to>
      <xdr:col>10</xdr:col>
      <xdr:colOff>396083</xdr:colOff>
      <xdr:row>213</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168</xdr:row>
      <xdr:rowOff>12701</xdr:rowOff>
    </xdr:from>
    <xdr:to>
      <xdr:col>18</xdr:col>
      <xdr:colOff>320676</xdr:colOff>
      <xdr:row>183</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198</xdr:row>
      <xdr:rowOff>99220</xdr:rowOff>
    </xdr:from>
    <xdr:to>
      <xdr:col>18</xdr:col>
      <xdr:colOff>321471</xdr:colOff>
      <xdr:row>213</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168</xdr:row>
      <xdr:rowOff>47623</xdr:rowOff>
    </xdr:from>
    <xdr:to>
      <xdr:col>10</xdr:col>
      <xdr:colOff>378619</xdr:colOff>
      <xdr:row>183</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183</xdr:row>
      <xdr:rowOff>95249</xdr:rowOff>
    </xdr:from>
    <xdr:to>
      <xdr:col>10</xdr:col>
      <xdr:colOff>388145</xdr:colOff>
      <xdr:row>198</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198</xdr:row>
      <xdr:rowOff>140492</xdr:rowOff>
    </xdr:from>
    <xdr:to>
      <xdr:col>10</xdr:col>
      <xdr:colOff>384176</xdr:colOff>
      <xdr:row>213</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168</xdr:row>
      <xdr:rowOff>0</xdr:rowOff>
    </xdr:from>
    <xdr:to>
      <xdr:col>18</xdr:col>
      <xdr:colOff>342900</xdr:colOff>
      <xdr:row>183</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183</xdr:row>
      <xdr:rowOff>43656</xdr:rowOff>
    </xdr:from>
    <xdr:to>
      <xdr:col>18</xdr:col>
      <xdr:colOff>334962</xdr:colOff>
      <xdr:row>198</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198</xdr:row>
      <xdr:rowOff>90487</xdr:rowOff>
    </xdr:from>
    <xdr:to>
      <xdr:col>18</xdr:col>
      <xdr:colOff>334963</xdr:colOff>
      <xdr:row>213</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183</xdr:row>
      <xdr:rowOff>116680</xdr:rowOff>
    </xdr:from>
    <xdr:to>
      <xdr:col>18</xdr:col>
      <xdr:colOff>342105</xdr:colOff>
      <xdr:row>198</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168</xdr:row>
      <xdr:rowOff>68259</xdr:rowOff>
    </xdr:from>
    <xdr:to>
      <xdr:col>18</xdr:col>
      <xdr:colOff>342104</xdr:colOff>
      <xdr:row>183</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183</xdr:row>
      <xdr:rowOff>59529</xdr:rowOff>
    </xdr:from>
    <xdr:to>
      <xdr:col>10</xdr:col>
      <xdr:colOff>493713</xdr:colOff>
      <xdr:row>198</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199</xdr:row>
      <xdr:rowOff>25400</xdr:rowOff>
    </xdr:from>
    <xdr:to>
      <xdr:col>18</xdr:col>
      <xdr:colOff>338137</xdr:colOff>
      <xdr:row>214</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168</xdr:row>
      <xdr:rowOff>50800</xdr:rowOff>
    </xdr:from>
    <xdr:to>
      <xdr:col>10</xdr:col>
      <xdr:colOff>518585</xdr:colOff>
      <xdr:row>182</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70"/>
  <sheetViews>
    <sheetView zoomScaleNormal="100" workbookViewId="0">
      <pane xSplit="2" ySplit="1" topLeftCell="C148"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16.117372389041098</v>
      </c>
      <c r="M110" s="12">
        <f>'PADD 1_bbl'!M110*1000*42*(DAY(EOMONTH($A110,0)))/1000000</f>
        <v>38.665451322678706</v>
      </c>
      <c r="N110" s="12">
        <f>'PADD 1_bbl'!N110*1000*42*(DAY(EOMONTH($A110,0)))/1000000</f>
        <v>0</v>
      </c>
      <c r="O110" s="12">
        <f>'PADD 1_bbl'!O110*1000*42*(DAY(EOMONTH($A110,0)))/1000000</f>
        <v>0</v>
      </c>
      <c r="P110" s="12">
        <f>'PADD 1_bbl'!P110*1000*42*(DAY(EOMONTH($A110,0)))/1000000</f>
        <v>178.89507293628017</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11.133134005479452</v>
      </c>
      <c r="M111" s="12">
        <f>'PADD 1_bbl'!M111*1000*42*(DAY(EOMONTH($A111,0)))/1000000</f>
        <v>34.661515972188631</v>
      </c>
      <c r="N111" s="12">
        <f>'PADD 1_bbl'!N111*1000*42*(DAY(EOMONTH($A111,0)))/1000000</f>
        <v>0</v>
      </c>
      <c r="O111" s="12">
        <f>'PADD 1_bbl'!O111*1000*42*(DAY(EOMONTH($A111,0)))/1000000</f>
        <v>0</v>
      </c>
      <c r="P111" s="12">
        <f>'PADD 1_bbl'!P111*1000*42*(DAY(EOMONTH($A111,0)))/1000000</f>
        <v>95.154522750331893</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7.5202235835616431</v>
      </c>
      <c r="M112" s="12">
        <f>'PADD 1_bbl'!M112*1000*42*(DAY(EOMONTH($A112,0)))/1000000</f>
        <v>31.404764443738763</v>
      </c>
      <c r="N112" s="12">
        <f>'PADD 1_bbl'!N112*1000*42*(DAY(EOMONTH($A112,0)))/1000000</f>
        <v>0</v>
      </c>
      <c r="O112" s="12">
        <f>'PADD 1_bbl'!O112*1000*42*(DAY(EOMONTH($A112,0)))/1000000</f>
        <v>0</v>
      </c>
      <c r="P112" s="12">
        <f>'PADD 1_bbl'!P112*1000*42*(DAY(EOMONTH($A112,0)))/1000000</f>
        <v>98.165710892699579</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7.5249340273972605</v>
      </c>
      <c r="M113" s="12">
        <f>'PADD 1_bbl'!M113*1000*42*(DAY(EOMONTH($A113,0)))/1000000</f>
        <v>28.049550468476237</v>
      </c>
      <c r="N113" s="12">
        <f>'PADD 1_bbl'!N113*1000*42*(DAY(EOMONTH($A113,0)))/1000000</f>
        <v>0</v>
      </c>
      <c r="O113" s="12">
        <f>'PADD 1_bbl'!O113*1000*42*(DAY(EOMONTH($A113,0)))/1000000</f>
        <v>0</v>
      </c>
      <c r="P113" s="12">
        <f>'PADD 1_bbl'!P113*1000*42*(DAY(EOMONTH($A113,0)))/1000000</f>
        <v>24.705884128126524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7.5202235835616431</v>
      </c>
      <c r="M114" s="12">
        <f>'PADD 1_bbl'!M114*1000*42*(DAY(EOMONTH($A114,0)))/1000000</f>
        <v>28.984535484092113</v>
      </c>
      <c r="N114" s="12">
        <f>'PADD 1_bbl'!N114*1000*42*(DAY(EOMONTH($A114,0)))/1000000</f>
        <v>0</v>
      </c>
      <c r="O114" s="12">
        <f>'PADD 1_bbl'!O114*1000*42*(DAY(EOMONTH($A114,0)))/1000000</f>
        <v>0</v>
      </c>
      <c r="P114" s="12">
        <f>'PADD 1_bbl'!P114*1000*42*(DAY(EOMONTH($A114,0)))/1000000</f>
        <v>62.149978540346233</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6.6274752070907104</v>
      </c>
      <c r="M115" s="12">
        <f>'PADD 1_bbl'!M115*1000*42*(DAY(EOMONTH($A115,0)))/1000000</f>
        <v>28.049550468476237</v>
      </c>
      <c r="N115" s="12">
        <f>'PADD 1_bbl'!N115*1000*42*(DAY(EOMONTH($A115,0)))/1000000</f>
        <v>0</v>
      </c>
      <c r="O115" s="12">
        <f>'PADD 1_bbl'!O115*1000*42*(DAY(EOMONTH($A115,0)))/1000000</f>
        <v>0</v>
      </c>
      <c r="P115" s="12">
        <f>'PADD 1_bbl'!P115*1000*42*(DAY(EOMONTH($A115,0)))/1000000</f>
        <v>24.945788949233062</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6.6223828707915757</v>
      </c>
      <c r="M116" s="12">
        <f>'PADD 1_bbl'!M116*1000*42*(DAY(EOMONTH($A116,0)))/1000000</f>
        <v>28.984535484092113</v>
      </c>
      <c r="N116" s="12">
        <f>'PADD 1_bbl'!N116*1000*42*(DAY(EOMONTH($A116,0)))/1000000</f>
        <v>0</v>
      </c>
      <c r="O116" s="12">
        <f>'PADD 1_bbl'!O116*1000*42*(DAY(EOMONTH($A116,0)))/1000000</f>
        <v>0</v>
      </c>
      <c r="P116" s="12">
        <f>'PADD 1_bbl'!P116*1000*42*(DAY(EOMONTH($A116,0)))/1000000</f>
        <v>86.497284285116308</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14.193639334429371</v>
      </c>
      <c r="M117" s="12">
        <f>'PADD 1_bbl'!M117*1000*42*(DAY(EOMONTH($A117,0)))/1000000</f>
        <v>28.984535484092113</v>
      </c>
      <c r="N117" s="12">
        <f>'PADD 1_bbl'!N117*1000*42*(DAY(EOMONTH($A117,0)))/1000000</f>
        <v>0</v>
      </c>
      <c r="O117" s="12">
        <f>'PADD 1_bbl'!O117*1000*42*(DAY(EOMONTH($A117,0)))/1000000</f>
        <v>0</v>
      </c>
      <c r="P117" s="12">
        <f>'PADD 1_bbl'!P117*1000*42*(DAY(EOMONTH($A117,0)))/1000000</f>
        <v>84.976503671078504</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23.807269305826335</v>
      </c>
      <c r="M118" s="12">
        <f>'PADD 1_bbl'!M118*1000*42*(DAY(EOMONTH($A118,0)))/1000000</f>
        <v>28.049550468476237</v>
      </c>
      <c r="N118" s="12">
        <f>'PADD 1_bbl'!N118*1000*42*(DAY(EOMONTH($A118,0)))/1000000</f>
        <v>0</v>
      </c>
      <c r="O118" s="12">
        <f>'PADD 1_bbl'!O118*1000*42*(DAY(EOMONTH($A118,0)))/1000000</f>
        <v>0</v>
      </c>
      <c r="P118" s="12">
        <f>'PADD 1_bbl'!P118*1000*42*(DAY(EOMONTH($A118,0)))/1000000</f>
        <v>106.7162264152974</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38.564653912175807</v>
      </c>
      <c r="M119" s="12">
        <f>'PADD 1_bbl'!M119*1000*42*(DAY(EOMONTH($A119,0)))/1000000</f>
        <v>28.984535484092113</v>
      </c>
      <c r="N119" s="12">
        <f>'PADD 1_bbl'!N119*1000*42*(DAY(EOMONTH($A119,0)))/1000000</f>
        <v>0</v>
      </c>
      <c r="O119" s="12">
        <f>'PADD 1_bbl'!O119*1000*42*(DAY(EOMONTH($A119,0)))/1000000</f>
        <v>0</v>
      </c>
      <c r="P119" s="12">
        <f>'PADD 1_bbl'!P119*1000*42*(DAY(EOMONTH($A119,0)))/1000000</f>
        <v>65.110485499732079</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33.710797209870243</v>
      </c>
      <c r="M120" s="12">
        <f>'PADD 1_bbl'!M120*1000*42*(DAY(EOMONTH($A120,0)))/1000000</f>
        <v>29.610988506957941</v>
      </c>
      <c r="N120" s="12">
        <f>'PADD 1_bbl'!N120*1000*42*(DAY(EOMONTH($A120,0)))/1000000</f>
        <v>0</v>
      </c>
      <c r="O120" s="12">
        <f>'PADD 1_bbl'!O120*1000*42*(DAY(EOMONTH($A120,0)))/1000000</f>
        <v>0</v>
      </c>
      <c r="P120" s="12">
        <f>'PADD 1_bbl'!P120*1000*42*(DAY(EOMONTH($A120,0)))/1000000</f>
        <v>124.2069885551718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22.713769241284947</v>
      </c>
      <c r="M121" s="12">
        <f>'PADD 1_bbl'!M121*1000*42*(DAY(EOMONTH($A121,0)))/1000000</f>
        <v>36.245222363032063</v>
      </c>
      <c r="N121" s="12">
        <f>'PADD 1_bbl'!N121*1000*42*(DAY(EOMONTH($A121,0)))/1000000</f>
        <v>0</v>
      </c>
      <c r="O121" s="12">
        <f>'PADD 1_bbl'!O121*1000*42*(DAY(EOMONTH($A121,0)))/1000000</f>
        <v>0</v>
      </c>
      <c r="P121" s="12">
        <f>'PADD 1_bbl'!P121*1000*42*(DAY(EOMONTH($A121,0)))/1000000</f>
        <v>79.475988715682931</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15.400990651666444</v>
      </c>
      <c r="M122" s="12">
        <f>'PADD 1_bbl'!M122*1000*42*(DAY(EOMONTH($A122,0)))/1000000</f>
        <v>38.665451322678706</v>
      </c>
      <c r="N122" s="12">
        <f>'PADD 1_bbl'!N122*1000*42*(DAY(EOMONTH($A122,0)))/1000000</f>
        <v>0</v>
      </c>
      <c r="O122" s="12">
        <f>'PADD 1_bbl'!O122*1000*42*(DAY(EOMONTH($A122,0)))/1000000</f>
        <v>0</v>
      </c>
      <c r="P122" s="12">
        <f>'PADD 1_bbl'!P122*1000*42*(DAY(EOMONTH($A122,0)))/1000000</f>
        <v>173.97057478565483</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10.559646554724097</v>
      </c>
      <c r="M123" s="12">
        <f>'PADD 1_bbl'!M123*1000*42*(DAY(EOMONTH($A123,0)))/1000000</f>
        <v>33.466291283492474</v>
      </c>
      <c r="N123" s="12">
        <f>'PADD 1_bbl'!N123*1000*42*(DAY(EOMONTH($A123,0)))/1000000</f>
        <v>0</v>
      </c>
      <c r="O123" s="12">
        <f>'PADD 1_bbl'!O123*1000*42*(DAY(EOMONTH($A123,0)))/1000000</f>
        <v>0</v>
      </c>
      <c r="P123" s="12">
        <f>'PADD 1_bbl'!P123*1000*42*(DAY(EOMONTH($A123,0)))/1000000</f>
        <v>166.99282709778345</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7.4196193757591846</v>
      </c>
      <c r="M124" s="12">
        <f>'PADD 1_bbl'!M124*1000*42*(DAY(EOMONTH($A124,0)))/1000000</f>
        <v>31.404764443738763</v>
      </c>
      <c r="N124" s="12">
        <f>'PADD 1_bbl'!N124*1000*42*(DAY(EOMONTH($A124,0)))/1000000</f>
        <v>0</v>
      </c>
      <c r="O124" s="12">
        <f>'PADD 1_bbl'!O124*1000*42*(DAY(EOMONTH($A124,0)))/1000000</f>
        <v>0</v>
      </c>
      <c r="P124" s="12">
        <f>'PADD 1_bbl'!P124*1000*42*(DAY(EOMONTH($A124,0)))/1000000</f>
        <v>131.80181990050204</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7.4254430039656603</v>
      </c>
      <c r="M125" s="12">
        <f>'PADD 1_bbl'!M125*1000*42*(DAY(EOMONTH($A125,0)))/1000000</f>
        <v>28.049550468476237</v>
      </c>
      <c r="N125" s="12">
        <f>'PADD 1_bbl'!N125*1000*42*(DAY(EOMONTH($A125,0)))/1000000</f>
        <v>0</v>
      </c>
      <c r="O125" s="12">
        <f>'PADD 1_bbl'!O125*1000*42*(DAY(EOMONTH($A125,0)))/1000000</f>
        <v>0</v>
      </c>
      <c r="P125" s="12">
        <f>'PADD 1_bbl'!P125*1000*42*(DAY(EOMONTH($A125,0)))/1000000</f>
        <v>117.55574435955813</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7.4196193757591846</v>
      </c>
      <c r="M126" s="12">
        <f>'PADD 1_bbl'!M126*1000*42*(DAY(EOMONTH($A126,0)))/1000000</f>
        <v>28.984535484092113</v>
      </c>
      <c r="N126" s="12">
        <f>'PADD 1_bbl'!N126*1000*42*(DAY(EOMONTH($A126,0)))/1000000</f>
        <v>0</v>
      </c>
      <c r="O126" s="12">
        <f>'PADD 1_bbl'!O126*1000*42*(DAY(EOMONTH($A126,0)))/1000000</f>
        <v>0</v>
      </c>
      <c r="P126" s="12">
        <f>'PADD 1_bbl'!P126*1000*42*(DAY(EOMONTH($A126,0)))/1000000</f>
        <v>111.7931757809487</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7.4254430039656603</v>
      </c>
      <c r="M127" s="12">
        <f>'PADD 1_bbl'!M127*1000*42*(DAY(EOMONTH($A127,0)))/1000000</f>
        <v>28.049550468476237</v>
      </c>
      <c r="N127" s="12">
        <f>'PADD 1_bbl'!N127*1000*42*(DAY(EOMONTH($A127,0)))/1000000</f>
        <v>0</v>
      </c>
      <c r="O127" s="12">
        <f>'PADD 1_bbl'!O127*1000*42*(DAY(EOMONTH($A127,0)))/1000000</f>
        <v>0</v>
      </c>
      <c r="P127" s="12">
        <f>'PADD 1_bbl'!P127*1000*42*(DAY(EOMONTH($A127,0)))/1000000</f>
        <v>102.38288399955812</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7.4196193757591846</v>
      </c>
      <c r="M128" s="12">
        <f>'PADD 1_bbl'!M128*1000*42*(DAY(EOMONTH($A128,0)))/1000000</f>
        <v>28.984535484092113</v>
      </c>
      <c r="N128" s="12">
        <f>'PADD 1_bbl'!N128*1000*42*(DAY(EOMONTH($A128,0)))/1000000</f>
        <v>0</v>
      </c>
      <c r="O128" s="12">
        <f>'PADD 1_bbl'!O128*1000*42*(DAY(EOMONTH($A128,0)))/1000000</f>
        <v>0</v>
      </c>
      <c r="P128" s="12">
        <f>'PADD 1_bbl'!P128*1000*42*(DAY(EOMONTH($A128,0)))/1000000</f>
        <v>53.852373443348675</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15.902408077564605</v>
      </c>
      <c r="M129" s="12">
        <f>'PADD 1_bbl'!M129*1000*42*(DAY(EOMONTH($A129,0)))/1000000</f>
        <v>28.984535484092113</v>
      </c>
      <c r="N129" s="12">
        <f>'PADD 1_bbl'!N129*1000*42*(DAY(EOMONTH($A129,0)))/1000000</f>
        <v>0</v>
      </c>
      <c r="O129" s="12">
        <f>'PADD 1_bbl'!O129*1000*42*(DAY(EOMONTH($A129,0)))/1000000</f>
        <v>0</v>
      </c>
      <c r="P129" s="12">
        <f>'PADD 1_bbl'!P129*1000*42*(DAY(EOMONTH($A129,0)))/1000000</f>
        <v>107.07505103114327</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26.691813872411718</v>
      </c>
      <c r="M130" s="12">
        <f>'PADD 1_bbl'!M130*1000*42*(DAY(EOMONTH($A130,0)))/1000000</f>
        <v>28.049550468476237</v>
      </c>
      <c r="N130" s="12">
        <f>'PADD 1_bbl'!N130*1000*42*(DAY(EOMONTH($A130,0)))/1000000</f>
        <v>0</v>
      </c>
      <c r="O130" s="12">
        <f>'PADD 1_bbl'!O130*1000*42*(DAY(EOMONTH($A130,0)))/1000000</f>
        <v>0</v>
      </c>
      <c r="P130" s="12">
        <f>'PADD 1_bbl'!P130*1000*42*(DAY(EOMONTH($A130,0)))/1000000</f>
        <v>110.97489585671204</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43.177540169827438</v>
      </c>
      <c r="M131" s="12">
        <f>'PADD 1_bbl'!M131*1000*42*(DAY(EOMONTH($A131,0)))/1000000</f>
        <v>28.984535484092113</v>
      </c>
      <c r="N131" s="12">
        <f>'PADD 1_bbl'!N131*1000*42*(DAY(EOMONTH($A131,0)))/1000000</f>
        <v>0</v>
      </c>
      <c r="O131" s="12">
        <f>'PADD 1_bbl'!O131*1000*42*(DAY(EOMONTH($A131,0)))/1000000</f>
        <v>0</v>
      </c>
      <c r="P131" s="12">
        <f>'PADD 1_bbl'!P131*1000*42*(DAY(EOMONTH($A131,0)))/1000000</f>
        <v>84.338023794080442</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37.843424447794895</v>
      </c>
      <c r="M132" s="12">
        <f>'PADD 1_bbl'!M132*1000*42*(DAY(EOMONTH($A132,0)))/1000000</f>
        <v>29.610988506957941</v>
      </c>
      <c r="N132" s="12">
        <f>'PADD 1_bbl'!N132*1000*42*(DAY(EOMONTH($A132,0)))/1000000</f>
        <v>0</v>
      </c>
      <c r="O132" s="12">
        <f>'PADD 1_bbl'!O132*1000*42*(DAY(EOMONTH($A132,0)))/1000000</f>
        <v>0</v>
      </c>
      <c r="P132" s="12">
        <f>'PADD 1_bbl'!P132*1000*42*(DAY(EOMONTH($A132,0)))/1000000</f>
        <v>78.943829189247168</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25.448365919036984</v>
      </c>
      <c r="M133" s="12">
        <f>'PADD 1_bbl'!M133*1000*42*(DAY(EOMONTH($A133,0)))/1000000</f>
        <v>36.245222363032063</v>
      </c>
      <c r="N133" s="12">
        <f>'PADD 1_bbl'!N133*1000*42*(DAY(EOMONTH($A133,0)))/1000000</f>
        <v>0</v>
      </c>
      <c r="O133" s="12">
        <f>'PADD 1_bbl'!O133*1000*42*(DAY(EOMONTH($A133,0)))/1000000</f>
        <v>0</v>
      </c>
      <c r="P133" s="12">
        <f>'PADD 1_bbl'!P133*1000*42*(DAY(EOMONTH($A133,0)))/1000000</f>
        <v>187.85094135793099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15.385910071139675</v>
      </c>
      <c r="M134" s="12">
        <f>'PADD 1_bbl'!M134*1000*42*(DAY(EOMONTH($A134,0)))/1000000</f>
        <v>38.665451322678706</v>
      </c>
      <c r="N134" s="12">
        <f>'PADD 1_bbl'!N134*1000*42*(DAY(EOMONTH($A134,0)))/1000000</f>
        <v>0</v>
      </c>
      <c r="O134" s="12">
        <f>'PADD 1_bbl'!O134*1000*42*(DAY(EOMONTH($A134,0)))/1000000</f>
        <v>0</v>
      </c>
      <c r="P134" s="12">
        <f>'PADD 1_bbl'!P134*1000*42*(DAY(EOMONTH($A134,0)))/1000000</f>
        <v>224.98811512618161</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11.043377966744172</v>
      </c>
      <c r="M135" s="12">
        <f>'PADD 1_bbl'!M135*1000*42*(DAY(EOMONTH($A135,0)))/1000000</f>
        <v>33.466291283492474</v>
      </c>
      <c r="N135" s="12">
        <f>'PADD 1_bbl'!N135*1000*42*(DAY(EOMONTH($A135,0)))/1000000</f>
        <v>0</v>
      </c>
      <c r="O135" s="12">
        <f>'PADD 1_bbl'!O135*1000*42*(DAY(EOMONTH($A135,0)))/1000000</f>
        <v>0</v>
      </c>
      <c r="P135" s="12">
        <f>'PADD 1_bbl'!P135*1000*42*(DAY(EOMONTH($A135,0)))/1000000</f>
        <v>187.2406091737634</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7.7340170230602228</v>
      </c>
      <c r="M136" s="12">
        <f>'PADD 1_bbl'!M136*1000*42*(DAY(EOMONTH($A136,0)))/1000000</f>
        <v>31.404764443738763</v>
      </c>
      <c r="N136" s="12">
        <f>'PADD 1_bbl'!N136*1000*42*(DAY(EOMONTH($A136,0)))/1000000</f>
        <v>0</v>
      </c>
      <c r="O136" s="12">
        <f>'PADD 1_bbl'!O136*1000*42*(DAY(EOMONTH($A136,0)))/1000000</f>
        <v>0</v>
      </c>
      <c r="P136" s="12">
        <f>'PADD 1_bbl'!P136*1000*42*(DAY(EOMONTH($A136,0)))/1000000</f>
        <v>106.00304646920102</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7.7391554306938133</v>
      </c>
      <c r="M137" s="12">
        <f>'PADD 1_bbl'!M137*1000*42*(DAY(EOMONTH($A137,0)))/1000000</f>
        <v>28.049550468476237</v>
      </c>
      <c r="N137" s="12">
        <f>'PADD 1_bbl'!N137*1000*42*(DAY(EOMONTH($A137,0)))/1000000</f>
        <v>0</v>
      </c>
      <c r="O137" s="12">
        <f>'PADD 1_bbl'!O137*1000*42*(DAY(EOMONTH($A137,0)))/1000000</f>
        <v>0</v>
      </c>
      <c r="P137" s="12">
        <f>'PADD 1_bbl'!P137*1000*42*(DAY(EOMONTH($A137,0)))/1000000</f>
        <v>109.05396930882995</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7.7340170230602228</v>
      </c>
      <c r="M138" s="12">
        <f>'PADD 1_bbl'!M138*1000*42*(DAY(EOMONTH($A138,0)))/1000000</f>
        <v>28.984535484092113</v>
      </c>
      <c r="N138" s="12">
        <f>'PADD 1_bbl'!N138*1000*42*(DAY(EOMONTH($A138,0)))/1000000</f>
        <v>0</v>
      </c>
      <c r="O138" s="12">
        <f>'PADD 1_bbl'!O138*1000*42*(DAY(EOMONTH($A138,0)))/1000000</f>
        <v>0</v>
      </c>
      <c r="P138" s="12">
        <f>'PADD 1_bbl'!P138*1000*42*(DAY(EOMONTH($A138,0)))/1000000</f>
        <v>60.468713047247668</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7.5147907256171766</v>
      </c>
      <c r="M139" s="12">
        <f>'PADD 1_bbl'!M139*1000*42*(DAY(EOMONTH($A139,0)))/1000000</f>
        <v>28.049550468476237</v>
      </c>
      <c r="N139" s="12">
        <f>'PADD 1_bbl'!N139*1000*42*(DAY(EOMONTH($A139,0)))/1000000</f>
        <v>0</v>
      </c>
      <c r="O139" s="12">
        <f>'PADD 1_bbl'!O139*1000*42*(DAY(EOMONTH($A139,0)))/1000000</f>
        <v>0</v>
      </c>
      <c r="P139" s="12">
        <f>'PADD 1_bbl'!P139*1000*42*(DAY(EOMONTH($A139,0)))/1000000</f>
        <v>62.518512956306601</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204.41399999999999</v>
      </c>
      <c r="J140" s="12">
        <f>'PADD 1_bbl'!J140*1000*42*(DAY(EOMONTH($A140,0)))/1000000</f>
        <v>129.18320120160001</v>
      </c>
      <c r="K140" s="12">
        <f>'PADD 1_bbl'!K140*1000*42*(DAY(EOMONTH($A140,0)))/1000000</f>
        <v>181.2632012016</v>
      </c>
      <c r="L140" s="12">
        <f>'PADD 1_bbl'!L140*1000*42*(DAY(EOMONTH($A140,0)))/1000000</f>
        <v>7.5095568448677064</v>
      </c>
      <c r="M140" s="12">
        <f>'PADD 1_bbl'!M140*1000*42*(DAY(EOMONTH($A140,0)))/1000000</f>
        <v>28.984535484092113</v>
      </c>
      <c r="N140" s="12">
        <f>'PADD 1_bbl'!N140*1000*42*(DAY(EOMONTH($A140,0)))/1000000</f>
        <v>0</v>
      </c>
      <c r="O140" s="12">
        <f>'PADD 1_bbl'!O140*1000*42*(DAY(EOMONTH($A140,0)))/1000000</f>
        <v>0</v>
      </c>
      <c r="P140" s="12">
        <f>'PADD 1_bbl'!P140*1000*42*(DAY(EOMONTH($A140,0)))/1000000</f>
        <v>77.796706469440196</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208.32</v>
      </c>
      <c r="J141" s="12">
        <f>'PADD 1_bbl'!J141*1000*42*(DAY(EOMONTH($A141,0)))/1000000</f>
        <v>129.19723961759999</v>
      </c>
      <c r="K141" s="12">
        <f>'PADD 1_bbl'!K141*1000*42*(DAY(EOMONTH($A141,0)))/1000000</f>
        <v>181.27723961759997</v>
      </c>
      <c r="L141" s="12">
        <f>'PADD 1_bbl'!L141*1000*42*(DAY(EOMONTH($A141,0)))/1000000</f>
        <v>16.094804809532725</v>
      </c>
      <c r="M141" s="12">
        <f>'PADD 1_bbl'!M141*1000*42*(DAY(EOMONTH($A141,0)))/1000000</f>
        <v>28.984535484092113</v>
      </c>
      <c r="N141" s="12">
        <f>'PADD 1_bbl'!N141*1000*42*(DAY(EOMONTH($A141,0)))/1000000</f>
        <v>0</v>
      </c>
      <c r="O141" s="12">
        <f>'PADD 1_bbl'!O141*1000*42*(DAY(EOMONTH($A141,0)))/1000000</f>
        <v>0</v>
      </c>
      <c r="P141" s="12">
        <f>'PADD 1_bbl'!P141*1000*42*(DAY(EOMONTH($A141,0)))/1000000</f>
        <v>131.69342008877518</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257.04000000000002</v>
      </c>
      <c r="G142" s="12">
        <f>'PADD 1_bbl'!G142*1000*42*(DAY(EOMONTH($A142,0)))/1000000</f>
        <v>569.52</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26.912034982140597</v>
      </c>
      <c r="M142" s="12">
        <f>'PADD 1_bbl'!M142*1000*42*(DAY(EOMONTH($A142,0)))/1000000</f>
        <v>28.049550468476237</v>
      </c>
      <c r="N142" s="12">
        <f>'PADD 1_bbl'!N142*1000*42*(DAY(EOMONTH($A142,0)))/1000000</f>
        <v>0</v>
      </c>
      <c r="O142" s="12">
        <f>'PADD 1_bbl'!O142*1000*42*(DAY(EOMONTH($A142,0)))/1000000</f>
        <v>0</v>
      </c>
      <c r="P142" s="12">
        <f>'PADD 1_bbl'!P142*1000*42*(DAY(EOMONTH($A142,0)))/1000000</f>
        <v>101.77601532858318</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265.608</v>
      </c>
      <c r="G143" s="12">
        <f>'PADD 1_bbl'!G143*1000*42*(DAY(EOMONTH($A143,0)))/1000000</f>
        <v>591.10799999999995</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43.866912277096091</v>
      </c>
      <c r="M143" s="12">
        <f>'PADD 1_bbl'!M143*1000*42*(DAY(EOMONTH($A143,0)))/1000000</f>
        <v>28.984535484092113</v>
      </c>
      <c r="N143" s="12">
        <f>'PADD 1_bbl'!N143*1000*42*(DAY(EOMONTH($A143,0)))/1000000</f>
        <v>0</v>
      </c>
      <c r="O143" s="12">
        <f>'PADD 1_bbl'!O143*1000*42*(DAY(EOMONTH($A143,0)))/1000000</f>
        <v>0</v>
      </c>
      <c r="P143" s="12">
        <f>'PADD 1_bbl'!P143*1000*42*(DAY(EOMONTH($A143,0)))/1000000</f>
        <v>91.969326286811793</v>
      </c>
      <c r="Q143" s="12">
        <f>'PADD 1_bbl'!Q143*1000*42*(DAY(EOMONTH($A143,0)))/1000000</f>
        <v>35.154000000000003</v>
      </c>
      <c r="S143" s="12">
        <f>'PADD 1_bbl'!S143*1000*42/1000000</f>
        <v>355.74</v>
      </c>
      <c r="U143" s="14"/>
      <c r="V143" s="14"/>
    </row>
    <row r="144" spans="1:22" x14ac:dyDescent="0.3">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309.95999999999998</v>
      </c>
      <c r="G144" s="12">
        <f>'PADD 1_bbl'!G144*1000*42*(DAY(EOMONTH($A144,0)))/1000000</f>
        <v>660.24</v>
      </c>
      <c r="H144" s="12"/>
      <c r="I144" s="12">
        <f>'PADD 1_bbl'!I144*1000*42*(DAY(EOMONTH($A144,0)))/1000000</f>
        <v>128.52000000000001</v>
      </c>
      <c r="J144" s="12">
        <f>'PADD 1_bbl'!J144*1000*42*(DAY(EOMONTH($A144,0)))/1000000</f>
        <v>215.28943144800002</v>
      </c>
      <c r="K144" s="12">
        <f>'PADD 1_bbl'!K144*1000*42*(DAY(EOMONTH($A144,0)))/1000000</f>
        <v>265.68943144799999</v>
      </c>
      <c r="L144" s="12">
        <f>'PADD 1_bbl'!L144*1000*42*(DAY(EOMONTH($A144,0)))/1000000</f>
        <v>37.886967942595199</v>
      </c>
      <c r="M144" s="12">
        <f>'PADD 1_bbl'!M144*1000*42*(DAY(EOMONTH($A144,0)))/1000000</f>
        <v>29.610988506957941</v>
      </c>
      <c r="N144" s="12">
        <f>'PADD 1_bbl'!N144*1000*42*(DAY(EOMONTH($A144,0)))/1000000</f>
        <v>0</v>
      </c>
      <c r="O144" s="12">
        <f>'PADD 1_bbl'!O144*1000*42*(DAY(EOMONTH($A144,0)))/1000000</f>
        <v>0</v>
      </c>
      <c r="P144" s="12">
        <f>'PADD 1_bbl'!P144*1000*42*(DAY(EOMONTH($A144,0)))/1000000</f>
        <v>193.49261210244683</v>
      </c>
      <c r="Q144" s="12">
        <f>'PADD 1_bbl'!Q144*1000*42*(DAY(EOMONTH($A144,0)))/1000000</f>
        <v>5.04</v>
      </c>
      <c r="S144" s="12">
        <f>'PADD 1_bbl'!S144*1000*42/1000000</f>
        <v>361.11599999999999</v>
      </c>
      <c r="U144" s="14"/>
      <c r="V144" s="14"/>
    </row>
    <row r="145" spans="1:22" x14ac:dyDescent="0.3">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290.346</v>
      </c>
      <c r="G145" s="12">
        <f>'PADD 1_bbl'!G145*1000*42*(DAY(EOMONTH($A145,0)))/1000000</f>
        <v>630.16800000000001</v>
      </c>
      <c r="H145" s="12"/>
      <c r="I145" s="12">
        <f>'PADD 1_bbl'!I145*1000*42*(DAY(EOMONTH($A145,0)))/1000000</f>
        <v>121.086</v>
      </c>
      <c r="J145" s="12">
        <f>'PADD 1_bbl'!J145*1000*42*(DAY(EOMONTH($A145,0)))/1000000</f>
        <v>294.62219018399992</v>
      </c>
      <c r="K145" s="12">
        <f>'PADD 1_bbl'!K145*1000*42*(DAY(EOMONTH($A145,0)))/1000000</f>
        <v>346.70219018399996</v>
      </c>
      <c r="L145" s="12">
        <f>'PADD 1_bbl'!L145*1000*42*(DAY(EOMONTH($A145,0)))/1000000</f>
        <v>25.755743809993128</v>
      </c>
      <c r="M145" s="12">
        <f>'PADD 1_bbl'!M145*1000*42*(DAY(EOMONTH($A145,0)))/1000000</f>
        <v>36.245222363032063</v>
      </c>
      <c r="N145" s="12">
        <f>'PADD 1_bbl'!N145*1000*42*(DAY(EOMONTH($A145,0)))/1000000</f>
        <v>0</v>
      </c>
      <c r="O145" s="12">
        <f>'PADD 1_bbl'!O145*1000*42*(DAY(EOMONTH($A145,0)))/1000000</f>
        <v>0</v>
      </c>
      <c r="P145" s="12">
        <f>'PADD 1_bbl'!P145*1000*42*(DAY(EOMONTH($A145,0)))/1000000</f>
        <v>175.89484364297485</v>
      </c>
      <c r="Q145" s="12">
        <f>'PADD 1_bbl'!Q145*1000*42*(DAY(EOMONTH($A145,0)))/1000000</f>
        <v>-74.213999999999999</v>
      </c>
      <c r="S145" s="12">
        <f>'PADD 1_bbl'!S145*1000*42/1000000</f>
        <v>287.238</v>
      </c>
      <c r="U145" s="14"/>
      <c r="V145" s="14"/>
    </row>
    <row r="146" spans="1:22" x14ac:dyDescent="0.3">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298.15800000000002</v>
      </c>
      <c r="G146" s="12">
        <f>'PADD 1_bbl'!G146*1000*42*(DAY(EOMONTH($A146,0)))/1000000</f>
        <v>667.92600000000004</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16.108132621027831</v>
      </c>
      <c r="M146" s="12">
        <f>'PADD 1_bbl'!M146*1000*42*(DAY(EOMONTH($A146,0)))/1000000</f>
        <v>38.665451322678706</v>
      </c>
      <c r="N146" s="12">
        <f>'PADD 1_bbl'!N146*1000*42*(DAY(EOMONTH($A146,0)))/1000000</f>
        <v>0</v>
      </c>
      <c r="O146" s="12">
        <f>'PADD 1_bbl'!O146*1000*42*(DAY(EOMONTH($A146,0)))/1000000</f>
        <v>0</v>
      </c>
      <c r="P146" s="12">
        <f>'PADD 1_bbl'!P146*1000*42*(DAY(EOMONTH($A146,0)))/1000000</f>
        <v>175.85541308829343</v>
      </c>
      <c r="Q146" s="12">
        <f>'PADD 1_bbl'!Q146*1000*42*(DAY(EOMONTH($A146,0)))/1000000</f>
        <v>-20.832000000000001</v>
      </c>
      <c r="S146" s="12">
        <f>'PADD 1_bbl'!S146*1000*42/1000000</f>
        <v>266.86799999999999</v>
      </c>
      <c r="U146" s="14"/>
      <c r="V146" s="14"/>
    </row>
    <row r="147" spans="1:22" x14ac:dyDescent="0.3">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263.42399999999998</v>
      </c>
      <c r="G147" s="12">
        <f>'PADD 1_bbl'!G147*1000*42*(DAY(EOMONTH($A147,0)))/1000000</f>
        <v>598.58399999999995</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11.01061453940506</v>
      </c>
      <c r="M147" s="12">
        <f>'PADD 1_bbl'!M147*1000*42*(DAY(EOMONTH($A147,0)))/1000000</f>
        <v>33.466291283492474</v>
      </c>
      <c r="N147" s="12">
        <f>'PADD 1_bbl'!N147*1000*42*(DAY(EOMONTH($A147,0)))/1000000</f>
        <v>0</v>
      </c>
      <c r="O147" s="12">
        <f>'PADD 1_bbl'!O147*1000*42*(DAY(EOMONTH($A147,0)))/1000000</f>
        <v>0</v>
      </c>
      <c r="P147" s="12">
        <f>'PADD 1_bbl'!P147*1000*42*(DAY(EOMONTH($A147,0)))/1000000</f>
        <v>171.40648408110252</v>
      </c>
      <c r="Q147" s="12">
        <f>'PADD 1_bbl'!Q147*1000*42*(DAY(EOMONTH($A147,0)))/1000000</f>
        <v>-29.4</v>
      </c>
      <c r="S147" s="12">
        <f>'PADD 1_bbl'!S147*1000*42/1000000</f>
        <v>237.21600000000001</v>
      </c>
      <c r="U147" s="14"/>
      <c r="V147" s="14"/>
    </row>
    <row r="148" spans="1:22" x14ac:dyDescent="0.3">
      <c r="A148" s="45">
        <v>45000</v>
      </c>
      <c r="B148" s="17" t="s">
        <v>34</v>
      </c>
      <c r="C148" s="12">
        <f>'PADD 1_bbl'!C148*1000*42*(DAY(EOMONTH($A148,0)))/1000000</f>
        <v>290.346</v>
      </c>
      <c r="D148" s="12">
        <f>'PADD 1_bbl'!D148*1000*42*(DAY(EOMONTH($A148,0)))/1000000</f>
        <v>15.624000000000001</v>
      </c>
      <c r="E148" s="12">
        <f>'PADD 1_bbl'!E148*1000*42*(DAY(EOMONTH($A148,0)))/1000000</f>
        <v>57.287999999999997</v>
      </c>
      <c r="F148" s="12">
        <f>'PADD 1_bbl'!F148*1000*42*(DAY(EOMONTH($A148,0)))/1000000</f>
        <v>190.09200000000001</v>
      </c>
      <c r="G148" s="12">
        <f>'PADD 1_bbl'!G148*1000*42*(DAY(EOMONTH($A148,0)))/1000000</f>
        <v>553.35</v>
      </c>
      <c r="H148" s="12"/>
      <c r="I148" s="12">
        <f>'PADD 1_bbl'!I148*1000*42*(DAY(EOMONTH($A148,0)))/1000000</f>
        <v>177.072</v>
      </c>
      <c r="J148" s="12">
        <f>'PADD 1_bbl'!J148*1000*42*(DAY(EOMONTH($A148,0)))/1000000</f>
        <v>246.45638488799997</v>
      </c>
      <c r="K148" s="12">
        <f>'PADD 1_bbl'!K148*1000*42*(DAY(EOMONTH($A148,0)))/1000000</f>
        <v>298.53638488799999</v>
      </c>
      <c r="L148" s="12">
        <f>'PADD 1_bbl'!L148*1000*42*(DAY(EOMONTH($A148,0)))/1000000</f>
        <v>7.7130975090077252</v>
      </c>
      <c r="M148" s="12">
        <f>'PADD 1_bbl'!M148*1000*42*(DAY(EOMONTH($A148,0)))/1000000</f>
        <v>31.404764443738763</v>
      </c>
      <c r="N148" s="12">
        <f>'PADD 1_bbl'!N148*1000*42*(DAY(EOMONTH($A148,0)))/1000000</f>
        <v>0</v>
      </c>
      <c r="O148" s="12">
        <f>'PADD 1_bbl'!O148*1000*42*(DAY(EOMONTH($A148,0)))/1000000</f>
        <v>0</v>
      </c>
      <c r="P148" s="12">
        <f>'PADD 1_bbl'!P148*1000*42*(DAY(EOMONTH($A148,0)))/1000000</f>
        <v>68.569753159253551</v>
      </c>
      <c r="Q148" s="12">
        <f>'PADD 1_bbl'!Q148*1000*42*(DAY(EOMONTH($A148,0)))/1000000</f>
        <v>-28.643999999999998</v>
      </c>
      <c r="S148" s="12">
        <f>'PADD 1_bbl'!S148*1000*42/1000000</f>
        <v>208.02600000000001</v>
      </c>
      <c r="U148" s="14"/>
      <c r="V148" s="14"/>
    </row>
    <row r="149" spans="1:22" x14ac:dyDescent="0.3">
      <c r="A149" s="45">
        <v>45031</v>
      </c>
      <c r="B149" s="17" t="s">
        <v>34</v>
      </c>
      <c r="C149" s="12">
        <f>'PADD 1_bbl'!C149*1000*42*(DAY(EOMONTH($A149,0)))/1000000</f>
        <v>282.24</v>
      </c>
      <c r="D149" s="12">
        <f>'PADD 1_bbl'!D149*1000*42*(DAY(EOMONTH($A149,0)))/1000000</f>
        <v>17.64</v>
      </c>
      <c r="E149" s="12">
        <f>'PADD 1_bbl'!E149*1000*42*(DAY(EOMONTH($A149,0)))/1000000</f>
        <v>18.899999999999999</v>
      </c>
      <c r="F149" s="12">
        <f>'PADD 1_bbl'!F149*1000*42*(DAY(EOMONTH($A149,0)))/1000000</f>
        <v>226.8</v>
      </c>
      <c r="G149" s="12">
        <f>'PADD 1_bbl'!G149*1000*42*(DAY(EOMONTH($A149,0)))/1000000</f>
        <v>545.58000000000004</v>
      </c>
      <c r="H149" s="12"/>
      <c r="I149" s="12">
        <f>'PADD 1_bbl'!I149*1000*42*(DAY(EOMONTH($A149,0)))/1000000</f>
        <v>177.66</v>
      </c>
      <c r="J149" s="12">
        <f>'PADD 1_bbl'!J149*1000*42*(DAY(EOMONTH($A149,0)))/1000000</f>
        <v>177.30381748799999</v>
      </c>
      <c r="K149" s="12">
        <f>'PADD 1_bbl'!K149*1000*42*(DAY(EOMONTH($A149,0)))/1000000</f>
        <v>227.703817488</v>
      </c>
      <c r="L149" s="12">
        <f>'PADD 1_bbl'!L149*1000*42*(DAY(EOMONTH($A149,0)))/1000000</f>
        <v>7.7182963257718757</v>
      </c>
      <c r="M149" s="12">
        <f>'PADD 1_bbl'!M149*1000*42*(DAY(EOMONTH($A149,0)))/1000000</f>
        <v>28.049550468476237</v>
      </c>
      <c r="N149" s="12">
        <f>'PADD 1_bbl'!N149*1000*42*(DAY(EOMONTH($A149,0)))/1000000</f>
        <v>0</v>
      </c>
      <c r="O149" s="12">
        <f>'PADD 1_bbl'!O149*1000*42*(DAY(EOMONTH($A149,0)))/1000000</f>
        <v>0</v>
      </c>
      <c r="P149" s="12">
        <f>'PADD 1_bbl'!P149*1000*42*(DAY(EOMONTH($A149,0)))/1000000</f>
        <v>77.988335717751909</v>
      </c>
      <c r="Q149" s="12">
        <f>'PADD 1_bbl'!Q149*1000*42*(DAY(EOMONTH($A149,0)))/1000000</f>
        <v>27.72</v>
      </c>
      <c r="S149" s="12">
        <f>'PADD 1_bbl'!S149*1000*42/1000000</f>
        <v>236.04</v>
      </c>
      <c r="U149" s="14"/>
      <c r="V149" s="14"/>
    </row>
    <row r="150" spans="1:22" x14ac:dyDescent="0.3">
      <c r="A150" s="45">
        <v>45061</v>
      </c>
      <c r="B150" s="17" t="s">
        <v>34</v>
      </c>
      <c r="C150" s="12">
        <f>'PADD 1_bbl'!C150*1000*42*(DAY(EOMONTH($A150,0)))/1000000</f>
        <v>300.762</v>
      </c>
      <c r="D150" s="12">
        <f>'PADD 1_bbl'!D150*1000*42*(DAY(EOMONTH($A150,0)))/1000000</f>
        <v>18.228000000000002</v>
      </c>
      <c r="E150" s="12">
        <f>'PADD 1_bbl'!E150*1000*42*(DAY(EOMONTH($A150,0)))/1000000</f>
        <v>10.416</v>
      </c>
      <c r="F150" s="12">
        <f>'PADD 1_bbl'!F150*1000*42*(DAY(EOMONTH($A150,0)))/1000000</f>
        <v>230.45400000000001</v>
      </c>
      <c r="G150" s="12">
        <f>'PADD 1_bbl'!G150*1000*42*(DAY(EOMONTH($A150,0)))/1000000</f>
        <v>559.86</v>
      </c>
      <c r="H150" s="12"/>
      <c r="I150" s="12">
        <f>'PADD 1_bbl'!I150*1000*42*(DAY(EOMONTH($A150,0)))/1000000</f>
        <v>244.77600000000001</v>
      </c>
      <c r="J150" s="12">
        <f>'PADD 1_bbl'!J150*1000*42*(DAY(EOMONTH($A150,0)))/1000000</f>
        <v>155.356423992</v>
      </c>
      <c r="K150" s="12">
        <f>'PADD 1_bbl'!K150*1000*42*(DAY(EOMONTH($A150,0)))/1000000</f>
        <v>207.43642399200002</v>
      </c>
      <c r="L150" s="12">
        <f>'PADD 1_bbl'!L150*1000*42*(DAY(EOMONTH($A150,0)))/1000000</f>
        <v>7.7130975090077252</v>
      </c>
      <c r="M150" s="12">
        <f>'PADD 1_bbl'!M150*1000*42*(DAY(EOMONTH($A150,0)))/1000000</f>
        <v>28.984535484092113</v>
      </c>
      <c r="N150" s="12">
        <f>'PADD 1_bbl'!N150*1000*42*(DAY(EOMONTH($A150,0)))/1000000</f>
        <v>0</v>
      </c>
      <c r="O150" s="12">
        <f>'PADD 1_bbl'!O150*1000*42*(DAY(EOMONTH($A150,0)))/1000000</f>
        <v>0</v>
      </c>
      <c r="P150" s="12">
        <f>'PADD 1_bbl'!P150*1000*42*(DAY(EOMONTH($A150,0)))/1000000</f>
        <v>87.875943014900187</v>
      </c>
      <c r="Q150" s="12">
        <f>'PADD 1_bbl'!Q150*1000*42*(DAY(EOMONTH($A150,0)))/1000000</f>
        <v>-15.624000000000001</v>
      </c>
      <c r="S150" s="12">
        <f>'PADD 1_bbl'!S150*1000*42/1000000</f>
        <v>220.20599999999999</v>
      </c>
      <c r="U150" s="14"/>
      <c r="V150" s="14"/>
    </row>
    <row r="151" spans="1:22" x14ac:dyDescent="0.3">
      <c r="A151" s="45">
        <v>45092</v>
      </c>
      <c r="B151" s="17" t="s">
        <v>34</v>
      </c>
      <c r="C151" s="12">
        <f>'PADD 1_bbl'!C151*1000*42*(DAY(EOMONTH($A151,0)))/1000000</f>
        <v>294.83999999999997</v>
      </c>
      <c r="D151" s="12">
        <f>'PADD 1_bbl'!D151*1000*42*(DAY(EOMONTH($A151,0)))/1000000</f>
        <v>13.86</v>
      </c>
      <c r="E151" s="12">
        <f>'PADD 1_bbl'!E151*1000*42*(DAY(EOMONTH($A151,0)))/1000000</f>
        <v>10.08</v>
      </c>
      <c r="F151" s="12">
        <f>'PADD 1_bbl'!F151*1000*42*(DAY(EOMONTH($A151,0)))/1000000</f>
        <v>224.28</v>
      </c>
      <c r="G151" s="12">
        <f>'PADD 1_bbl'!G151*1000*42*(DAY(EOMONTH($A151,0)))/1000000</f>
        <v>543.05999999999995</v>
      </c>
      <c r="H151" s="12"/>
      <c r="I151" s="12">
        <f>'PADD 1_bbl'!I151*1000*42*(DAY(EOMONTH($A151,0)))/1000000</f>
        <v>229.32</v>
      </c>
      <c r="J151" s="12">
        <f>'PADD 1_bbl'!J151*1000*42*(DAY(EOMONTH($A151,0)))/1000000</f>
        <v>129.63707788079998</v>
      </c>
      <c r="K151" s="12">
        <f>'PADD 1_bbl'!K151*1000*42*(DAY(EOMONTH($A151,0)))/1000000</f>
        <v>180.03707788080001</v>
      </c>
      <c r="L151" s="12">
        <f>'PADD 1_bbl'!L151*1000*42*(DAY(EOMONTH($A151,0)))/1000000</f>
        <v>7.662205149502717</v>
      </c>
      <c r="M151" s="12">
        <f>'PADD 1_bbl'!M151*1000*42*(DAY(EOMONTH($A151,0)))/1000000</f>
        <v>28.049550468476237</v>
      </c>
      <c r="N151" s="12">
        <f>'PADD 1_bbl'!N151*1000*42*(DAY(EOMONTH($A151,0)))/1000000</f>
        <v>0</v>
      </c>
      <c r="O151" s="12">
        <f>'PADD 1_bbl'!O151*1000*42*(DAY(EOMONTH($A151,0)))/1000000</f>
        <v>0</v>
      </c>
      <c r="P151" s="12">
        <f>'PADD 1_bbl'!P151*1000*42*(DAY(EOMONTH($A151,0)))/1000000</f>
        <v>128.23116650122103</v>
      </c>
      <c r="Q151" s="12">
        <f>'PADD 1_bbl'!Q151*1000*42*(DAY(EOMONTH($A151,0)))/1000000</f>
        <v>-28.98</v>
      </c>
      <c r="S151" s="12">
        <f>'PADD 1_bbl'!S151*1000*42/1000000</f>
        <v>191.56200000000001</v>
      </c>
      <c r="U151" s="14"/>
      <c r="V151" s="14"/>
    </row>
    <row r="152" spans="1:22" x14ac:dyDescent="0.3">
      <c r="A152" s="45">
        <v>45122</v>
      </c>
      <c r="B152" s="17" t="s">
        <v>34</v>
      </c>
      <c r="C152" s="12">
        <f>'PADD 1_bbl'!C152*1000*42*(DAY(EOMONTH($A152,0)))/1000000</f>
        <v>303.36599999999999</v>
      </c>
      <c r="D152" s="12">
        <f>'PADD 1_bbl'!D152*1000*42*(DAY(EOMONTH($A152,0)))/1000000</f>
        <v>14.321999999999999</v>
      </c>
      <c r="E152" s="12">
        <f>'PADD 1_bbl'!E152*1000*42*(DAY(EOMONTH($A152,0)))/1000000</f>
        <v>11.718</v>
      </c>
      <c r="F152" s="12">
        <f>'PADD 1_bbl'!F152*1000*42*(DAY(EOMONTH($A152,0)))/1000000</f>
        <v>221.34</v>
      </c>
      <c r="G152" s="12">
        <f>'PADD 1_bbl'!G152*1000*42*(DAY(EOMONTH($A152,0)))/1000000</f>
        <v>550.74599999999998</v>
      </c>
      <c r="H152" s="12"/>
      <c r="I152" s="12">
        <f>'PADD 1_bbl'!I152*1000*42*(DAY(EOMONTH($A152,0)))/1000000</f>
        <v>197.904</v>
      </c>
      <c r="J152" s="12">
        <f>'PADD 1_bbl'!J152*1000*42*(DAY(EOMONTH($A152,0)))/1000000</f>
        <v>129.18834862080001</v>
      </c>
      <c r="K152" s="12">
        <f>'PADD 1_bbl'!K152*1000*42*(DAY(EOMONTH($A152,0)))/1000000</f>
        <v>181.26834862080003</v>
      </c>
      <c r="L152" s="12">
        <f>'PADD 1_bbl'!L152*1000*42*(DAY(EOMONTH($A152,0)))/1000000</f>
        <v>7.6569824644595954</v>
      </c>
      <c r="M152" s="12">
        <f>'PADD 1_bbl'!M152*1000*42*(DAY(EOMONTH($A152,0)))/1000000</f>
        <v>28.984535484092113</v>
      </c>
      <c r="N152" s="12">
        <f>'PADD 1_bbl'!N152*1000*42*(DAY(EOMONTH($A152,0)))/1000000</f>
        <v>0</v>
      </c>
      <c r="O152" s="12">
        <f>'PADD 1_bbl'!O152*1000*42*(DAY(EOMONTH($A152,0)))/1000000</f>
        <v>0</v>
      </c>
      <c r="P152" s="12">
        <f>'PADD 1_bbl'!P152*1000*42*(DAY(EOMONTH($A152,0)))/1000000</f>
        <v>0.82613343064827882</v>
      </c>
      <c r="Q152" s="12">
        <f>'PADD 1_bbl'!Q152*1000*42*(DAY(EOMONTH($A152,0)))/1000000</f>
        <v>134.10599999999999</v>
      </c>
      <c r="S152" s="12">
        <f>'PADD 1_bbl'!S152*1000*42/1000000</f>
        <v>325.87799999999999</v>
      </c>
      <c r="U152" s="14"/>
      <c r="V152" s="14"/>
    </row>
    <row r="153" spans="1:22" x14ac:dyDescent="0.3">
      <c r="A153" s="45">
        <v>45153</v>
      </c>
      <c r="B153" s="17" t="s">
        <v>34</v>
      </c>
      <c r="C153" s="12">
        <f>'PADD 1_bbl'!C153*1000*42*(DAY(EOMONTH($A153,0)))/1000000</f>
        <v>311.178</v>
      </c>
      <c r="D153" s="12">
        <f>'PADD 1_bbl'!D153*1000*42*(DAY(EOMONTH($A153,0)))/1000000</f>
        <v>19.53</v>
      </c>
      <c r="E153" s="12">
        <f>'PADD 1_bbl'!E153*1000*42*(DAY(EOMONTH($A153,0)))/1000000</f>
        <v>10.416</v>
      </c>
      <c r="F153" s="12">
        <f>'PADD 1_bbl'!F153*1000*42*(DAY(EOMONTH($A153,0)))/1000000</f>
        <v>270.81599999999997</v>
      </c>
      <c r="G153" s="12">
        <f>'PADD 1_bbl'!G153*1000*42*(DAY(EOMONTH($A153,0)))/1000000</f>
        <v>611.94000000000005</v>
      </c>
      <c r="H153" s="12"/>
      <c r="I153" s="12">
        <f>'PADD 1_bbl'!I153*1000*42*(DAY(EOMONTH($A153,0)))/1000000</f>
        <v>247.38</v>
      </c>
      <c r="J153" s="12">
        <f>'PADD 1_bbl'!J153*1000*42*(DAY(EOMONTH($A153,0)))/1000000</f>
        <v>129.50702066400001</v>
      </c>
      <c r="K153" s="12">
        <f>'PADD 1_bbl'!K153*1000*42*(DAY(EOMONTH($A153,0)))/1000000</f>
        <v>181.58702066400002</v>
      </c>
      <c r="L153" s="12">
        <f>'PADD 1_bbl'!L153*1000*42*(DAY(EOMONTH($A153,0)))/1000000</f>
        <v>16.410710662100641</v>
      </c>
      <c r="M153" s="12">
        <f>'PADD 1_bbl'!M153*1000*42*(DAY(EOMONTH($A153,0)))/1000000</f>
        <v>28.984535484092113</v>
      </c>
      <c r="N153" s="12">
        <f>'PADD 1_bbl'!N153*1000*42*(DAY(EOMONTH($A153,0)))/1000000</f>
        <v>0</v>
      </c>
      <c r="O153" s="12">
        <f>'PADD 1_bbl'!O153*1000*42*(DAY(EOMONTH($A153,0)))/1000000</f>
        <v>0</v>
      </c>
      <c r="P153" s="12">
        <f>'PADD 1_bbl'!P153*1000*42*(DAY(EOMONTH($A153,0)))/1000000</f>
        <v>107.63173318980722</v>
      </c>
      <c r="Q153" s="12">
        <f>'PADD 1_bbl'!Q153*1000*42*(DAY(EOMONTH($A153,0)))/1000000</f>
        <v>31.248000000000001</v>
      </c>
      <c r="S153" s="12">
        <f>'PADD 1_bbl'!S153*1000*42/1000000</f>
        <v>356.58</v>
      </c>
      <c r="U153" s="14"/>
      <c r="V153" s="14"/>
    </row>
    <row r="154" spans="1:22" x14ac:dyDescent="0.3">
      <c r="A154" s="45">
        <v>45184</v>
      </c>
      <c r="B154" s="17" t="s">
        <v>35</v>
      </c>
      <c r="C154" s="12">
        <f>'PADD 1_bbl'!C154*1000*42*(DAY(EOMONTH($A154,0)))/1000000</f>
        <v>300.8100996</v>
      </c>
      <c r="D154" s="12">
        <f>'PADD 1_bbl'!D154*1000*42*(DAY(EOMONTH($A154,0)))/1000000</f>
        <v>15.071900400000004</v>
      </c>
      <c r="E154" s="12">
        <f>'PADD 1_bbl'!E154*1000*42*(DAY(EOMONTH($A154,0)))/1000000</f>
        <v>22.491</v>
      </c>
      <c r="F154" s="12">
        <f>'PADD 1_bbl'!F154*1000*42*(DAY(EOMONTH($A154,0)))/1000000</f>
        <v>268.22933975445932</v>
      </c>
      <c r="G154" s="12">
        <f>'PADD 1_bbl'!G154*1000*42*(DAY(EOMONTH($A154,0)))/1000000</f>
        <v>606.60233975445931</v>
      </c>
      <c r="H154" s="12"/>
      <c r="I154" s="12">
        <f>'PADD 1_bbl'!I154*1000*42*(DAY(EOMONTH($A154,0)))/1000000</f>
        <v>272.16000000000003</v>
      </c>
      <c r="J154" s="12">
        <f>'PADD 1_bbl'!J154*1000*42*(DAY(EOMONTH($A154,0)))/1000000</f>
        <v>132.31069420799997</v>
      </c>
      <c r="K154" s="12">
        <f>'PADD 1_bbl'!K154*1000*42*(DAY(EOMONTH($A154,0)))/1000000</f>
        <v>182.71069420800001</v>
      </c>
      <c r="L154" s="12">
        <f>'PADD 1_bbl'!L154*1000*42*(DAY(EOMONTH($A154,0)))/1000000</f>
        <v>27.42253535147789</v>
      </c>
      <c r="M154" s="12">
        <f>'PADD 1_bbl'!M154*1000*42*(DAY(EOMONTH($A154,0)))/1000000</f>
        <v>29.309550468476235</v>
      </c>
      <c r="N154" s="12">
        <f>'PADD 1_bbl'!N154*1000*42*(DAY(EOMONTH($A154,0)))/1000000</f>
        <v>0</v>
      </c>
      <c r="O154" s="12">
        <f>'PADD 1_bbl'!O154*1000*42*(DAY(EOMONTH($A154,0)))/1000000</f>
        <v>0</v>
      </c>
      <c r="P154" s="12">
        <f>'PADD 1_bbl'!P154*1000*42*(DAY(EOMONTH($A154,0)))/1000000</f>
        <v>75.889559726505084</v>
      </c>
      <c r="Q154" s="12">
        <f>'PADD 1_bbl'!Q154*1000*42*(DAY(EOMONTH($A154,0)))/1000000</f>
        <v>19.11</v>
      </c>
      <c r="S154" s="12">
        <f>'PADD 1_bbl'!S154*1000*42/1000000</f>
        <v>375.69</v>
      </c>
      <c r="U154" s="14"/>
      <c r="V154" s="14"/>
    </row>
    <row r="155" spans="1:22" x14ac:dyDescent="0.3">
      <c r="A155" s="45">
        <v>45214</v>
      </c>
      <c r="B155" s="17" t="s">
        <v>35</v>
      </c>
      <c r="C155" s="12">
        <f>'PADD 1_bbl'!C155*1000*42*(DAY(EOMONTH($A155,0)))/1000000</f>
        <v>308.45094523198287</v>
      </c>
      <c r="D155" s="12">
        <f>'PADD 1_bbl'!D155*1000*42*(DAY(EOMONTH($A155,0)))/1000000</f>
        <v>14.445054768017142</v>
      </c>
      <c r="E155" s="12">
        <f>'PADD 1_bbl'!E155*1000*42*(DAY(EOMONTH($A155,0)))/1000000</f>
        <v>26.690999999999999</v>
      </c>
      <c r="F155" s="12">
        <f>'PADD 1_bbl'!F155*1000*42*(DAY(EOMONTH($A155,0)))/1000000</f>
        <v>222.51403867185942</v>
      </c>
      <c r="G155" s="12">
        <f>'PADD 1_bbl'!G155*1000*42*(DAY(EOMONTH($A155,0)))/1000000</f>
        <v>572.10103867185933</v>
      </c>
      <c r="H155" s="12"/>
      <c r="I155" s="12">
        <f>'PADD 1_bbl'!I155*1000*42*(DAY(EOMONTH($A155,0)))/1000000</f>
        <v>200.50800000000001</v>
      </c>
      <c r="J155" s="12">
        <f>'PADD 1_bbl'!J155*1000*42*(DAY(EOMONTH($A155,0)))/1000000</f>
        <v>165.91331282399997</v>
      </c>
      <c r="K155" s="12">
        <f>'PADD 1_bbl'!K155*1000*42*(DAY(EOMONTH($A155,0)))/1000000</f>
        <v>217.99331282399996</v>
      </c>
      <c r="L155" s="12">
        <f>'PADD 1_bbl'!L155*1000*42*(DAY(EOMONTH($A155,0)))/1000000</f>
        <v>44.756738888568592</v>
      </c>
      <c r="M155" s="12">
        <f>'PADD 1_bbl'!M155*1000*42*(DAY(EOMONTH($A155,0)))/1000000</f>
        <v>30.286535484092113</v>
      </c>
      <c r="N155" s="12">
        <f>'PADD 1_bbl'!N155*1000*42*(DAY(EOMONTH($A155,0)))/1000000</f>
        <v>0</v>
      </c>
      <c r="O155" s="12">
        <f>'PADD 1_bbl'!O155*1000*42*(DAY(EOMONTH($A155,0)))/1000000</f>
        <v>0</v>
      </c>
      <c r="P155" s="12">
        <f>'PADD 1_bbl'!P155*1000*42*(DAY(EOMONTH($A155,0)))/1000000</f>
        <v>50.248451475198749</v>
      </c>
      <c r="Q155" s="12">
        <f>'PADD 1_bbl'!Q155*1000*42*(DAY(EOMONTH($A155,0)))/1000000</f>
        <v>28.308000000000003</v>
      </c>
      <c r="S155" s="12">
        <f>'PADD 1_bbl'!S155*1000*42/1000000</f>
        <v>403.99799999999999</v>
      </c>
      <c r="U155" s="14"/>
      <c r="V155" s="14"/>
    </row>
    <row r="156" spans="1:22" x14ac:dyDescent="0.3">
      <c r="A156" s="45">
        <v>45245</v>
      </c>
      <c r="B156" s="17" t="s">
        <v>36</v>
      </c>
      <c r="C156" s="12">
        <f>'PADD 1_bbl'!C156*1000*42*(DAY(EOMONTH($A156,0)))/1000000</f>
        <v>298.05744901065844</v>
      </c>
      <c r="D156" s="12">
        <f>'PADD 1_bbl'!D156*1000*42*(DAY(EOMONTH($A156,0)))/1000000</f>
        <v>17.679985229681634</v>
      </c>
      <c r="E156" s="12">
        <f>'PADD 1_bbl'!E156*1000*42*(DAY(EOMONTH($A156,0)))/1000000</f>
        <v>44.73</v>
      </c>
      <c r="F156" s="12">
        <f>'PADD 1_bbl'!F156*1000*42*(DAY(EOMONTH($A156,0)))/1000000</f>
        <v>252.93543663274744</v>
      </c>
      <c r="G156" s="12">
        <f>'PADD 1_bbl'!G156*1000*42*(DAY(EOMONTH($A156,0)))/1000000</f>
        <v>613.40287087308764</v>
      </c>
      <c r="H156" s="12"/>
      <c r="I156" s="12">
        <f>'PADD 1_bbl'!I156*1000*42*(DAY(EOMONTH($A156,0)))/1000000</f>
        <v>189</v>
      </c>
      <c r="J156" s="12">
        <f>'PADD 1_bbl'!J156*1000*42*(DAY(EOMONTH($A156,0)))/1000000</f>
        <v>221.69796835199998</v>
      </c>
      <c r="K156" s="12">
        <f>'PADD 1_bbl'!K156*1000*42*(DAY(EOMONTH($A156,0)))/1000000</f>
        <v>272.09796835200001</v>
      </c>
      <c r="L156" s="12">
        <f>'PADD 1_bbl'!L156*1000*42*(DAY(EOMONTH($A156,0)))/1000000</f>
        <v>38.559113028867067</v>
      </c>
      <c r="M156" s="12">
        <f>'PADD 1_bbl'!M156*1000*42*(DAY(EOMONTH($A156,0)))/1000000</f>
        <v>29.610988506957941</v>
      </c>
      <c r="N156" s="12">
        <f>'PADD 1_bbl'!N156*1000*42*(DAY(EOMONTH($A156,0)))/1000000</f>
        <v>0</v>
      </c>
      <c r="O156" s="12">
        <f>'PADD 1_bbl'!O156*1000*42*(DAY(EOMONTH($A156,0)))/1000000</f>
        <v>0</v>
      </c>
      <c r="P156" s="12">
        <f>'PADD 1_bbl'!P156*1000*42*(DAY(EOMONTH($A156,0)))/1000000</f>
        <v>103.25193011217502</v>
      </c>
      <c r="Q156" s="12">
        <f>'PADD 1_bbl'!Q156*1000*42*(DAY(EOMONTH($A156,0)))/1000000</f>
        <v>-19.117129126912445</v>
      </c>
      <c r="S156" s="12">
        <f>'PADD 1_bbl'!S156*1000*42/1000000</f>
        <v>384.88087087308753</v>
      </c>
      <c r="U156" s="14"/>
      <c r="V156" s="14"/>
    </row>
    <row r="157" spans="1:22" x14ac:dyDescent="0.3">
      <c r="A157" s="45">
        <v>45275</v>
      </c>
      <c r="B157" s="17" t="s">
        <v>36</v>
      </c>
      <c r="C157" s="12">
        <f>'PADD 1_bbl'!C157*1000*42*(DAY(EOMONTH($A157,0)))/1000000</f>
        <v>309.22378705940105</v>
      </c>
      <c r="D157" s="12">
        <f>'PADD 1_bbl'!D157*1000*42*(DAY(EOMONTH($A157,0)))/1000000</f>
        <v>18.807997400515454</v>
      </c>
      <c r="E157" s="12">
        <f>'PADD 1_bbl'!E157*1000*42*(DAY(EOMONTH($A157,0)))/1000000</f>
        <v>54.033000000000001</v>
      </c>
      <c r="F157" s="12">
        <f>'PADD 1_bbl'!F157*1000*42*(DAY(EOMONTH($A157,0)))/1000000</f>
        <v>283.2256956521739</v>
      </c>
      <c r="G157" s="12">
        <f>'PADD 1_bbl'!G157*1000*42*(DAY(EOMONTH($A157,0)))/1000000</f>
        <v>665.29048011209034</v>
      </c>
      <c r="H157" s="12"/>
      <c r="I157" s="12">
        <f>'PADD 1_bbl'!I157*1000*42*(DAY(EOMONTH($A157,0)))/1000000</f>
        <v>175.77</v>
      </c>
      <c r="J157" s="12">
        <f>'PADD 1_bbl'!J157*1000*42*(DAY(EOMONTH($A157,0)))/1000000</f>
        <v>271.78402708800007</v>
      </c>
      <c r="K157" s="12">
        <f>'PADD 1_bbl'!K157*1000*42*(DAY(EOMONTH($A157,0)))/1000000</f>
        <v>323.86402708800006</v>
      </c>
      <c r="L157" s="12">
        <f>'PADD 1_bbl'!L157*1000*42*(DAY(EOMONTH($A157,0)))/1000000</f>
        <v>26.261184525327817</v>
      </c>
      <c r="M157" s="12">
        <f>'PADD 1_bbl'!M157*1000*42*(DAY(EOMONTH($A157,0)))/1000000</f>
        <v>36.245222363032063</v>
      </c>
      <c r="N157" s="12">
        <f>'PADD 1_bbl'!N157*1000*42*(DAY(EOMONTH($A157,0)))/1000000</f>
        <v>0</v>
      </c>
      <c r="O157" s="12">
        <f>'PADD 1_bbl'!O157*1000*42*(DAY(EOMONTH($A157,0)))/1000000</f>
        <v>0</v>
      </c>
      <c r="P157" s="12">
        <f>'PADD 1_bbl'!P157*1000*42*(DAY(EOMONTH($A157,0)))/1000000</f>
        <v>130.52356602364011</v>
      </c>
      <c r="Q157" s="12">
        <f>'PADD 1_bbl'!Q157*1000*42*(DAY(EOMONTH($A157,0)))/1000000</f>
        <v>-27.373519887909662</v>
      </c>
      <c r="S157" s="12">
        <f>'PADD 1_bbl'!S157*1000*42/1000000</f>
        <v>357.50735098517794</v>
      </c>
      <c r="U157" s="14"/>
      <c r="V157" s="14"/>
    </row>
    <row r="158" spans="1:22" x14ac:dyDescent="0.3">
      <c r="A158" s="45">
        <v>45306</v>
      </c>
      <c r="B158" s="17" t="s">
        <v>36</v>
      </c>
      <c r="C158" s="12">
        <f>'PADD 1_bbl'!C158*1000*42*(DAY(EOMONTH($A158,0)))/1000000</f>
        <v>310.47664852560047</v>
      </c>
      <c r="D158" s="12">
        <f>'PADD 1_bbl'!D158*1000*42*(DAY(EOMONTH($A158,0)))/1000000</f>
        <v>18.245947814737658</v>
      </c>
      <c r="E158" s="12">
        <f>'PADD 1_bbl'!E158*1000*42*(DAY(EOMONTH($A158,0)))/1000000</f>
        <v>53.381999999999998</v>
      </c>
      <c r="F158" s="12">
        <f>'PADD 1_bbl'!F158*1000*42*(DAY(EOMONTH($A158,0)))/1000000</f>
        <v>310.31544865864936</v>
      </c>
      <c r="G158" s="12">
        <f>'PADD 1_bbl'!G158*1000*42*(DAY(EOMONTH($A158,0)))/1000000</f>
        <v>692.42004499898746</v>
      </c>
      <c r="H158" s="12"/>
      <c r="I158" s="12">
        <f>'PADD 1_bbl'!I158*1000*42*(DAY(EOMONTH($A158,0)))/1000000</f>
        <v>156.24</v>
      </c>
      <c r="J158" s="12">
        <f>'PADD 1_bbl'!J158*1000*42*(DAY(EOMONTH($A158,0)))/1000000</f>
        <v>311.18050185599998</v>
      </c>
      <c r="K158" s="12">
        <f>'PADD 1_bbl'!K158*1000*42*(DAY(EOMONTH($A158,0)))/1000000</f>
        <v>363.26050185600002</v>
      </c>
      <c r="L158" s="12">
        <f>'PADD 1_bbl'!L158*1000*42*(DAY(EOMONTH($A158,0)))/1000000</f>
        <v>16.014428359343249</v>
      </c>
      <c r="M158" s="12">
        <f>'PADD 1_bbl'!M158*1000*42*(DAY(EOMONTH($A158,0)))/1000000</f>
        <v>38.665451322678706</v>
      </c>
      <c r="N158" s="12">
        <f>'PADD 1_bbl'!N158*1000*42*(DAY(EOMONTH($A158,0)))/1000000</f>
        <v>0</v>
      </c>
      <c r="O158" s="12">
        <f>'PADD 1_bbl'!O158*1000*42*(DAY(EOMONTH($A158,0)))/1000000</f>
        <v>0</v>
      </c>
      <c r="P158" s="12">
        <f>'PADD 1_bbl'!P158*1000*42*(DAY(EOMONTH($A158,0)))/1000000</f>
        <v>173.16761846197804</v>
      </c>
      <c r="Q158" s="12">
        <f>'PADD 1_bbl'!Q158*1000*42*(DAY(EOMONTH($A158,0)))/1000000</f>
        <v>-54.927955001012521</v>
      </c>
      <c r="S158" s="12">
        <f>'PADD 1_bbl'!S158*1000*42/1000000</f>
        <v>302.57939598416539</v>
      </c>
      <c r="U158" s="14"/>
      <c r="V158" s="14"/>
    </row>
    <row r="159" spans="1:22" x14ac:dyDescent="0.3">
      <c r="A159" s="45">
        <v>45337</v>
      </c>
      <c r="B159" s="17" t="s">
        <v>36</v>
      </c>
      <c r="C159" s="12">
        <f>'PADD 1_bbl'!C159*1000*42*(DAY(EOMONTH($A159,0)))/1000000</f>
        <v>291.6000701810629</v>
      </c>
      <c r="D159" s="12">
        <f>'PADD 1_bbl'!D159*1000*42*(DAY(EOMONTH($A159,0)))/1000000</f>
        <v>17.100963577652802</v>
      </c>
      <c r="E159" s="12">
        <f>'PADD 1_bbl'!E159*1000*42*(DAY(EOMONTH($A159,0)))/1000000</f>
        <v>74.906999999999996</v>
      </c>
      <c r="F159" s="12">
        <f>'PADD 1_bbl'!F159*1000*42*(DAY(EOMONTH($A159,0)))/1000000</f>
        <v>259.97427963525837</v>
      </c>
      <c r="G159" s="12">
        <f>'PADD 1_bbl'!G159*1000*42*(DAY(EOMONTH($A159,0)))/1000000</f>
        <v>643.58231339397389</v>
      </c>
      <c r="H159" s="12"/>
      <c r="I159" s="12">
        <f>'PADD 1_bbl'!I159*1000*42*(DAY(EOMONTH($A159,0)))/1000000</f>
        <v>152.25</v>
      </c>
      <c r="J159" s="12">
        <f>'PADD 1_bbl'!J159*1000*42*(DAY(EOMONTH($A159,0)))/1000000</f>
        <v>284.90660620799997</v>
      </c>
      <c r="K159" s="12">
        <f>'PADD 1_bbl'!K159*1000*42*(DAY(EOMONTH($A159,0)))/1000000</f>
        <v>333.626606208</v>
      </c>
      <c r="L159" s="12">
        <f>'PADD 1_bbl'!L159*1000*42*(DAY(EOMONTH($A159,0)))/1000000</f>
        <v>11.333777480762954</v>
      </c>
      <c r="M159" s="12">
        <f>'PADD 1_bbl'!M159*1000*42*(DAY(EOMONTH($A159,0)))/1000000</f>
        <v>34.661515972188631</v>
      </c>
      <c r="N159" s="12">
        <f>'PADD 1_bbl'!N159*1000*42*(DAY(EOMONTH($A159,0)))/1000000</f>
        <v>0</v>
      </c>
      <c r="O159" s="12">
        <f>'PADD 1_bbl'!O159*1000*42*(DAY(EOMONTH($A159,0)))/1000000</f>
        <v>0</v>
      </c>
      <c r="P159" s="12">
        <f>'PADD 1_bbl'!P159*1000*42*(DAY(EOMONTH($A159,0)))/1000000</f>
        <v>179.44010033904846</v>
      </c>
      <c r="Q159" s="12">
        <f>'PADD 1_bbl'!Q159*1000*42*(DAY(EOMONTH($A159,0)))/1000000</f>
        <v>-67.729686606025979</v>
      </c>
      <c r="S159" s="12">
        <f>'PADD 1_bbl'!S159*1000*42/1000000</f>
        <v>234.84970937813938</v>
      </c>
      <c r="U159" s="14"/>
      <c r="V159" s="14"/>
    </row>
    <row r="160" spans="1:22" x14ac:dyDescent="0.3">
      <c r="A160" s="45">
        <v>45366</v>
      </c>
      <c r="B160" s="17" t="s">
        <v>36</v>
      </c>
      <c r="C160" s="12">
        <f>'PADD 1_bbl'!C160*1000*42*(DAY(EOMONTH($A160,0)))/1000000</f>
        <v>312.84774951686478</v>
      </c>
      <c r="D160" s="12">
        <f>'PADD 1_bbl'!D160*1000*42*(DAY(EOMONTH($A160,0)))/1000000</f>
        <v>18.404226684538987</v>
      </c>
      <c r="E160" s="12">
        <f>'PADD 1_bbl'!E160*1000*42*(DAY(EOMONTH($A160,0)))/1000000</f>
        <v>43.616999999999997</v>
      </c>
      <c r="F160" s="12">
        <f>'PADD 1_bbl'!F160*1000*42*(DAY(EOMONTH($A160,0)))/1000000</f>
        <v>262.60526318223862</v>
      </c>
      <c r="G160" s="12">
        <f>'PADD 1_bbl'!G160*1000*42*(DAY(EOMONTH($A160,0)))/1000000</f>
        <v>637.47423938364227</v>
      </c>
      <c r="H160" s="12"/>
      <c r="I160" s="12">
        <f>'PADD 1_bbl'!I160*1000*42*(DAY(EOMONTH($A160,0)))/1000000</f>
        <v>227.85</v>
      </c>
      <c r="J160" s="12">
        <f>'PADD 1_bbl'!J160*1000*42*(DAY(EOMONTH($A160,0)))/1000000</f>
        <v>259.42086206400006</v>
      </c>
      <c r="K160" s="12">
        <f>'PADD 1_bbl'!K160*1000*42*(DAY(EOMONTH($A160,0)))/1000000</f>
        <v>311.50086206400005</v>
      </c>
      <c r="L160" s="12">
        <f>'PADD 1_bbl'!L160*1000*42*(DAY(EOMONTH($A160,0)))/1000000</f>
        <v>7.6602589124690423</v>
      </c>
      <c r="M160" s="12">
        <f>'PADD 1_bbl'!M160*1000*42*(DAY(EOMONTH($A160,0)))/1000000</f>
        <v>31.404764443738763</v>
      </c>
      <c r="N160" s="12">
        <f>'PADD 1_bbl'!N160*1000*42*(DAY(EOMONTH($A160,0)))/1000000</f>
        <v>0</v>
      </c>
      <c r="O160" s="12">
        <f>'PADD 1_bbl'!O160*1000*42*(DAY(EOMONTH($A160,0)))/1000000</f>
        <v>0</v>
      </c>
      <c r="P160" s="12">
        <f>'PADD 1_bbl'!P160*1000*42*(DAY(EOMONTH($A160,0)))/1000000</f>
        <v>63.470114579792131</v>
      </c>
      <c r="Q160" s="12">
        <f>'PADD 1_bbl'!Q160*1000*42*(DAY(EOMONTH($A160,0)))/1000000</f>
        <v>-4.411760616357669</v>
      </c>
      <c r="S160" s="12">
        <f>'PADD 1_bbl'!S160*1000*42/1000000</f>
        <v>230.43794876178174</v>
      </c>
      <c r="U160" s="14"/>
      <c r="V160" s="14"/>
    </row>
    <row r="161" spans="1:22" x14ac:dyDescent="0.3">
      <c r="A161" s="45">
        <v>45397</v>
      </c>
      <c r="B161" s="17" t="s">
        <v>36</v>
      </c>
      <c r="C161" s="12">
        <f>'PADD 1_bbl'!C161*1000*42*(DAY(EOMONTH($A161,0)))/1000000</f>
        <v>303.9154642207896</v>
      </c>
      <c r="D161" s="12">
        <f>'PADD 1_bbl'!D161*1000*42*(DAY(EOMONTH($A161,0)))/1000000</f>
        <v>18.716818112891044</v>
      </c>
      <c r="E161" s="12">
        <f>'PADD 1_bbl'!E161*1000*42*(DAY(EOMONTH($A161,0)))/1000000</f>
        <v>21.42</v>
      </c>
      <c r="F161" s="12">
        <f>'PADD 1_bbl'!F161*1000*42*(DAY(EOMONTH($A161,0)))/1000000</f>
        <v>230.601710453284</v>
      </c>
      <c r="G161" s="12">
        <f>'PADD 1_bbl'!G161*1000*42*(DAY(EOMONTH($A161,0)))/1000000</f>
        <v>574.65399278696464</v>
      </c>
      <c r="H161" s="12"/>
      <c r="I161" s="12">
        <f>'PADD 1_bbl'!I161*1000*42*(DAY(EOMONTH($A161,0)))/1000000</f>
        <v>239.4</v>
      </c>
      <c r="J161" s="12">
        <f>'PADD 1_bbl'!J161*1000*42*(DAY(EOMONTH($A161,0)))/1000000</f>
        <v>196.700228928</v>
      </c>
      <c r="K161" s="12">
        <f>'PADD 1_bbl'!K161*1000*42*(DAY(EOMONTH($A161,0)))/1000000</f>
        <v>247.10022892800001</v>
      </c>
      <c r="L161" s="12">
        <f>'PADD 1_bbl'!L161*1000*42*(DAY(EOMONTH($A161,0)))/1000000</f>
        <v>7.6652224733629977</v>
      </c>
      <c r="M161" s="12">
        <f>'PADD 1_bbl'!M161*1000*42*(DAY(EOMONTH($A161,0)))/1000000</f>
        <v>28.049550468476237</v>
      </c>
      <c r="N161" s="12">
        <f>'PADD 1_bbl'!N161*1000*42*(DAY(EOMONTH($A161,0)))/1000000</f>
        <v>0</v>
      </c>
      <c r="O161" s="12">
        <f>'PADD 1_bbl'!O161*1000*42*(DAY(EOMONTH($A161,0)))/1000000</f>
        <v>0</v>
      </c>
      <c r="P161" s="12">
        <f>'PADD 1_bbl'!P161*1000*42*(DAY(EOMONTH($A161,0)))/1000000</f>
        <v>30.924998130160755</v>
      </c>
      <c r="Q161" s="12">
        <f>'PADD 1_bbl'!Q161*1000*42*(DAY(EOMONTH($A161,0)))/1000000</f>
        <v>21.513992786964685</v>
      </c>
      <c r="S161" s="12">
        <f>'PADD 1_bbl'!S161*1000*42/1000000</f>
        <v>251.95194154874642</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70"/>
  <sheetViews>
    <sheetView zoomScaleNormal="100" workbookViewId="0">
      <pane xSplit="2" ySplit="1" topLeftCell="C141"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45.261667969863012</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62.128042856347733</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31.264662915068492</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14.093002175210358</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21.118694454794515</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-59.775821752434268</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21.131922575342465</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-67.86961996788817</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21.118694454794515</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-100.76164407244573</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21.446910742367553</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-25.173941115230633</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21.430435863171628</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-12.281383325729127</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45.931482344431899</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-73.700834864569643</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75.72722586443264</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-50.976337617224708</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124.79864182807601</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17.450467206319253</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107.63750546112814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-32.912548852925788</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73.503138960244755</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-82.993016145481718</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39.276469616005933</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-27.560215746222262</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26.969610391636987</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-52.720884548430583</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18.950049023063919</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-74.701587455303454</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18.964928294202412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-169.99020404318389</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18.950049023063919</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-118.79130037534482</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19.028665845188709</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-77.701544640889438</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19.013746675739736</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-58.669326686046297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40.752001463937951</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-77.013062483425912</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67.1047229501403</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-24.317728636623034</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110.64926983486261</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-48.742244980212909</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95.545723342536547</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-111.65606412299127</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65.214763887708727</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-59.293677037976913</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46.681073138540576</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8.1290840279308387</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-324.57600000000002</v>
      </c>
      <c r="G135" s="12">
        <f>'PADD 2_bbl'!G135*1000*42*(DAY(EOMONTH($A135,0)))/1000000</f>
        <v>255.19200000000001</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31.326915215808118</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66.098256008018154</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21.936975180601888</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-37.67688204024865</v>
      </c>
      <c r="Q136" s="12">
        <f>'PADD 2_bbl'!Q136*1000*42*(DAY(EOMONTH($A136,0)))/1000000</f>
        <v>-63.798000000000002</v>
      </c>
      <c r="S136" s="12">
        <f>'PADD 2_bbl'!S136*1000*42/1000000</f>
        <v>375.35399999999998</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-443.52</v>
      </c>
      <c r="G137" s="12">
        <f>'PADD 2_bbl'!G137*1000*42*(DAY(EOMONTH($A137,0)))/1000000</f>
        <v>147.41999999999999</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21.951468229156841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-97.330513704271084</v>
      </c>
      <c r="Q137" s="12">
        <f>'PADD 2_bbl'!Q137*1000*42*(DAY(EOMONTH($A137,0)))/1000000</f>
        <v>6.3</v>
      </c>
      <c r="S137" s="12">
        <f>'PADD 2_bbl'!S137*1000*42/1000000</f>
        <v>382.15800000000002</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21.936975180601888</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-57.115476430529426</v>
      </c>
      <c r="Q138" s="12">
        <f>'PADD 2_bbl'!Q138*1000*42*(DAY(EOMONTH($A138,0)))/1000000</f>
        <v>131.50200000000001</v>
      </c>
      <c r="S138" s="12">
        <f>'PADD 2_bbl'!S138*1000*42/1000000</f>
        <v>513.49199999999996</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22.207718410350505</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-61.141788856308331</v>
      </c>
      <c r="Q139" s="12">
        <f>'PADD 2_bbl'!Q139*1000*42*(DAY(EOMONTH($A139,0)))/1000000</f>
        <v>168.84</v>
      </c>
      <c r="S139" s="12">
        <f>'PADD 2_bbl'!S139*1000*42/1000000</f>
        <v>682.29</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-438.774</v>
      </c>
      <c r="G140" s="12">
        <f>'PADD 2_bbl'!G140*1000*42*(DAY(EOMONTH($A140,0)))/1000000</f>
        <v>209.62200000000001</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22.192302559057225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-38.177640243040088</v>
      </c>
      <c r="Q140" s="12">
        <f>'PADD 2_bbl'!Q140*1000*42*(DAY(EOMONTH($A140,0)))/1000000</f>
        <v>131.50200000000001</v>
      </c>
      <c r="S140" s="12">
        <f>'PADD 2_bbl'!S140*1000*42/1000000</f>
        <v>813.33</v>
      </c>
      <c r="U140" s="14"/>
      <c r="V140" s="14"/>
    </row>
    <row r="141" spans="1:22" x14ac:dyDescent="0.3">
      <c r="A141" s="45">
        <v>44788</v>
      </c>
      <c r="B141" s="17" t="s">
        <v>34</v>
      </c>
      <c r="C141" s="12">
        <f>'PADD 2_bbl'!C141*1000*42*(DAY(EOMONTH($A141,0)))/1000000</f>
        <v>503.87400000000002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196.602</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47.563467709817814</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-24.314904737122074</v>
      </c>
      <c r="Q141" s="12">
        <f>'PADD 2_bbl'!Q141*1000*42*(DAY(EOMONTH($A141,0)))/1000000</f>
        <v>79.421999999999997</v>
      </c>
      <c r="S141" s="12">
        <f>'PADD 2_bbl'!S141*1000*42/1000000</f>
        <v>897.33</v>
      </c>
      <c r="U141" s="14"/>
      <c r="V141" s="14"/>
    </row>
    <row r="142" spans="1:22" x14ac:dyDescent="0.3">
      <c r="A142" s="45">
        <v>44819</v>
      </c>
      <c r="B142" s="17" t="s">
        <v>34</v>
      </c>
      <c r="C142" s="12">
        <f>'PADD 2_bbl'!C142*1000*42*(DAY(EOMONTH($A142,0)))/1000000</f>
        <v>496.44</v>
      </c>
      <c r="D142" s="12">
        <f>'PADD 2_bbl'!D142*1000*42*(DAY(EOMONTH($A142,0)))/1000000</f>
        <v>91.98</v>
      </c>
      <c r="E142" s="12">
        <f>'PADD 2_bbl'!E142*1000*42*(DAY(EOMONTH($A142,0)))/1000000</f>
        <v>56.7</v>
      </c>
      <c r="F142" s="12">
        <f>'PADD 2_bbl'!F142*1000*42*(DAY(EOMONTH($A142,0)))/1000000</f>
        <v>-379.26</v>
      </c>
      <c r="G142" s="12">
        <f>'PADD 2_bbl'!G142*1000*42*(DAY(EOMONTH($A142,0)))/1000000</f>
        <v>265.86</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75.720197778114709</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-48.594388444402483</v>
      </c>
      <c r="Q142" s="12">
        <f>'PADD 2_bbl'!Q142*1000*42*(DAY(EOMONTH($A142,0)))/1000000</f>
        <v>126</v>
      </c>
      <c r="S142" s="12">
        <f>'PADD 2_bbl'!S142*1000*42/1000000</f>
        <v>1020.726</v>
      </c>
      <c r="U142" s="14"/>
      <c r="V142" s="14"/>
    </row>
    <row r="143" spans="1:22" x14ac:dyDescent="0.3">
      <c r="A143" s="45">
        <v>44849</v>
      </c>
      <c r="B143" s="17" t="s">
        <v>34</v>
      </c>
      <c r="C143" s="12">
        <f>'PADD 2_bbl'!C143*1000*42*(DAY(EOMONTH($A143,0)))/1000000</f>
        <v>511.68599999999998</v>
      </c>
      <c r="D143" s="12">
        <f>'PADD 2_bbl'!D143*1000*42*(DAY(EOMONTH($A143,0)))/1000000</f>
        <v>96.347999999999999</v>
      </c>
      <c r="E143" s="12">
        <f>'PADD 2_bbl'!E143*1000*42*(DAY(EOMONTH($A143,0)))/1000000</f>
        <v>87.233999999999995</v>
      </c>
      <c r="F143" s="12">
        <f>'PADD 2_bbl'!F143*1000*42*(DAY(EOMONTH($A143,0)))/1000000</f>
        <v>-347.63400000000001</v>
      </c>
      <c r="G143" s="12">
        <f>'PADD 2_bbl'!G143*1000*42*(DAY(EOMONTH($A143,0)))/1000000</f>
        <v>347.63400000000001</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129.64875999178111</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-1.4897048502646988</v>
      </c>
      <c r="Q143" s="12">
        <f>'PADD 2_bbl'!Q143*1000*42*(DAY(EOMONTH($A143,0)))/1000000</f>
        <v>33.851999999999997</v>
      </c>
      <c r="S143" s="12">
        <f>'PADD 2_bbl'!S143*1000*42/1000000</f>
        <v>1055.4179999999999</v>
      </c>
      <c r="U143" s="14"/>
      <c r="V143" s="14"/>
    </row>
    <row r="144" spans="1:22" x14ac:dyDescent="0.3">
      <c r="A144" s="45">
        <v>44880</v>
      </c>
      <c r="B144" s="17" t="s">
        <v>34</v>
      </c>
      <c r="C144" s="12">
        <f>'PADD 2_bbl'!C144*1000*42*(DAY(EOMONTH($A144,0)))/1000000</f>
        <v>492.66</v>
      </c>
      <c r="D144" s="12">
        <f>'PADD 2_bbl'!D144*1000*42*(DAY(EOMONTH($A144,0)))/1000000</f>
        <v>97.02</v>
      </c>
      <c r="E144" s="12">
        <f>'PADD 2_bbl'!E144*1000*42*(DAY(EOMONTH($A144,0)))/1000000</f>
        <v>60.48</v>
      </c>
      <c r="F144" s="12">
        <f>'PADD 2_bbl'!F144*1000*42*(DAY(EOMONTH($A144,0)))/1000000</f>
        <v>-418.32</v>
      </c>
      <c r="G144" s="12">
        <f>'PADD 2_bbl'!G144*1000*42*(DAY(EOMONTH($A144,0)))/1000000</f>
        <v>231.84</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104.91155099647816</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-189.55032059142584</v>
      </c>
      <c r="Q144" s="12">
        <f>'PADD 2_bbl'!Q144*1000*42*(DAY(EOMONTH($A144,0)))/1000000</f>
        <v>42.84</v>
      </c>
      <c r="S144" s="12">
        <f>'PADD 2_bbl'!S144*1000*42/1000000</f>
        <v>1097.5440000000001</v>
      </c>
      <c r="U144" s="14"/>
      <c r="V144" s="14"/>
    </row>
    <row r="145" spans="1:22" x14ac:dyDescent="0.3">
      <c r="A145" s="45">
        <v>44910</v>
      </c>
      <c r="B145" s="17" t="s">
        <v>34</v>
      </c>
      <c r="C145" s="12">
        <f>'PADD 2_bbl'!C145*1000*42*(DAY(EOMONTH($A145,0)))/1000000</f>
        <v>458.30399999999997</v>
      </c>
      <c r="D145" s="12">
        <f>'PADD 2_bbl'!D145*1000*42*(DAY(EOMONTH($A145,0)))/1000000</f>
        <v>92.441999999999993</v>
      </c>
      <c r="E145" s="12">
        <f>'PADD 2_bbl'!E145*1000*42*(DAY(EOMONTH($A145,0)))/1000000</f>
        <v>52.08</v>
      </c>
      <c r="F145" s="12">
        <f>'PADD 2_bbl'!F145*1000*42*(DAY(EOMONTH($A145,0)))/1000000</f>
        <v>-345.03</v>
      </c>
      <c r="G145" s="12">
        <f>'PADD 2_bbl'!G145*1000*42*(DAY(EOMONTH($A145,0)))/1000000</f>
        <v>257.79599999999999</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76.113495212176289</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-77.081506274292082</v>
      </c>
      <c r="Q145" s="12">
        <f>'PADD 2_bbl'!Q145*1000*42*(DAY(EOMONTH($A145,0)))/1000000</f>
        <v>-127.596</v>
      </c>
      <c r="S145" s="12">
        <f>'PADD 2_bbl'!S145*1000*42/1000000</f>
        <v>970.83</v>
      </c>
      <c r="U145" s="14"/>
      <c r="V145" s="14"/>
    </row>
    <row r="146" spans="1:22" x14ac:dyDescent="0.3">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-341.12400000000002</v>
      </c>
      <c r="G146" s="12">
        <f>'PADD 2_bbl'!G146*1000*42*(DAY(EOMONTH($A146,0)))/1000000</f>
        <v>312.48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44.442064372757969</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27.678702109542836</v>
      </c>
      <c r="Q146" s="12">
        <f>'PADD 2_bbl'!Q146*1000*42*(DAY(EOMONTH($A146,0)))/1000000</f>
        <v>-128.898</v>
      </c>
      <c r="S146" s="12">
        <f>'PADD 2_bbl'!S146*1000*42/1000000</f>
        <v>838.32</v>
      </c>
      <c r="U146" s="14"/>
      <c r="V146" s="14"/>
    </row>
    <row r="147" spans="1:22" x14ac:dyDescent="0.3">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-490.392</v>
      </c>
      <c r="G147" s="12">
        <f>'PADD 2_bbl'!G147*1000*42*(DAY(EOMONTH($A147,0)))/1000000</f>
        <v>123.48</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32.48711273592474</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-5.8596741155106846</v>
      </c>
      <c r="Q147" s="12">
        <f>'PADD 2_bbl'!Q147*1000*42*(DAY(EOMONTH($A147,0)))/1000000</f>
        <v>-218.73599999999999</v>
      </c>
      <c r="S147" s="12">
        <f>'PADD 2_bbl'!S147*1000*42/1000000</f>
        <v>619.41600000000005</v>
      </c>
      <c r="U147" s="14"/>
      <c r="V147" s="14"/>
    </row>
    <row r="148" spans="1:22" x14ac:dyDescent="0.3">
      <c r="A148" s="45">
        <v>45000</v>
      </c>
      <c r="B148" s="17" t="s">
        <v>34</v>
      </c>
      <c r="C148" s="12">
        <f>'PADD 2_bbl'!C148*1000*42*(DAY(EOMONTH($A148,0)))/1000000</f>
        <v>510.38400000000001</v>
      </c>
      <c r="D148" s="12">
        <f>'PADD 2_bbl'!D148*1000*42*(DAY(EOMONTH($A148,0)))/1000000</f>
        <v>101.556</v>
      </c>
      <c r="E148" s="12">
        <f>'PADD 2_bbl'!E148*1000*42*(DAY(EOMONTH($A148,0)))/1000000</f>
        <v>40.362000000000002</v>
      </c>
      <c r="F148" s="12">
        <f>'PADD 2_bbl'!F148*1000*42*(DAY(EOMONTH($A148,0)))/1000000</f>
        <v>-468.72</v>
      </c>
      <c r="G148" s="12">
        <f>'PADD 2_bbl'!G148*1000*42*(DAY(EOMONTH($A148,0)))/1000000</f>
        <v>183.58199999999999</v>
      </c>
      <c r="H148" s="12"/>
      <c r="I148" s="12">
        <f>'PADD 2_bbl'!I148*1000*42*(DAY(EOMONTH($A148,0)))/1000000</f>
        <v>6.51</v>
      </c>
      <c r="J148" s="12">
        <f>'PADD 2_bbl'!J148*1000*42*(DAY(EOMONTH($A148,0)))/1000000</f>
        <v>315.35059437000001</v>
      </c>
      <c r="K148" s="12">
        <f>'PADD 2_bbl'!K148*1000*42*(DAY(EOMONTH($A148,0)))/1000000</f>
        <v>263.27059437000003</v>
      </c>
      <c r="L148" s="12">
        <f>'PADD 2_bbl'!L148*1000*42*(DAY(EOMONTH($A148,0)))/1000000</f>
        <v>22.753778268196175</v>
      </c>
      <c r="M148" s="12">
        <f>'PADD 2_bbl'!M148*1000*42*(DAY(EOMONTH($A148,0)))/1000000</f>
        <v>35.094820889009604</v>
      </c>
      <c r="N148" s="12">
        <f>'PADD 2_bbl'!N148*1000*42*(DAY(EOMONTH($A148,0)))/1000000</f>
        <v>9.2458302582568663</v>
      </c>
      <c r="O148" s="12">
        <f>'PADD 2_bbl'!O148*1000*42*(DAY(EOMONTH($A148,0)))/1000000</f>
        <v>0</v>
      </c>
      <c r="P148" s="12">
        <f>'PADD 2_bbl'!P148*1000*42*(DAY(EOMONTH($A148,0)))/1000000</f>
        <v>-36.11302378546263</v>
      </c>
      <c r="Q148" s="12">
        <f>'PADD 2_bbl'!Q148*1000*42*(DAY(EOMONTH($A148,0)))/1000000</f>
        <v>-117.18</v>
      </c>
      <c r="S148" s="12">
        <f>'PADD 2_bbl'!S148*1000*42/1000000</f>
        <v>502.44600000000003</v>
      </c>
      <c r="U148" s="14"/>
      <c r="V148" s="14"/>
    </row>
    <row r="149" spans="1:22" x14ac:dyDescent="0.3">
      <c r="A149" s="45">
        <v>45031</v>
      </c>
      <c r="B149" s="17" t="s">
        <v>34</v>
      </c>
      <c r="C149" s="12">
        <f>'PADD 2_bbl'!C149*1000*42*(DAY(EOMONTH($A149,0)))/1000000</f>
        <v>505.26</v>
      </c>
      <c r="D149" s="12">
        <f>'PADD 2_bbl'!D149*1000*42*(DAY(EOMONTH($A149,0)))/1000000</f>
        <v>93.24</v>
      </c>
      <c r="E149" s="12">
        <f>'PADD 2_bbl'!E149*1000*42*(DAY(EOMONTH($A149,0)))/1000000</f>
        <v>26.46</v>
      </c>
      <c r="F149" s="12">
        <f>'PADD 2_bbl'!F149*1000*42*(DAY(EOMONTH($A149,0)))/1000000</f>
        <v>-473.76</v>
      </c>
      <c r="G149" s="12">
        <f>'PADD 2_bbl'!G149*1000*42*(DAY(EOMONTH($A149,0)))/1000000</f>
        <v>151.19999999999999</v>
      </c>
      <c r="H149" s="12"/>
      <c r="I149" s="12">
        <f>'PADD 2_bbl'!I149*1000*42*(DAY(EOMONTH($A149,0)))/1000000</f>
        <v>8.82</v>
      </c>
      <c r="J149" s="12">
        <f>'PADD 2_bbl'!J149*1000*42*(DAY(EOMONTH($A149,0)))/1000000</f>
        <v>205.53935182199996</v>
      </c>
      <c r="K149" s="12">
        <f>'PADD 2_bbl'!K149*1000*42*(DAY(EOMONTH($A149,0)))/1000000</f>
        <v>155.13935182200001</v>
      </c>
      <c r="L149" s="12">
        <f>'PADD 2_bbl'!L149*1000*42*(DAY(EOMONTH($A149,0)))/1000000</f>
        <v>22.768971033191431</v>
      </c>
      <c r="M149" s="12">
        <f>'PADD 2_bbl'!M149*1000*42*(DAY(EOMONTH($A149,0)))/1000000</f>
        <v>28.551080639081547</v>
      </c>
      <c r="N149" s="12">
        <f>'PADD 2_bbl'!N149*1000*42*(DAY(EOMONTH($A149,0)))/1000000</f>
        <v>5.9655565399695938</v>
      </c>
      <c r="O149" s="12">
        <f>'PADD 2_bbl'!O149*1000*42*(DAY(EOMONTH($A149,0)))/1000000</f>
        <v>0</v>
      </c>
      <c r="P149" s="12">
        <f>'PADD 2_bbl'!P149*1000*42*(DAY(EOMONTH($A149,0)))/1000000</f>
        <v>-124.22496003424259</v>
      </c>
      <c r="Q149" s="12">
        <f>'PADD 2_bbl'!Q149*1000*42*(DAY(EOMONTH($A149,0)))/1000000</f>
        <v>54.18</v>
      </c>
      <c r="S149" s="12">
        <f>'PADD 2_bbl'!S149*1000*42/1000000</f>
        <v>556.58399999999995</v>
      </c>
      <c r="U149" s="14"/>
      <c r="V149" s="14"/>
    </row>
    <row r="150" spans="1:22" x14ac:dyDescent="0.3">
      <c r="A150" s="45">
        <v>45061</v>
      </c>
      <c r="B150" s="17" t="s">
        <v>34</v>
      </c>
      <c r="C150" s="12">
        <f>'PADD 2_bbl'!C150*1000*42*(DAY(EOMONTH($A150,0)))/1000000</f>
        <v>531.21600000000001</v>
      </c>
      <c r="D150" s="12">
        <f>'PADD 2_bbl'!D150*1000*42*(DAY(EOMONTH($A150,0)))/1000000</f>
        <v>96.347999999999999</v>
      </c>
      <c r="E150" s="12">
        <f>'PADD 2_bbl'!E150*1000*42*(DAY(EOMONTH($A150,0)))/1000000</f>
        <v>26.04</v>
      </c>
      <c r="F150" s="12">
        <f>'PADD 2_bbl'!F150*1000*42*(DAY(EOMONTH($A150,0)))/1000000</f>
        <v>-466.11599999999999</v>
      </c>
      <c r="G150" s="12">
        <f>'PADD 2_bbl'!G150*1000*42*(DAY(EOMONTH($A150,0)))/1000000</f>
        <v>187.488</v>
      </c>
      <c r="H150" s="12"/>
      <c r="I150" s="12">
        <f>'PADD 2_bbl'!I150*1000*42*(DAY(EOMONTH($A150,0)))/1000000</f>
        <v>7.8120000000000003</v>
      </c>
      <c r="J150" s="12">
        <f>'PADD 2_bbl'!J150*1000*42*(DAY(EOMONTH($A150,0)))/1000000</f>
        <v>136.24216024860002</v>
      </c>
      <c r="K150" s="12">
        <f>'PADD 2_bbl'!K150*1000*42*(DAY(EOMONTH($A150,0)))/1000000</f>
        <v>84.162160248599989</v>
      </c>
      <c r="L150" s="12">
        <f>'PADD 2_bbl'!L150*1000*42*(DAY(EOMONTH($A150,0)))/1000000</f>
        <v>22.753778268196175</v>
      </c>
      <c r="M150" s="12">
        <f>'PADD 2_bbl'!M150*1000*42*(DAY(EOMONTH($A150,0)))/1000000</f>
        <v>29.502783327050931</v>
      </c>
      <c r="N150" s="12">
        <f>'PADD 2_bbl'!N150*1000*42*(DAY(EOMONTH($A150,0)))/1000000</f>
        <v>6.1644084246352477</v>
      </c>
      <c r="O150" s="12">
        <f>'PADD 2_bbl'!O150*1000*42*(DAY(EOMONTH($A150,0)))/1000000</f>
        <v>0</v>
      </c>
      <c r="P150" s="12">
        <f>'PADD 2_bbl'!P150*1000*42*(DAY(EOMONTH($A150,0)))/1000000</f>
        <v>-133.46913026848236</v>
      </c>
      <c r="Q150" s="12">
        <f>'PADD 2_bbl'!Q150*1000*42*(DAY(EOMONTH($A150,0)))/1000000</f>
        <v>170.56200000000001</v>
      </c>
      <c r="S150" s="12">
        <f>'PADD 2_bbl'!S150*1000*42/1000000</f>
        <v>727.31399999999996</v>
      </c>
      <c r="U150" s="14"/>
      <c r="V150" s="14"/>
    </row>
    <row r="151" spans="1:22" x14ac:dyDescent="0.3">
      <c r="A151" s="45">
        <v>45092</v>
      </c>
      <c r="B151" s="17" t="s">
        <v>34</v>
      </c>
      <c r="C151" s="12">
        <f>'PADD 2_bbl'!C151*1000*42*(DAY(EOMONTH($A151,0)))/1000000</f>
        <v>521.64</v>
      </c>
      <c r="D151" s="12">
        <f>'PADD 2_bbl'!D151*1000*42*(DAY(EOMONTH($A151,0)))/1000000</f>
        <v>91.98</v>
      </c>
      <c r="E151" s="12">
        <f>'PADD 2_bbl'!E151*1000*42*(DAY(EOMONTH($A151,0)))/1000000</f>
        <v>39.06</v>
      </c>
      <c r="F151" s="12">
        <f>'PADD 2_bbl'!F151*1000*42*(DAY(EOMONTH($A151,0)))/1000000</f>
        <v>-424.62</v>
      </c>
      <c r="G151" s="12">
        <f>'PADD 2_bbl'!G151*1000*42*(DAY(EOMONTH($A151,0)))/1000000</f>
        <v>228.06</v>
      </c>
      <c r="H151" s="12"/>
      <c r="I151" s="12">
        <f>'PADD 2_bbl'!I151*1000*42*(DAY(EOMONTH($A151,0)))/1000000</f>
        <v>5.04</v>
      </c>
      <c r="J151" s="12">
        <f>'PADD 2_bbl'!J151*1000*42*(DAY(EOMONTH($A151,0)))/1000000</f>
        <v>103.70988479879999</v>
      </c>
      <c r="K151" s="12">
        <f>'PADD 2_bbl'!K151*1000*42*(DAY(EOMONTH($A151,0)))/1000000</f>
        <v>53.309884798800006</v>
      </c>
      <c r="L151" s="12">
        <f>'PADD 2_bbl'!L151*1000*42*(DAY(EOMONTH($A151,0)))/1000000</f>
        <v>22.848967966236415</v>
      </c>
      <c r="M151" s="12">
        <f>'PADD 2_bbl'!M151*1000*42*(DAY(EOMONTH($A151,0)))/1000000</f>
        <v>29.453022181332955</v>
      </c>
      <c r="N151" s="12">
        <f>'PADD 2_bbl'!N151*1000*42*(DAY(EOMONTH($A151,0)))/1000000</f>
        <v>5.9655565399695938</v>
      </c>
      <c r="O151" s="12">
        <f>'PADD 2_bbl'!O151*1000*42*(DAY(EOMONTH($A151,0)))/1000000</f>
        <v>0</v>
      </c>
      <c r="P151" s="12">
        <f>'PADD 2_bbl'!P151*1000*42*(DAY(EOMONTH($A151,0)))/1000000</f>
        <v>-12.037431486338969</v>
      </c>
      <c r="Q151" s="12">
        <f>'PADD 2_bbl'!Q151*1000*42*(DAY(EOMONTH($A151,0)))/1000000</f>
        <v>123.48</v>
      </c>
      <c r="S151" s="12">
        <f>'PADD 2_bbl'!S151*1000*42/1000000</f>
        <v>850.24800000000005</v>
      </c>
      <c r="U151" s="14"/>
      <c r="V151" s="14"/>
    </row>
    <row r="152" spans="1:22" x14ac:dyDescent="0.3">
      <c r="A152" s="45">
        <v>45122</v>
      </c>
      <c r="B152" s="17" t="s">
        <v>34</v>
      </c>
      <c r="C152" s="12">
        <f>'PADD 2_bbl'!C152*1000*42*(DAY(EOMONTH($A152,0)))/1000000</f>
        <v>541.63199999999995</v>
      </c>
      <c r="D152" s="12">
        <f>'PADD 2_bbl'!D152*1000*42*(DAY(EOMONTH($A152,0)))/1000000</f>
        <v>108.066</v>
      </c>
      <c r="E152" s="12">
        <f>'PADD 2_bbl'!E152*1000*42*(DAY(EOMONTH($A152,0)))/1000000</f>
        <v>37.758000000000003</v>
      </c>
      <c r="F152" s="12">
        <f>'PADD 2_bbl'!F152*1000*42*(DAY(EOMONTH($A152,0)))/1000000</f>
        <v>-485.64600000000002</v>
      </c>
      <c r="G152" s="12">
        <f>'PADD 2_bbl'!G152*1000*42*(DAY(EOMONTH($A152,0)))/1000000</f>
        <v>201.81</v>
      </c>
      <c r="H152" s="12"/>
      <c r="I152" s="12">
        <f>'PADD 2_bbl'!I152*1000*42*(DAY(EOMONTH($A152,0)))/1000000</f>
        <v>5.2080000000000002</v>
      </c>
      <c r="J152" s="12">
        <f>'PADD 2_bbl'!J152*1000*42*(DAY(EOMONTH($A152,0)))/1000000</f>
        <v>102.60287667</v>
      </c>
      <c r="K152" s="12">
        <f>'PADD 2_bbl'!K152*1000*42*(DAY(EOMONTH($A152,0)))/1000000</f>
        <v>50.522876670000009</v>
      </c>
      <c r="L152" s="12">
        <f>'PADD 2_bbl'!L152*1000*42*(DAY(EOMONTH($A152,0)))/1000000</f>
        <v>22.833534525978965</v>
      </c>
      <c r="M152" s="12">
        <f>'PADD 2_bbl'!M152*1000*42*(DAY(EOMONTH($A152,0)))/1000000</f>
        <v>31.366795847703823</v>
      </c>
      <c r="N152" s="12">
        <f>'PADD 2_bbl'!N152*1000*42*(DAY(EOMONTH($A152,0)))/1000000</f>
        <v>6.1644084246352477</v>
      </c>
      <c r="O152" s="12">
        <f>'PADD 2_bbl'!O152*1000*42*(DAY(EOMONTH($A152,0)))/1000000</f>
        <v>0</v>
      </c>
      <c r="P152" s="12">
        <f>'PADD 2_bbl'!P152*1000*42*(DAY(EOMONTH($A152,0)))/1000000</f>
        <v>-30.163615468318046</v>
      </c>
      <c r="Q152" s="12">
        <f>'PADD 2_bbl'!Q152*1000*42*(DAY(EOMONTH($A152,0)))/1000000</f>
        <v>117.18</v>
      </c>
      <c r="S152" s="12">
        <f>'PADD 2_bbl'!S152*1000*42/1000000</f>
        <v>966.798</v>
      </c>
      <c r="U152" s="14"/>
      <c r="V152" s="14"/>
    </row>
    <row r="153" spans="1:22" x14ac:dyDescent="0.3">
      <c r="A153" s="45">
        <v>45153</v>
      </c>
      <c r="B153" s="17" t="s">
        <v>34</v>
      </c>
      <c r="C153" s="12">
        <f>'PADD 2_bbl'!C153*1000*42*(DAY(EOMONTH($A153,0)))/1000000</f>
        <v>541.63199999999995</v>
      </c>
      <c r="D153" s="12">
        <f>'PADD 2_bbl'!D153*1000*42*(DAY(EOMONTH($A153,0)))/1000000</f>
        <v>101.556</v>
      </c>
      <c r="E153" s="12">
        <f>'PADD 2_bbl'!E153*1000*42*(DAY(EOMONTH($A153,0)))/1000000</f>
        <v>55.985999999999997</v>
      </c>
      <c r="F153" s="12">
        <f>'PADD 2_bbl'!F153*1000*42*(DAY(EOMONTH($A153,0)))/1000000</f>
        <v>-523.404</v>
      </c>
      <c r="G153" s="12">
        <f>'PADD 2_bbl'!G153*1000*42*(DAY(EOMONTH($A153,0)))/1000000</f>
        <v>175.77</v>
      </c>
      <c r="H153" s="12"/>
      <c r="I153" s="12">
        <f>'PADD 2_bbl'!I153*1000*42*(DAY(EOMONTH($A153,0)))/1000000</f>
        <v>5.2080000000000002</v>
      </c>
      <c r="J153" s="12">
        <f>'PADD 2_bbl'!J153*1000*42*(DAY(EOMONTH($A153,0)))/1000000</f>
        <v>103.38290507160001</v>
      </c>
      <c r="K153" s="12">
        <f>'PADD 2_bbl'!K153*1000*42*(DAY(EOMONTH($A153,0)))/1000000</f>
        <v>51.302905071600023</v>
      </c>
      <c r="L153" s="12">
        <f>'PADD 2_bbl'!L153*1000*42*(DAY(EOMONTH($A153,0)))/1000000</f>
        <v>48.937545977560283</v>
      </c>
      <c r="M153" s="12">
        <f>'PADD 2_bbl'!M153*1000*42*(DAY(EOMONTH($A153,0)))/1000000</f>
        <v>31.366795847703823</v>
      </c>
      <c r="N153" s="12">
        <f>'PADD 2_bbl'!N153*1000*42*(DAY(EOMONTH($A153,0)))/1000000</f>
        <v>6.1644084246352477</v>
      </c>
      <c r="O153" s="12">
        <f>'PADD 2_bbl'!O153*1000*42*(DAY(EOMONTH($A153,0)))/1000000</f>
        <v>0</v>
      </c>
      <c r="P153" s="12">
        <f>'PADD 2_bbl'!P153*1000*42*(DAY(EOMONTH($A153,0)))/1000000</f>
        <v>-93.50365532149938</v>
      </c>
      <c r="Q153" s="12">
        <f>'PADD 2_bbl'!Q153*1000*42*(DAY(EOMONTH($A153,0)))/1000000</f>
        <v>126.294</v>
      </c>
      <c r="S153" s="12">
        <f>'PADD 2_bbl'!S153*1000*42/1000000</f>
        <v>1092.672</v>
      </c>
      <c r="U153" s="14"/>
      <c r="V153" s="14"/>
    </row>
    <row r="154" spans="1:22" x14ac:dyDescent="0.3">
      <c r="A154" s="45">
        <v>45184</v>
      </c>
      <c r="B154" s="17" t="s">
        <v>35</v>
      </c>
      <c r="C154" s="12">
        <f>'PADD 2_bbl'!C154*1000*42*(DAY(EOMONTH($A154,0)))/1000000</f>
        <v>527.09849798760001</v>
      </c>
      <c r="D154" s="12">
        <f>'PADD 2_bbl'!D154*1000*42*(DAY(EOMONTH($A154,0)))/1000000</f>
        <v>92.191502012400008</v>
      </c>
      <c r="E154" s="12">
        <f>'PADD 2_bbl'!E154*1000*42*(DAY(EOMONTH($A154,0)))/1000000</f>
        <v>21.105</v>
      </c>
      <c r="F154" s="12">
        <f>'PADD 2_bbl'!F154*1000*42*(DAY(EOMONTH($A154,0)))/1000000</f>
        <v>-513.4447525065749</v>
      </c>
      <c r="G154" s="12">
        <f>'PADD 2_bbl'!G154*1000*42*(DAY(EOMONTH($A154,0)))/1000000</f>
        <v>126.95024749342517</v>
      </c>
      <c r="H154" s="12"/>
      <c r="I154" s="12">
        <f>'PADD 2_bbl'!I154*1000*42*(DAY(EOMONTH($A154,0)))/1000000</f>
        <v>5.88</v>
      </c>
      <c r="J154" s="12">
        <f>'PADD 2_bbl'!J154*1000*42*(DAY(EOMONTH($A154,0)))/1000000</f>
        <v>105.69739269600001</v>
      </c>
      <c r="K154" s="12">
        <f>'PADD 2_bbl'!K154*1000*42*(DAY(EOMONTH($A154,0)))/1000000</f>
        <v>55.29739269600001</v>
      </c>
      <c r="L154" s="12">
        <f>'PADD 2_bbl'!L154*1000*42*(DAY(EOMONTH($A154,0)))/1000000</f>
        <v>77.328871410882527</v>
      </c>
      <c r="M154" s="12">
        <f>'PADD 2_bbl'!M154*1000*42*(DAY(EOMONTH($A154,0)))/1000000</f>
        <v>32.516905265835753</v>
      </c>
      <c r="N154" s="12">
        <f>'PADD 2_bbl'!N154*1000*42*(DAY(EOMONTH($A154,0)))/1000000</f>
        <v>5.320305514380375</v>
      </c>
      <c r="O154" s="12">
        <f>'PADD 2_bbl'!O154*1000*42*(DAY(EOMONTH($A154,0)))/1000000</f>
        <v>0</v>
      </c>
      <c r="P154" s="12">
        <f>'PADD 2_bbl'!P154*1000*42*(DAY(EOMONTH($A154,0)))/1000000</f>
        <v>-63.778227393673504</v>
      </c>
      <c r="Q154" s="12">
        <f>'PADD 2_bbl'!Q154*1000*42*(DAY(EOMONTH($A154,0)))/1000000</f>
        <v>14.385</v>
      </c>
      <c r="S154" s="12">
        <f>'PADD 2_bbl'!S154*1000*42/1000000</f>
        <v>1107.057</v>
      </c>
      <c r="U154" s="14"/>
      <c r="V154" s="14"/>
    </row>
    <row r="155" spans="1:22" x14ac:dyDescent="0.3">
      <c r="A155" s="45">
        <v>45214</v>
      </c>
      <c r="B155" s="17" t="s">
        <v>35</v>
      </c>
      <c r="C155" s="12">
        <f>'PADD 2_bbl'!C155*1000*42*(DAY(EOMONTH($A155,0)))/1000000</f>
        <v>544.38019626564005</v>
      </c>
      <c r="D155" s="12">
        <f>'PADD 2_bbl'!D155*1000*42*(DAY(EOMONTH($A155,0)))/1000000</f>
        <v>91.972303734360011</v>
      </c>
      <c r="E155" s="12">
        <f>'PADD 2_bbl'!E155*1000*42*(DAY(EOMONTH($A155,0)))/1000000</f>
        <v>33.201000000000001</v>
      </c>
      <c r="F155" s="12">
        <f>'PADD 2_bbl'!F155*1000*42*(DAY(EOMONTH($A155,0)))/1000000</f>
        <v>-405.65373011450293</v>
      </c>
      <c r="G155" s="12">
        <f>'PADD 2_bbl'!G155*1000*42*(DAY(EOMONTH($A155,0)))/1000000</f>
        <v>263.89976988549711</v>
      </c>
      <c r="H155" s="12"/>
      <c r="I155" s="12">
        <f>'PADD 2_bbl'!I155*1000*42*(DAY(EOMONTH($A155,0)))/1000000</f>
        <v>5.2080000000000002</v>
      </c>
      <c r="J155" s="12">
        <f>'PADD 2_bbl'!J155*1000*42*(DAY(EOMONTH($A155,0)))/1000000</f>
        <v>187.08732818999999</v>
      </c>
      <c r="K155" s="12">
        <f>'PADD 2_bbl'!K155*1000*42*(DAY(EOMONTH($A155,0)))/1000000</f>
        <v>135.00732819000001</v>
      </c>
      <c r="L155" s="12">
        <f>'PADD 2_bbl'!L155*1000*42*(DAY(EOMONTH($A155,0)))/1000000</f>
        <v>133.50242404043095</v>
      </c>
      <c r="M155" s="12">
        <f>'PADD 2_bbl'!M155*1000*42*(DAY(EOMONTH($A155,0)))/1000000</f>
        <v>35.464814628683158</v>
      </c>
      <c r="N155" s="12">
        <f>'PADD 2_bbl'!N155*1000*42*(DAY(EOMONTH($A155,0)))/1000000</f>
        <v>5.4976490315263877</v>
      </c>
      <c r="O155" s="12">
        <f>'PADD 2_bbl'!O155*1000*42*(DAY(EOMONTH($A155,0)))/1000000</f>
        <v>0</v>
      </c>
      <c r="P155" s="12">
        <f>'PADD 2_bbl'!P155*1000*42*(DAY(EOMONTH($A155,0)))/1000000</f>
        <v>-69.092446005143373</v>
      </c>
      <c r="Q155" s="12">
        <f>'PADD 2_bbl'!Q155*1000*42*(DAY(EOMONTH($A155,0)))/1000000</f>
        <v>18.312000000000001</v>
      </c>
      <c r="S155" s="12">
        <f>'PADD 2_bbl'!S155*1000*42/1000000</f>
        <v>1125.3689999999999</v>
      </c>
      <c r="U155" s="14"/>
      <c r="V155" s="14"/>
    </row>
    <row r="156" spans="1:22" x14ac:dyDescent="0.3">
      <c r="A156" s="45">
        <v>45245</v>
      </c>
      <c r="B156" s="17" t="s">
        <v>36</v>
      </c>
      <c r="C156" s="12">
        <f>'PADD 2_bbl'!C156*1000*42*(DAY(EOMONTH($A156,0)))/1000000</f>
        <v>525.25597794843679</v>
      </c>
      <c r="D156" s="12">
        <f>'PADD 2_bbl'!D156*1000*42*(DAY(EOMONTH($A156,0)))/1000000</f>
        <v>90.829930187020409</v>
      </c>
      <c r="E156" s="12">
        <f>'PADD 2_bbl'!E156*1000*42*(DAY(EOMONTH($A156,0)))/1000000</f>
        <v>27.09</v>
      </c>
      <c r="F156" s="12">
        <f>'PADD 2_bbl'!F156*1000*42*(DAY(EOMONTH($A156,0)))/1000000</f>
        <v>-327.77263580018496</v>
      </c>
      <c r="G156" s="12">
        <f>'PADD 2_bbl'!G156*1000*42*(DAY(EOMONTH($A156,0)))/1000000</f>
        <v>315.40327233527233</v>
      </c>
      <c r="H156" s="12"/>
      <c r="I156" s="12">
        <f>'PADD 2_bbl'!I156*1000*42*(DAY(EOMONTH($A156,0)))/1000000</f>
        <v>4.2</v>
      </c>
      <c r="J156" s="12">
        <f>'PADD 2_bbl'!J156*1000*42*(DAY(EOMONTH($A156,0)))/1000000</f>
        <v>238.51454961600004</v>
      </c>
      <c r="K156" s="12">
        <f>'PADD 2_bbl'!K156*1000*42*(DAY(EOMONTH($A156,0)))/1000000</f>
        <v>188.11454961600003</v>
      </c>
      <c r="L156" s="12">
        <f>'PADD 2_bbl'!L156*1000*42*(DAY(EOMONTH($A156,0)))/1000000</f>
        <v>106.48424177749214</v>
      </c>
      <c r="M156" s="12">
        <f>'PADD 2_bbl'!M156*1000*42*(DAY(EOMONTH($A156,0)))/1000000</f>
        <v>34.864671434841334</v>
      </c>
      <c r="N156" s="12">
        <f>'PADD 2_bbl'!N156*1000*42*(DAY(EOMONTH($A156,0)))/1000000</f>
        <v>6.5803055143803748</v>
      </c>
      <c r="O156" s="12">
        <f>'PADD 2_bbl'!O156*1000*42*(DAY(EOMONTH($A156,0)))/1000000</f>
        <v>0</v>
      </c>
      <c r="P156" s="12">
        <f>'PADD 2_bbl'!P156*1000*42*(DAY(EOMONTH($A156,0)))/1000000</f>
        <v>-10.333768342713894</v>
      </c>
      <c r="Q156" s="12">
        <f>'PADD 2_bbl'!Q156*1000*42*(DAY(EOMONTH($A156,0)))/1000000</f>
        <v>-14.50672766472775</v>
      </c>
      <c r="S156" s="12">
        <f>'PADD 2_bbl'!S156*1000*42/1000000</f>
        <v>1110.8622723352723</v>
      </c>
      <c r="U156" s="14"/>
      <c r="V156" s="14"/>
    </row>
    <row r="157" spans="1:22" x14ac:dyDescent="0.3">
      <c r="A157" s="45">
        <v>45275</v>
      </c>
      <c r="B157" s="17" t="s">
        <v>36</v>
      </c>
      <c r="C157" s="12">
        <f>'PADD 2_bbl'!C157*1000*42*(DAY(EOMONTH($A157,0)))/1000000</f>
        <v>544.57244978341919</v>
      </c>
      <c r="D157" s="12">
        <f>'PADD 2_bbl'!D157*1000*42*(DAY(EOMONTH($A157,0)))/1000000</f>
        <v>93.688080744500311</v>
      </c>
      <c r="E157" s="12">
        <f>'PADD 2_bbl'!E157*1000*42*(DAY(EOMONTH($A157,0)))/1000000</f>
        <v>33.851999999999997</v>
      </c>
      <c r="F157" s="12">
        <f>'PADD 2_bbl'!F157*1000*42*(DAY(EOMONTH($A157,0)))/1000000</f>
        <v>-354.43749347826088</v>
      </c>
      <c r="G157" s="12">
        <f>'PADD 2_bbl'!G157*1000*42*(DAY(EOMONTH($A157,0)))/1000000</f>
        <v>317.6750370496585</v>
      </c>
      <c r="H157" s="12"/>
      <c r="I157" s="12">
        <f>'PADD 2_bbl'!I157*1000*42*(DAY(EOMONTH($A157,0)))/1000000</f>
        <v>4.34</v>
      </c>
      <c r="J157" s="12">
        <f>'PADD 2_bbl'!J157*1000*42*(DAY(EOMONTH($A157,0)))/1000000</f>
        <v>353.77369826400002</v>
      </c>
      <c r="K157" s="12">
        <f>'PADD 2_bbl'!K157*1000*42*(DAY(EOMONTH($A157,0)))/1000000</f>
        <v>301.69369826399998</v>
      </c>
      <c r="L157" s="12">
        <f>'PADD 2_bbl'!L157*1000*42*(DAY(EOMONTH($A157,0)))/1000000</f>
        <v>78.312034175496123</v>
      </c>
      <c r="M157" s="12">
        <f>'PADD 2_bbl'!M157*1000*42*(DAY(EOMONTH($A157,0)))/1000000</f>
        <v>38.822845930315381</v>
      </c>
      <c r="N157" s="12">
        <f>'PADD 2_bbl'!N157*1000*42*(DAY(EOMONTH($A157,0)))/1000000</f>
        <v>6.7996490315263873</v>
      </c>
      <c r="O157" s="12">
        <f>'PADD 2_bbl'!O157*1000*42*(DAY(EOMONTH($A157,0)))/1000000</f>
        <v>0</v>
      </c>
      <c r="P157" s="12">
        <f>'PADD 2_bbl'!P157*1000*42*(DAY(EOMONTH($A157,0)))/1000000</f>
        <v>28.118772598662133</v>
      </c>
      <c r="Q157" s="12">
        <f>'PADD 2_bbl'!Q157*1000*42*(DAY(EOMONTH($A157,0)))/1000000</f>
        <v>-140.41196295034146</v>
      </c>
      <c r="S157" s="12">
        <f>'PADD 2_bbl'!S157*1000*42/1000000</f>
        <v>970.45030938493085</v>
      </c>
      <c r="U157" s="14"/>
      <c r="V157" s="14"/>
    </row>
    <row r="158" spans="1:22" x14ac:dyDescent="0.3">
      <c r="A158" s="45">
        <v>45306</v>
      </c>
      <c r="B158" s="17" t="s">
        <v>36</v>
      </c>
      <c r="C158" s="12">
        <f>'PADD 2_bbl'!C158*1000*42*(DAY(EOMONTH($A158,0)))/1000000</f>
        <v>546.44307771431045</v>
      </c>
      <c r="D158" s="12">
        <f>'PADD 2_bbl'!D158*1000*42*(DAY(EOMONTH($A158,0)))/1000000</f>
        <v>92.108769011268933</v>
      </c>
      <c r="E158" s="12">
        <f>'PADD 2_bbl'!E158*1000*42*(DAY(EOMONTH($A158,0)))/1000000</f>
        <v>33.201000000000001</v>
      </c>
      <c r="F158" s="12">
        <f>'PADD 2_bbl'!F158*1000*42*(DAY(EOMONTH($A158,0)))/1000000</f>
        <v>-383.39027937095261</v>
      </c>
      <c r="G158" s="12">
        <f>'PADD 2_bbl'!G158*1000*42*(DAY(EOMONTH($A158,0)))/1000000</f>
        <v>288.36256735462678</v>
      </c>
      <c r="H158" s="12"/>
      <c r="I158" s="12">
        <f>'PADD 2_bbl'!I158*1000*42*(DAY(EOMONTH($A158,0)))/1000000</f>
        <v>4.774</v>
      </c>
      <c r="J158" s="12">
        <f>'PADD 2_bbl'!J158*1000*42*(DAY(EOMONTH($A158,0)))/1000000</f>
        <v>408.36730498199995</v>
      </c>
      <c r="K158" s="12">
        <f>'PADD 2_bbl'!K158*1000*42*(DAY(EOMONTH($A158,0)))/1000000</f>
        <v>356.28730498199991</v>
      </c>
      <c r="L158" s="12">
        <f>'PADD 2_bbl'!L158*1000*42*(DAY(EOMONTH($A158,0)))/1000000</f>
        <v>44.045814014126002</v>
      </c>
      <c r="M158" s="12">
        <f>'PADD 2_bbl'!M158*1000*42*(DAY(EOMONTH($A158,0)))/1000000</f>
        <v>41.618864711294712</v>
      </c>
      <c r="N158" s="12">
        <f>'PADD 2_bbl'!N158*1000*42*(DAY(EOMONTH($A158,0)))/1000000</f>
        <v>6.7996490315263873</v>
      </c>
      <c r="O158" s="12">
        <f>'PADD 2_bbl'!O158*1000*42*(DAY(EOMONTH($A158,0)))/1000000</f>
        <v>0</v>
      </c>
      <c r="P158" s="12">
        <f>'PADD 2_bbl'!P158*1000*42*(DAY(EOMONTH($A158,0)))/1000000</f>
        <v>22.572367261052946</v>
      </c>
      <c r="Q158" s="12">
        <f>'PADD 2_bbl'!Q158*1000*42*(DAY(EOMONTH($A158,0)))/1000000</f>
        <v>-187.73543264537324</v>
      </c>
      <c r="S158" s="12">
        <f>'PADD 2_bbl'!S158*1000*42/1000000</f>
        <v>782.71487673955767</v>
      </c>
      <c r="U158" s="14"/>
      <c r="V158" s="14"/>
    </row>
    <row r="159" spans="1:22" x14ac:dyDescent="0.3">
      <c r="A159" s="45">
        <v>45337</v>
      </c>
      <c r="B159" s="17" t="s">
        <v>36</v>
      </c>
      <c r="C159" s="12">
        <f>'PADD 2_bbl'!C159*1000*42*(DAY(EOMONTH($A159,0)))/1000000</f>
        <v>512.94072580368959</v>
      </c>
      <c r="D159" s="12">
        <f>'PADD 2_bbl'!D159*1000*42*(DAY(EOMONTH($A159,0)))/1000000</f>
        <v>86.964684863446209</v>
      </c>
      <c r="E159" s="12">
        <f>'PADD 2_bbl'!E159*1000*42*(DAY(EOMONTH($A159,0)))/1000000</f>
        <v>37.149000000000001</v>
      </c>
      <c r="F159" s="12">
        <f>'PADD 2_bbl'!F159*1000*42*(DAY(EOMONTH($A159,0)))/1000000</f>
        <v>-440.76857522796342</v>
      </c>
      <c r="G159" s="12">
        <f>'PADD 2_bbl'!G159*1000*42*(DAY(EOMONTH($A159,0)))/1000000</f>
        <v>196.28583543917227</v>
      </c>
      <c r="H159" s="12"/>
      <c r="I159" s="12">
        <f>'PADD 2_bbl'!I159*1000*42*(DAY(EOMONTH($A159,0)))/1000000</f>
        <v>4.8719999999999999</v>
      </c>
      <c r="J159" s="12">
        <f>'PADD 2_bbl'!J159*1000*42*(DAY(EOMONTH($A159,0)))/1000000</f>
        <v>354.06502273800004</v>
      </c>
      <c r="K159" s="12">
        <f>'PADD 2_bbl'!K159*1000*42*(DAY(EOMONTH($A159,0)))/1000000</f>
        <v>305.34502273800001</v>
      </c>
      <c r="L159" s="12">
        <f>'PADD 2_bbl'!L159*1000*42*(DAY(EOMONTH($A159,0)))/1000000</f>
        <v>33.910256001494432</v>
      </c>
      <c r="M159" s="12">
        <f>'PADD 2_bbl'!M159*1000*42*(DAY(EOMONTH($A159,0)))/1000000</f>
        <v>37.190023017052027</v>
      </c>
      <c r="N159" s="12">
        <f>'PADD 2_bbl'!N159*1000*42*(DAY(EOMONTH($A159,0)))/1000000</f>
        <v>6.3609619972343632</v>
      </c>
      <c r="O159" s="12">
        <f>'PADD 2_bbl'!O159*1000*42*(DAY(EOMONTH($A159,0)))/1000000</f>
        <v>0</v>
      </c>
      <c r="P159" s="12">
        <f>'PADD 2_bbl'!P159*1000*42*(DAY(EOMONTH($A159,0)))/1000000</f>
        <v>30.704736246219166</v>
      </c>
      <c r="Q159" s="12">
        <f>'PADD 2_bbl'!Q159*1000*42*(DAY(EOMONTH($A159,0)))/1000000</f>
        <v>-222.09716456082774</v>
      </c>
      <c r="S159" s="12">
        <f>'PADD 2_bbl'!S159*1000*42/1000000</f>
        <v>560.61771217872979</v>
      </c>
      <c r="U159" s="14"/>
      <c r="V159" s="14"/>
    </row>
    <row r="160" spans="1:22" x14ac:dyDescent="0.3">
      <c r="A160" s="45">
        <v>45366</v>
      </c>
      <c r="B160" s="17" t="s">
        <v>36</v>
      </c>
      <c r="C160" s="12">
        <f>'PADD 2_bbl'!C160*1000*42*(DAY(EOMONTH($A160,0)))/1000000</f>
        <v>550.07191697381688</v>
      </c>
      <c r="D160" s="12">
        <f>'PADD 2_bbl'!D160*1000*42*(DAY(EOMONTH($A160,0)))/1000000</f>
        <v>92.139289127094088</v>
      </c>
      <c r="E160" s="12">
        <f>'PADD 2_bbl'!E160*1000*42*(DAY(EOMONTH($A160,0)))/1000000</f>
        <v>20.181000000000001</v>
      </c>
      <c r="F160" s="12">
        <f>'PADD 2_bbl'!F160*1000*42*(DAY(EOMONTH($A160,0)))/1000000</f>
        <v>-468.1348958371878</v>
      </c>
      <c r="G160" s="12">
        <f>'PADD 2_bbl'!G160*1000*42*(DAY(EOMONTH($A160,0)))/1000000</f>
        <v>194.25731026372313</v>
      </c>
      <c r="H160" s="12"/>
      <c r="I160" s="12">
        <f>'PADD 2_bbl'!I160*1000*42*(DAY(EOMONTH($A160,0)))/1000000</f>
        <v>6.944</v>
      </c>
      <c r="J160" s="12">
        <f>'PADD 2_bbl'!J160*1000*42*(DAY(EOMONTH($A160,0)))/1000000</f>
        <v>305.75669203799998</v>
      </c>
      <c r="K160" s="12">
        <f>'PADD 2_bbl'!K160*1000*42*(DAY(EOMONTH($A160,0)))/1000000</f>
        <v>253.676692038</v>
      </c>
      <c r="L160" s="12">
        <f>'PADD 2_bbl'!L160*1000*42*(DAY(EOMONTH($A160,0)))/1000000</f>
        <v>22.917268441651569</v>
      </c>
      <c r="M160" s="12">
        <f>'PADD 2_bbl'!M160*1000*42*(DAY(EOMONTH($A160,0)))/1000000</f>
        <v>35.094820889009604</v>
      </c>
      <c r="N160" s="12">
        <f>'PADD 2_bbl'!N160*1000*42*(DAY(EOMONTH($A160,0)))/1000000</f>
        <v>6.7996490315263873</v>
      </c>
      <c r="O160" s="12">
        <f>'PADD 2_bbl'!O160*1000*42*(DAY(EOMONTH($A160,0)))/1000000</f>
        <v>0</v>
      </c>
      <c r="P160" s="12">
        <f>'PADD 2_bbl'!P160*1000*42*(DAY(EOMONTH($A160,0)))/1000000</f>
        <v>-35.303430400187537</v>
      </c>
      <c r="Q160" s="12">
        <f>'PADD 2_bbl'!Q160*1000*42*(DAY(EOMONTH($A160,0)))/1000000</f>
        <v>-95.871689736276906</v>
      </c>
      <c r="S160" s="12">
        <f>'PADD 2_bbl'!S160*1000*42/1000000</f>
        <v>464.7460224424529</v>
      </c>
      <c r="U160" s="14"/>
      <c r="V160" s="14"/>
    </row>
    <row r="161" spans="1:22" x14ac:dyDescent="0.3">
      <c r="A161" s="45">
        <v>45397</v>
      </c>
      <c r="B161" s="17" t="s">
        <v>36</v>
      </c>
      <c r="C161" s="12">
        <f>'PADD 2_bbl'!C161*1000*42*(DAY(EOMONTH($A161,0)))/1000000</f>
        <v>534.13824341132943</v>
      </c>
      <c r="D161" s="12">
        <f>'PADD 2_bbl'!D161*1000*42*(DAY(EOMONTH($A161,0)))/1000000</f>
        <v>91.408253572528025</v>
      </c>
      <c r="E161" s="12">
        <f>'PADD 2_bbl'!E161*1000*42*(DAY(EOMONTH($A161,0)))/1000000</f>
        <v>6.3</v>
      </c>
      <c r="F161" s="12">
        <f>'PADD 2_bbl'!F161*1000*42*(DAY(EOMONTH($A161,0)))/1000000</f>
        <v>-460.48381248843663</v>
      </c>
      <c r="G161" s="12">
        <f>'PADD 2_bbl'!G161*1000*42*(DAY(EOMONTH($A161,0)))/1000000</f>
        <v>171.36268449542081</v>
      </c>
      <c r="H161" s="12"/>
      <c r="I161" s="12">
        <f>'PADD 2_bbl'!I161*1000*42*(DAY(EOMONTH($A161,0)))/1000000</f>
        <v>6.3</v>
      </c>
      <c r="J161" s="12">
        <f>'PADD 2_bbl'!J161*1000*42*(DAY(EOMONTH($A161,0)))/1000000</f>
        <v>205.95283392600001</v>
      </c>
      <c r="K161" s="12">
        <f>'PADD 2_bbl'!K161*1000*42*(DAY(EOMONTH($A161,0)))/1000000</f>
        <v>155.55283392600001</v>
      </c>
      <c r="L161" s="12">
        <f>'PADD 2_bbl'!L161*1000*42*(DAY(EOMONTH($A161,0)))/1000000</f>
        <v>22.932046349833641</v>
      </c>
      <c r="M161" s="12">
        <f>'PADD 2_bbl'!M161*1000*42*(DAY(EOMONTH($A161,0)))/1000000</f>
        <v>28.551080639081547</v>
      </c>
      <c r="N161" s="12">
        <f>'PADD 2_bbl'!N161*1000*42*(DAY(EOMONTH($A161,0)))/1000000</f>
        <v>6.5803055143803748</v>
      </c>
      <c r="O161" s="12">
        <f>'PADD 2_bbl'!O161*1000*42*(DAY(EOMONTH($A161,0)))/1000000</f>
        <v>0</v>
      </c>
      <c r="P161" s="12">
        <f>'PADD 2_bbl'!P161*1000*42*(DAY(EOMONTH($A161,0)))/1000000</f>
        <v>-88.246266429295574</v>
      </c>
      <c r="Q161" s="12">
        <f>'PADD 2_bbl'!Q161*1000*42*(DAY(EOMONTH($A161,0)))/1000000</f>
        <v>39.692684495420778</v>
      </c>
      <c r="S161" s="12">
        <f>'PADD 2_bbl'!S161*1000*42/1000000</f>
        <v>504.43870693787375</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ht="12" customHeight="1"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70"/>
  <sheetViews>
    <sheetView zoomScaleNormal="100" workbookViewId="0">
      <pane xSplit="2" ySplit="1" topLeftCell="C147"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5.7453692163287675</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-145.06641510800659</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3.9686348278356167</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10.298829296545144</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3.9827385244931506</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6.0244052365600718</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3.9424176591780822</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-128.38967485244848</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3.9827385244931506</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-67.546532389317676</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3.5499515802690316</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-196.5671629095537</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3.5901873353682801</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-151.16762546463002</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6.2062351851184685</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-8.6926571065084861</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9.4867045837179518</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-48.58755913733323</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13.200824537612959</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-152.72241933977443</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11.71908106034023</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-134.08850438228561</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7.8481434968018684</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-41.629730523535386</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5.882934176585767</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-19.640157511084706</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3.9055219006154576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-94.381626527129683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2.8354283768855626</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49.093465727529455</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2.7469843501078772</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-146.6466930852834</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2.8354283768855626</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-56.63408428276292</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2.8475750839478811</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-74.76296130235545</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2.8453345198431133</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0.19518169372999944</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6.0983856756000403</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-91.595853969585832</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10.237126632975638</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-87.795388519631331</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16.385954668316213</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0.50037129780780865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14.61157112586721</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-150.94374837905701</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9.7591533946441213</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-10.135521132472919</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6.5467027539284413</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-72.479307685098846</v>
      </c>
      <c r="Q134" s="12">
        <f>'PADD 3_bbl'!Q134*1000*42*(DAY(EOMONTH($A134,0)))/1000000</f>
        <v>-260.39999999999998</v>
      </c>
      <c r="S134" s="12">
        <f>'PADD 3_bbl'!S134*1000*42/1000000</f>
        <v>991.74599999999998</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242.256</v>
      </c>
      <c r="G135" s="12">
        <f>'PADD 3_bbl'!G135*1000*42*(DAY(EOMONTH($A135,0)))/1000000</f>
        <v>1580.5440000000001</v>
      </c>
      <c r="H135" s="12"/>
      <c r="I135" s="12">
        <f>'PADD 3_bbl'!I135*1000*42*(DAY(EOMONTH($A135,0)))/1000000</f>
        <v>1284.192</v>
      </c>
      <c r="J135" s="12">
        <f>'PADD 3_bbl'!J135*1000*42*(DAY(EOMONTH($A135,0)))/1000000</f>
        <v>39.433060548434852</v>
      </c>
      <c r="K135" s="12">
        <f>'PADD 3_bbl'!K135*1000*42*(DAY(EOMONTH($A135,0)))/1000000</f>
        <v>4.3617198202669387</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69.599872390491228</v>
      </c>
      <c r="Q135" s="12">
        <f>'PADD 3_bbl'!Q135*1000*42*(DAY(EOMONTH($A135,0)))/1000000</f>
        <v>-165.816</v>
      </c>
      <c r="S135" s="12">
        <f>'PADD 3_bbl'!S135*1000*42/1000000</f>
        <v>865.91399999999999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3.40275948881956</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-205.50373101554973</v>
      </c>
      <c r="Q136" s="12">
        <f>'PADD 3_bbl'!Q136*1000*42*(DAY(EOMONTH($A136,0)))/1000000</f>
        <v>36.456000000000003</v>
      </c>
      <c r="S136" s="12">
        <f>'PADD 3_bbl'!S136*1000*42/1000000</f>
        <v>878.01</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383.04</v>
      </c>
      <c r="G137" s="12">
        <f>'PADD 3_bbl'!G137*1000*42*(DAY(EOMONTH($A137,0)))/1000000</f>
        <v>1935.36</v>
      </c>
      <c r="H137" s="12"/>
      <c r="I137" s="12">
        <f>'PADD 3_bbl'!I137*1000*42*(DAY(EOMONTH($A137,0)))/1000000</f>
        <v>1433.88</v>
      </c>
      <c r="J137" s="12">
        <f>'PADD 3_bbl'!J137*1000*42*(DAY(EOMONTH($A137,0)))/1000000</f>
        <v>33.342883092186369</v>
      </c>
      <c r="K137" s="12">
        <f>'PADD 3_bbl'!K137*1000*42*(DAY(EOMONTH($A137,0)))/1000000</f>
        <v>3.371631978770675</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-59.915945746145212</v>
      </c>
      <c r="Q137" s="12">
        <f>'PADD 3_bbl'!Q137*1000*42*(DAY(EOMONTH($A137,0)))/1000000</f>
        <v>183.96</v>
      </c>
      <c r="S137" s="12">
        <f>'PADD 3_bbl'!S137*1000*42/1000000</f>
        <v>1061.298</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3.40275948881956</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-175.1368101196137</v>
      </c>
      <c r="Q138" s="12">
        <f>'PADD 3_bbl'!Q138*1000*42*(DAY(EOMONTH($A138,0)))/1000000</f>
        <v>180.97800000000001</v>
      </c>
      <c r="S138" s="12">
        <f>'PADD 3_bbl'!S138*1000*42/1000000</f>
        <v>1242.3599999999999</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375.48</v>
      </c>
      <c r="G139" s="12">
        <f>'PADD 3_bbl'!G139*1000*42*(DAY(EOMONTH($A139,0)))/1000000</f>
        <v>1916.46</v>
      </c>
      <c r="H139" s="12"/>
      <c r="I139" s="12">
        <f>'PADD 3_bbl'!I139*1000*42*(DAY(EOMONTH($A139,0)))/1000000</f>
        <v>1709.82</v>
      </c>
      <c r="J139" s="12">
        <f>'PADD 3_bbl'!J139*1000*42*(DAY(EOMONTH($A139,0)))/1000000</f>
        <v>31.363588728124249</v>
      </c>
      <c r="K139" s="12">
        <f>'PADD 3_bbl'!K139*1000*42*(DAY(EOMONTH($A139,0)))/1000000</f>
        <v>3.3222208073066315</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-156.03671912094504</v>
      </c>
      <c r="Q139" s="12">
        <f>'PADD 3_bbl'!Q139*1000*42*(DAY(EOMONTH($A139,0)))/1000000</f>
        <v>-15.12</v>
      </c>
      <c r="S139" s="12">
        <f>'PADD 3_bbl'!S139*1000*42/1000000</f>
        <v>1226.778</v>
      </c>
      <c r="U139" s="14"/>
      <c r="V139" s="14"/>
    </row>
    <row r="140" spans="1:22" x14ac:dyDescent="0.3">
      <c r="A140" s="45">
        <v>44757</v>
      </c>
      <c r="B140" s="17" t="s">
        <v>34</v>
      </c>
      <c r="C140" s="12">
        <f>'PADD 3_bbl'!C140*1000*42*(DAY(EOMONTH($A140,0)))/1000000</f>
        <v>1433.502</v>
      </c>
      <c r="D140" s="12">
        <f>'PADD 3_bbl'!D140*1000*42*(DAY(EOMONTH($A140,0)))/1000000</f>
        <v>208.32</v>
      </c>
      <c r="E140" s="12">
        <f>'PADD 3_bbl'!E140*1000*42*(DAY(EOMONTH($A140,0)))/1000000</f>
        <v>0</v>
      </c>
      <c r="F140" s="12">
        <f>'PADD 3_bbl'!F140*1000*42*(DAY(EOMONTH($A140,0)))/1000000</f>
        <v>404.92200000000003</v>
      </c>
      <c r="G140" s="12">
        <f>'PADD 3_bbl'!G140*1000*42*(DAY(EOMONTH($A140,0)))/1000000</f>
        <v>2046.7439999999999</v>
      </c>
      <c r="H140" s="12"/>
      <c r="I140" s="12">
        <f>'PADD 3_bbl'!I140*1000*42*(DAY(EOMONTH($A140,0)))/1000000</f>
        <v>1423.086</v>
      </c>
      <c r="J140" s="12">
        <f>'PADD 3_bbl'!J140*1000*42*(DAY(EOMONTH($A140,0)))/1000000</f>
        <v>32.920359396444439</v>
      </c>
      <c r="K140" s="12">
        <f>'PADD 3_bbl'!K140*1000*42*(DAY(EOMONTH($A140,0)))/1000000</f>
        <v>3.330641145498912</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14.180565726443426</v>
      </c>
      <c r="Q140" s="12">
        <f>'PADD 3_bbl'!Q140*1000*42*(DAY(EOMONTH($A140,0)))/1000000</f>
        <v>218.73599999999999</v>
      </c>
      <c r="S140" s="12">
        <f>'PADD 3_bbl'!S140*1000*42/1000000</f>
        <v>1445.8920000000001</v>
      </c>
      <c r="U140" s="14"/>
      <c r="V140" s="14"/>
    </row>
    <row r="141" spans="1:22" x14ac:dyDescent="0.3">
      <c r="A141" s="45">
        <v>44788</v>
      </c>
      <c r="B141" s="17" t="s">
        <v>34</v>
      </c>
      <c r="C141" s="12">
        <f>'PADD 3_bbl'!C141*1000*42*(DAY(EOMONTH($A141,0)))/1000000</f>
        <v>1445.22</v>
      </c>
      <c r="D141" s="12">
        <f>'PADD 3_bbl'!D141*1000*42*(DAY(EOMONTH($A141,0)))/1000000</f>
        <v>212.226</v>
      </c>
      <c r="E141" s="12">
        <f>'PADD 3_bbl'!E141*1000*42*(DAY(EOMONTH($A141,0)))/1000000</f>
        <v>0</v>
      </c>
      <c r="F141" s="12">
        <f>'PADD 3_bbl'!F141*1000*42*(DAY(EOMONTH($A141,0)))/1000000</f>
        <v>403.62</v>
      </c>
      <c r="G141" s="12">
        <f>'PADD 3_bbl'!G141*1000*42*(DAY(EOMONTH($A141,0)))/1000000</f>
        <v>2061.0659999999998</v>
      </c>
      <c r="H141" s="12"/>
      <c r="I141" s="12">
        <f>'PADD 3_bbl'!I141*1000*42*(DAY(EOMONTH($A141,0)))/1000000</f>
        <v>1546.7760000000001</v>
      </c>
      <c r="J141" s="12">
        <f>'PADD 3_bbl'!J141*1000*42*(DAY(EOMONTH($A141,0)))/1000000</f>
        <v>32.409041685728397</v>
      </c>
      <c r="K141" s="12">
        <f>'PADD 3_bbl'!K141*1000*42*(DAY(EOMONTH($A141,0)))/1000000</f>
        <v>6.7662393946398796</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-121.95554881166017</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1447.74</v>
      </c>
      <c r="D142" s="12">
        <f>'PADD 3_bbl'!D142*1000*42*(DAY(EOMONTH($A142,0)))/1000000</f>
        <v>199.08</v>
      </c>
      <c r="E142" s="12">
        <f>'PADD 3_bbl'!E142*1000*42*(DAY(EOMONTH($A142,0)))/1000000</f>
        <v>0</v>
      </c>
      <c r="F142" s="12">
        <f>'PADD 3_bbl'!F142*1000*42*(DAY(EOMONTH($A142,0)))/1000000</f>
        <v>316.26</v>
      </c>
      <c r="G142" s="12">
        <f>'PADD 3_bbl'!G142*1000*42*(DAY(EOMONTH($A142,0)))/1000000</f>
        <v>1963.08</v>
      </c>
      <c r="H142" s="12"/>
      <c r="I142" s="12">
        <f>'PADD 3_bbl'!I142*1000*42*(DAY(EOMONTH($A142,0)))/1000000</f>
        <v>1358.28</v>
      </c>
      <c r="J142" s="12">
        <f>'PADD 3_bbl'!J142*1000*42*(DAY(EOMONTH($A142,0)))/1000000</f>
        <v>34.332530274217433</v>
      </c>
      <c r="K142" s="12">
        <f>'PADD 3_bbl'!K142*1000*42*(DAY(EOMONTH($A142,0)))/1000000</f>
        <v>11.082221498645005</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21.158176706450721</v>
      </c>
      <c r="Q142" s="12">
        <f>'PADD 3_bbl'!Q142*1000*42*(DAY(EOMONTH($A142,0)))/1000000</f>
        <v>201.6</v>
      </c>
      <c r="S142" s="12">
        <f>'PADD 3_bbl'!S142*1000*42/1000000</f>
        <v>1896.846</v>
      </c>
      <c r="U142" s="14"/>
      <c r="V142" s="14"/>
    </row>
    <row r="143" spans="1:22" x14ac:dyDescent="0.3">
      <c r="A143" s="45">
        <v>44849</v>
      </c>
      <c r="B143" s="17" t="s">
        <v>34</v>
      </c>
      <c r="C143" s="12">
        <f>'PADD 3_bbl'!C143*1000*42*(DAY(EOMONTH($A143,0)))/1000000</f>
        <v>1473.864</v>
      </c>
      <c r="D143" s="12">
        <f>'PADD 3_bbl'!D143*1000*42*(DAY(EOMONTH($A143,0)))/1000000</f>
        <v>195.3</v>
      </c>
      <c r="E143" s="12">
        <f>'PADD 3_bbl'!E143*1000*42*(DAY(EOMONTH($A143,0)))/1000000</f>
        <v>0</v>
      </c>
      <c r="F143" s="12">
        <f>'PADD 3_bbl'!F143*1000*42*(DAY(EOMONTH($A143,0)))/1000000</f>
        <v>277.32600000000002</v>
      </c>
      <c r="G143" s="12">
        <f>'PADD 3_bbl'!G143*1000*42*(DAY(EOMONTH($A143,0)))/1000000</f>
        <v>1946.49</v>
      </c>
      <c r="H143" s="12"/>
      <c r="I143" s="12">
        <f>'PADD 3_bbl'!I143*1000*42*(DAY(EOMONTH($A143,0)))/1000000</f>
        <v>1683.4860000000001</v>
      </c>
      <c r="J143" s="12">
        <f>'PADD 3_bbl'!J143*1000*42*(DAY(EOMONTH($A143,0)))/1000000</f>
        <v>37.010901082172829</v>
      </c>
      <c r="K143" s="12">
        <f>'PADD 3_bbl'!K143*1000*42*(DAY(EOMONTH($A143,0)))/1000000</f>
        <v>17.484875106371362</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-205.02225626667195</v>
      </c>
      <c r="Q143" s="12">
        <f>'PADD 3_bbl'!Q143*1000*42*(DAY(EOMONTH($A143,0)))/1000000</f>
        <v>108.066</v>
      </c>
      <c r="S143" s="12">
        <f>'PADD 3_bbl'!S143*1000*42/1000000</f>
        <v>2004.66</v>
      </c>
      <c r="U143" s="14"/>
      <c r="V143" s="14"/>
    </row>
    <row r="144" spans="1:22" x14ac:dyDescent="0.3">
      <c r="A144" s="45">
        <v>44880</v>
      </c>
      <c r="B144" s="17" t="s">
        <v>34</v>
      </c>
      <c r="C144" s="12">
        <f>'PADD 3_bbl'!C144*1000*42*(DAY(EOMONTH($A144,0)))/1000000</f>
        <v>1372.14</v>
      </c>
      <c r="D144" s="12">
        <f>'PADD 3_bbl'!D144*1000*42*(DAY(EOMONTH($A144,0)))/1000000</f>
        <v>197.82</v>
      </c>
      <c r="E144" s="12">
        <f>'PADD 3_bbl'!E144*1000*42*(DAY(EOMONTH($A144,0)))/1000000</f>
        <v>0</v>
      </c>
      <c r="F144" s="12">
        <f>'PADD 3_bbl'!F144*1000*42*(DAY(EOMONTH($A144,0)))/1000000</f>
        <v>298.62</v>
      </c>
      <c r="G144" s="12">
        <f>'PADD 3_bbl'!G144*1000*42*(DAY(EOMONTH($A144,0)))/1000000</f>
        <v>1868.58</v>
      </c>
      <c r="H144" s="12"/>
      <c r="I144" s="12">
        <f>'PADD 3_bbl'!I144*1000*42*(DAY(EOMONTH($A144,0)))/1000000</f>
        <v>1532.16</v>
      </c>
      <c r="J144" s="12">
        <f>'PADD 3_bbl'!J144*1000*42*(DAY(EOMONTH($A144,0)))/1000000</f>
        <v>40.918138486977284</v>
      </c>
      <c r="K144" s="12">
        <f>'PADD 3_bbl'!K144*1000*42*(DAY(EOMONTH($A144,0)))/1000000</f>
        <v>15.1928145294776</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-17.435712808060767</v>
      </c>
      <c r="Q144" s="12">
        <f>'PADD 3_bbl'!Q144*1000*42*(DAY(EOMONTH($A144,0)))/1000000</f>
        <v>12.6</v>
      </c>
      <c r="S144" s="12">
        <f>'PADD 3_bbl'!S144*1000*42/1000000</f>
        <v>2017.008</v>
      </c>
      <c r="U144" s="14"/>
      <c r="V144" s="14"/>
    </row>
    <row r="145" spans="1:22" x14ac:dyDescent="0.3">
      <c r="A145" s="45">
        <v>44910</v>
      </c>
      <c r="B145" s="17" t="s">
        <v>34</v>
      </c>
      <c r="C145" s="12">
        <f>'PADD 3_bbl'!C145*1000*42*(DAY(EOMONTH($A145,0)))/1000000</f>
        <v>1373.61</v>
      </c>
      <c r="D145" s="12">
        <f>'PADD 3_bbl'!D145*1000*42*(DAY(EOMONTH($A145,0)))/1000000</f>
        <v>193.99799999999999</v>
      </c>
      <c r="E145" s="12">
        <f>'PADD 3_bbl'!E145*1000*42*(DAY(EOMONTH($A145,0)))/1000000</f>
        <v>0</v>
      </c>
      <c r="F145" s="12">
        <f>'PADD 3_bbl'!F145*1000*42*(DAY(EOMONTH($A145,0)))/1000000</f>
        <v>216.13200000000001</v>
      </c>
      <c r="G145" s="12">
        <f>'PADD 3_bbl'!G145*1000*42*(DAY(EOMONTH($A145,0)))/1000000</f>
        <v>1783.74</v>
      </c>
      <c r="H145" s="12"/>
      <c r="I145" s="12">
        <f>'PADD 3_bbl'!I145*1000*42*(DAY(EOMONTH($A145,0)))/1000000</f>
        <v>1753.7940000000001</v>
      </c>
      <c r="J145" s="12">
        <f>'PADD 3_bbl'!J145*1000*42*(DAY(EOMONTH($A145,0)))/1000000</f>
        <v>49.436350784987631</v>
      </c>
      <c r="K145" s="12">
        <f>'PADD 3_bbl'!K145*1000*42*(DAY(EOMONTH($A145,0)))/1000000</f>
        <v>10.306794716154066</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-90.865112007120999</v>
      </c>
      <c r="Q145" s="12">
        <f>'PADD 3_bbl'!Q145*1000*42*(DAY(EOMONTH($A145,0)))/1000000</f>
        <v>-218.73599999999999</v>
      </c>
      <c r="S145" s="12">
        <f>'PADD 3_bbl'!S145*1000*42/1000000</f>
        <v>1798.146</v>
      </c>
      <c r="U145" s="14"/>
      <c r="V145" s="14"/>
    </row>
    <row r="146" spans="1:22" x14ac:dyDescent="0.3">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216.13200000000001</v>
      </c>
      <c r="G146" s="12">
        <f>'PADD 3_bbl'!G146*1000*42*(DAY(EOMONTH($A146,0)))/1000000</f>
        <v>1818.894</v>
      </c>
      <c r="H146" s="12"/>
      <c r="I146" s="12">
        <f>'PADD 3_bbl'!I146*1000*42*(DAY(EOMONTH($A146,0)))/1000000</f>
        <v>1723.848</v>
      </c>
      <c r="J146" s="12">
        <f>'PADD 3_bbl'!J146*1000*42*(DAY(EOMONTH($A146,0)))/1000000</f>
        <v>52.590233042983492</v>
      </c>
      <c r="K146" s="12">
        <f>'PADD 3_bbl'!K146*1000*42*(DAY(EOMONTH($A146,0)))/1000000</f>
        <v>6.4225049215200487</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-128.88757230213258</v>
      </c>
      <c r="Q146" s="12">
        <f>'PADD 3_bbl'!Q146*1000*42*(DAY(EOMONTH($A146,0)))/1000000</f>
        <v>-156.24</v>
      </c>
      <c r="S146" s="12">
        <f>'PADD 3_bbl'!S146*1000*42/1000000</f>
        <v>1642.3679999999999</v>
      </c>
      <c r="U146" s="14"/>
      <c r="V146" s="14"/>
    </row>
    <row r="147" spans="1:22" x14ac:dyDescent="0.3">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391.608</v>
      </c>
      <c r="G147" s="12">
        <f>'PADD 3_bbl'!G147*1000*42*(DAY(EOMONTH($A147,0)))/1000000</f>
        <v>1829.856</v>
      </c>
      <c r="H147" s="12"/>
      <c r="I147" s="12">
        <f>'PADD 3_bbl'!I147*1000*42*(DAY(EOMONTH($A147,0)))/1000000</f>
        <v>1656.9839999999999</v>
      </c>
      <c r="J147" s="12">
        <f>'PADD 3_bbl'!J147*1000*42*(DAY(EOMONTH($A147,0)))/1000000</f>
        <v>39.258952974542474</v>
      </c>
      <c r="K147" s="12">
        <f>'PADD 3_bbl'!K147*1000*42*(DAY(EOMONTH($A147,0)))/1000000</f>
        <v>4.277762349864159</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-94.489448645801261</v>
      </c>
      <c r="Q147" s="12">
        <f>'PADD 3_bbl'!Q147*1000*42*(DAY(EOMONTH($A147,0)))/1000000</f>
        <v>-68.207999999999998</v>
      </c>
      <c r="S147" s="12">
        <f>'PADD 3_bbl'!S147*1000*42/1000000</f>
        <v>1573.992</v>
      </c>
      <c r="U147" s="14"/>
      <c r="V147" s="14"/>
    </row>
    <row r="148" spans="1:22" x14ac:dyDescent="0.3">
      <c r="A148" s="45">
        <v>45000</v>
      </c>
      <c r="B148" s="17" t="s">
        <v>34</v>
      </c>
      <c r="C148" s="12">
        <f>'PADD 3_bbl'!C148*1000*42*(DAY(EOMONTH($A148,0)))/1000000</f>
        <v>1466.0519999999999</v>
      </c>
      <c r="D148" s="12">
        <f>'PADD 3_bbl'!D148*1000*42*(DAY(EOMONTH($A148,0)))/1000000</f>
        <v>199.20599999999999</v>
      </c>
      <c r="E148" s="12">
        <f>'PADD 3_bbl'!E148*1000*42*(DAY(EOMONTH($A148,0)))/1000000</f>
        <v>0</v>
      </c>
      <c r="F148" s="12">
        <f>'PADD 3_bbl'!F148*1000*42*(DAY(EOMONTH($A148,0)))/1000000</f>
        <v>470.02199999999999</v>
      </c>
      <c r="G148" s="12">
        <f>'PADD 3_bbl'!G148*1000*42*(DAY(EOMONTH($A148,0)))/1000000</f>
        <v>2135.2800000000002</v>
      </c>
      <c r="H148" s="12"/>
      <c r="I148" s="12">
        <f>'PADD 3_bbl'!I148*1000*42*(DAY(EOMONTH($A148,0)))/1000000</f>
        <v>1966.02</v>
      </c>
      <c r="J148" s="12">
        <f>'PADD 3_bbl'!J148*1000*42*(DAY(EOMONTH($A148,0)))/1000000</f>
        <v>40.435915491737624</v>
      </c>
      <c r="K148" s="12">
        <f>'PADD 3_bbl'!K148*1000*42*(DAY(EOMONTH($A148,0)))/1000000</f>
        <v>3.1063413308920755</v>
      </c>
      <c r="L148" s="12">
        <f>'PADD 3_bbl'!L148*1000*42*(DAY(EOMONTH($A148,0)))/1000000</f>
        <v>8.500829446182113</v>
      </c>
      <c r="M148" s="12">
        <f>'PADD 3_bbl'!M148*1000*42*(DAY(EOMONTH($A148,0)))/1000000</f>
        <v>238.93216974174311</v>
      </c>
      <c r="N148" s="12">
        <f>'PADD 3_bbl'!N148*1000*42*(DAY(EOMONTH($A148,0)))/1000000</f>
        <v>212.89216974174312</v>
      </c>
      <c r="O148" s="12">
        <f>'PADD 3_bbl'!O148*1000*42*(DAY(EOMONTH($A148,0)))/1000000</f>
        <v>78.12</v>
      </c>
      <c r="P148" s="12">
        <f>'PADD 3_bbl'!P148*1000*42*(DAY(EOMONTH($A148,0)))/1000000</f>
        <v>-138.64125601055494</v>
      </c>
      <c r="Q148" s="12">
        <f>'PADD 3_bbl'!Q148*1000*42*(DAY(EOMONTH($A148,0)))/1000000</f>
        <v>-35.154000000000003</v>
      </c>
      <c r="S148" s="12">
        <f>'PADD 3_bbl'!S148*1000*42/1000000</f>
        <v>1539.4680000000001</v>
      </c>
      <c r="U148" s="14"/>
      <c r="V148" s="14"/>
    </row>
    <row r="149" spans="1:22" x14ac:dyDescent="0.3">
      <c r="A149" s="45">
        <v>45031</v>
      </c>
      <c r="B149" s="17" t="s">
        <v>34</v>
      </c>
      <c r="C149" s="12">
        <f>'PADD 3_bbl'!C149*1000*42*(DAY(EOMONTH($A149,0)))/1000000</f>
        <v>1432.62</v>
      </c>
      <c r="D149" s="12">
        <f>'PADD 3_bbl'!D149*1000*42*(DAY(EOMONTH($A149,0)))/1000000</f>
        <v>200.34</v>
      </c>
      <c r="E149" s="12">
        <f>'PADD 3_bbl'!E149*1000*42*(DAY(EOMONTH($A149,0)))/1000000</f>
        <v>0</v>
      </c>
      <c r="F149" s="12">
        <f>'PADD 3_bbl'!F149*1000*42*(DAY(EOMONTH($A149,0)))/1000000</f>
        <v>432.18</v>
      </c>
      <c r="G149" s="12">
        <f>'PADD 3_bbl'!G149*1000*42*(DAY(EOMONTH($A149,0)))/1000000</f>
        <v>2065.14</v>
      </c>
      <c r="H149" s="12"/>
      <c r="I149" s="12">
        <f>'PADD 3_bbl'!I149*1000*42*(DAY(EOMONTH($A149,0)))/1000000</f>
        <v>1617.84</v>
      </c>
      <c r="J149" s="12">
        <f>'PADD 3_bbl'!J149*1000*42*(DAY(EOMONTH($A149,0)))/1000000</f>
        <v>33.268265560518202</v>
      </c>
      <c r="K149" s="12">
        <f>'PADD 3_bbl'!K149*1000*42*(DAY(EOMONTH($A149,0)))/1000000</f>
        <v>3.0774173125573188</v>
      </c>
      <c r="L149" s="12">
        <f>'PADD 3_bbl'!L149*1000*42*(DAY(EOMONTH($A149,0)))/1000000</f>
        <v>7.1288815412208573</v>
      </c>
      <c r="M149" s="12">
        <f>'PADD 3_bbl'!M149*1000*42*(DAY(EOMONTH($A149,0)))/1000000</f>
        <v>223.69044346003042</v>
      </c>
      <c r="N149" s="12">
        <f>'PADD 3_bbl'!N149*1000*42*(DAY(EOMONTH($A149,0)))/1000000</f>
        <v>198.49044346003043</v>
      </c>
      <c r="O149" s="12">
        <f>'PADD 3_bbl'!O149*1000*42*(DAY(EOMONTH($A149,0)))/1000000</f>
        <v>75.599999999999994</v>
      </c>
      <c r="P149" s="12">
        <f>'PADD 3_bbl'!P149*1000*42*(DAY(EOMONTH($A149,0)))/1000000</f>
        <v>22.634992125673175</v>
      </c>
      <c r="Q149" s="12">
        <f>'PADD 3_bbl'!Q149*1000*42*(DAY(EOMONTH($A149,0)))/1000000</f>
        <v>108.36</v>
      </c>
      <c r="S149" s="12">
        <f>'PADD 3_bbl'!S149*1000*42/1000000</f>
        <v>1647.1980000000001</v>
      </c>
      <c r="U149" s="14"/>
      <c r="V149" s="14"/>
    </row>
    <row r="150" spans="1:22" x14ac:dyDescent="0.3">
      <c r="A150" s="45">
        <v>45061</v>
      </c>
      <c r="B150" s="17" t="s">
        <v>34</v>
      </c>
      <c r="C150" s="12">
        <f>'PADD 3_bbl'!C150*1000*42*(DAY(EOMONTH($A150,0)))/1000000</f>
        <v>1488.1859999999999</v>
      </c>
      <c r="D150" s="12">
        <f>'PADD 3_bbl'!D150*1000*42*(DAY(EOMONTH($A150,0)))/1000000</f>
        <v>212.226</v>
      </c>
      <c r="E150" s="12">
        <f>'PADD 3_bbl'!E150*1000*42*(DAY(EOMONTH($A150,0)))/1000000</f>
        <v>0</v>
      </c>
      <c r="F150" s="12">
        <f>'PADD 3_bbl'!F150*1000*42*(DAY(EOMONTH($A150,0)))/1000000</f>
        <v>420.54599999999999</v>
      </c>
      <c r="G150" s="12">
        <f>'PADD 3_bbl'!G150*1000*42*(DAY(EOMONTH($A150,0)))/1000000</f>
        <v>2120.9580000000001</v>
      </c>
      <c r="H150" s="12"/>
      <c r="I150" s="12">
        <f>'PADD 3_bbl'!I150*1000*42*(DAY(EOMONTH($A150,0)))/1000000</f>
        <v>1644.4259999999999</v>
      </c>
      <c r="J150" s="12">
        <f>'PADD 3_bbl'!J150*1000*42*(DAY(EOMONTH($A150,0)))/1000000</f>
        <v>33.367423121557358</v>
      </c>
      <c r="K150" s="12">
        <f>'PADD 3_bbl'!K150*1000*42*(DAY(EOMONTH($A150,0)))/1000000</f>
        <v>3.1063413308920755</v>
      </c>
      <c r="L150" s="12">
        <f>'PADD 3_bbl'!L150*1000*42*(DAY(EOMONTH($A150,0)))/1000000</f>
        <v>6.9884047525102551</v>
      </c>
      <c r="M150" s="12">
        <f>'PADD 3_bbl'!M150*1000*42*(DAY(EOMONTH($A150,0)))/1000000</f>
        <v>233.36159157536474</v>
      </c>
      <c r="N150" s="12">
        <f>'PADD 3_bbl'!N150*1000*42*(DAY(EOMONTH($A150,0)))/1000000</f>
        <v>207.32159157536475</v>
      </c>
      <c r="O150" s="12">
        <f>'PADD 3_bbl'!O150*1000*42*(DAY(EOMONTH($A150,0)))/1000000</f>
        <v>84.63</v>
      </c>
      <c r="P150" s="12">
        <f>'PADD 3_bbl'!P150*1000*42*(DAY(EOMONTH($A150,0)))/1000000</f>
        <v>-97.147760780324475</v>
      </c>
      <c r="Q150" s="12">
        <f>'PADD 3_bbl'!Q150*1000*42*(DAY(EOMONTH($A150,0)))/1000000</f>
        <v>239.56800000000001</v>
      </c>
      <c r="S150" s="12">
        <f>'PADD 3_bbl'!S150*1000*42/1000000</f>
        <v>1887.396</v>
      </c>
      <c r="U150" s="14"/>
      <c r="V150" s="14"/>
    </row>
    <row r="151" spans="1:22" x14ac:dyDescent="0.3">
      <c r="A151" s="45">
        <v>45092</v>
      </c>
      <c r="B151" s="17" t="s">
        <v>34</v>
      </c>
      <c r="C151" s="12">
        <f>'PADD 3_bbl'!C151*1000*42*(DAY(EOMONTH($A151,0)))/1000000</f>
        <v>1518.3</v>
      </c>
      <c r="D151" s="12">
        <f>'PADD 3_bbl'!D151*1000*42*(DAY(EOMONTH($A151,0)))/1000000</f>
        <v>199.08</v>
      </c>
      <c r="E151" s="12">
        <f>'PADD 3_bbl'!E151*1000*42*(DAY(EOMONTH($A151,0)))/1000000</f>
        <v>0</v>
      </c>
      <c r="F151" s="12">
        <f>'PADD 3_bbl'!F151*1000*42*(DAY(EOMONTH($A151,0)))/1000000</f>
        <v>401.94</v>
      </c>
      <c r="G151" s="12">
        <f>'PADD 3_bbl'!G151*1000*42*(DAY(EOMONTH($A151,0)))/1000000</f>
        <v>2119.3200000000002</v>
      </c>
      <c r="H151" s="12"/>
      <c r="I151" s="12">
        <f>'PADD 3_bbl'!I151*1000*42*(DAY(EOMONTH($A151,0)))/1000000</f>
        <v>1606.5</v>
      </c>
      <c r="J151" s="12">
        <f>'PADD 3_bbl'!J151*1000*42*(DAY(EOMONTH($A151,0)))/1000000</f>
        <v>31.31384370701214</v>
      </c>
      <c r="K151" s="12">
        <f>'PADD 3_bbl'!K151*1000*42*(DAY(EOMONTH($A151,0)))/1000000</f>
        <v>3.0902122031513088</v>
      </c>
      <c r="L151" s="12">
        <f>'PADD 3_bbl'!L151*1000*42*(DAY(EOMONTH($A151,0)))/1000000</f>
        <v>6.7629723411389557</v>
      </c>
      <c r="M151" s="12">
        <f>'PADD 3_bbl'!M151*1000*42*(DAY(EOMONTH($A151,0)))/1000000</f>
        <v>192.31644346003043</v>
      </c>
      <c r="N151" s="12">
        <f>'PADD 3_bbl'!N151*1000*42*(DAY(EOMONTH($A151,0)))/1000000</f>
        <v>179.71644346003043</v>
      </c>
      <c r="O151" s="12">
        <f>'PADD 3_bbl'!O151*1000*42*(DAY(EOMONTH($A151,0)))/1000000</f>
        <v>81.900000000000006</v>
      </c>
      <c r="P151" s="12">
        <f>'PADD 3_bbl'!P151*1000*42*(DAY(EOMONTH($A151,0)))/1000000</f>
        <v>-1.6434717113328583</v>
      </c>
      <c r="Q151" s="12">
        <f>'PADD 3_bbl'!Q151*1000*42*(DAY(EOMONTH($A151,0)))/1000000</f>
        <v>211.68</v>
      </c>
      <c r="S151" s="12">
        <f>'PADD 3_bbl'!S151*1000*42/1000000</f>
        <v>2099.6640000000002</v>
      </c>
      <c r="U151" s="14"/>
      <c r="V151" s="14"/>
    </row>
    <row r="152" spans="1:22" x14ac:dyDescent="0.3">
      <c r="A152" s="45">
        <v>45122</v>
      </c>
      <c r="B152" s="17" t="s">
        <v>34</v>
      </c>
      <c r="C152" s="12">
        <f>'PADD 3_bbl'!C152*1000*42*(DAY(EOMONTH($A152,0)))/1000000</f>
        <v>1527.2460000000001</v>
      </c>
      <c r="D152" s="12">
        <f>'PADD 3_bbl'!D152*1000*42*(DAY(EOMONTH($A152,0)))/1000000</f>
        <v>201.81</v>
      </c>
      <c r="E152" s="12">
        <f>'PADD 3_bbl'!E152*1000*42*(DAY(EOMONTH($A152,0)))/1000000</f>
        <v>0</v>
      </c>
      <c r="F152" s="12">
        <f>'PADD 3_bbl'!F152*1000*42*(DAY(EOMONTH($A152,0)))/1000000</f>
        <v>466.11599999999999</v>
      </c>
      <c r="G152" s="12">
        <f>'PADD 3_bbl'!G152*1000*42*(DAY(EOMONTH($A152,0)))/1000000</f>
        <v>2195.172</v>
      </c>
      <c r="H152" s="12"/>
      <c r="I152" s="12">
        <f>'PADD 3_bbl'!I152*1000*42*(DAY(EOMONTH($A152,0)))/1000000</f>
        <v>1774.626</v>
      </c>
      <c r="J152" s="12">
        <f>'PADD 3_bbl'!J152*1000*42*(DAY(EOMONTH($A152,0)))/1000000</f>
        <v>32.862530809401612</v>
      </c>
      <c r="K152" s="12">
        <f>'PADD 3_bbl'!K152*1000*42*(DAY(EOMONTH($A152,0)))/1000000</f>
        <v>3.0907882808013007</v>
      </c>
      <c r="L152" s="12">
        <f>'PADD 3_bbl'!L152*1000*42*(DAY(EOMONTH($A152,0)))/1000000</f>
        <v>6.6102985790922908</v>
      </c>
      <c r="M152" s="12">
        <f>'PADD 3_bbl'!M152*1000*42*(DAY(EOMONTH($A152,0)))/1000000</f>
        <v>252.55559157536476</v>
      </c>
      <c r="N152" s="12">
        <f>'PADD 3_bbl'!N152*1000*42*(DAY(EOMONTH($A152,0)))/1000000</f>
        <v>226.51559157536477</v>
      </c>
      <c r="O152" s="12">
        <f>'PADD 3_bbl'!O152*1000*42*(DAY(EOMONTH($A152,0)))/1000000</f>
        <v>97.65</v>
      </c>
      <c r="P152" s="12">
        <f>'PADD 3_bbl'!P152*1000*42*(DAY(EOMONTH($A152,0)))/1000000</f>
        <v>-12.585209244659957</v>
      </c>
      <c r="Q152" s="12">
        <f>'PADD 3_bbl'!Q152*1000*42*(DAY(EOMONTH($A152,0)))/1000000</f>
        <v>66.402000000000001</v>
      </c>
      <c r="S152" s="12">
        <f>'PADD 3_bbl'!S152*1000*42/1000000</f>
        <v>2166.402</v>
      </c>
      <c r="U152" s="14"/>
      <c r="V152" s="14"/>
    </row>
    <row r="153" spans="1:22" x14ac:dyDescent="0.3">
      <c r="A153" s="45">
        <v>45153</v>
      </c>
      <c r="B153" s="17" t="s">
        <v>34</v>
      </c>
      <c r="C153" s="12">
        <f>'PADD 3_bbl'!C153*1000*42*(DAY(EOMONTH($A153,0)))/1000000</f>
        <v>1544.172</v>
      </c>
      <c r="D153" s="12">
        <f>'PADD 3_bbl'!D153*1000*42*(DAY(EOMONTH($A153,0)))/1000000</f>
        <v>201.81</v>
      </c>
      <c r="E153" s="12">
        <f>'PADD 3_bbl'!E153*1000*42*(DAY(EOMONTH($A153,0)))/1000000</f>
        <v>0</v>
      </c>
      <c r="F153" s="12">
        <f>'PADD 3_bbl'!F153*1000*42*(DAY(EOMONTH($A153,0)))/1000000</f>
        <v>451.79399999999998</v>
      </c>
      <c r="G153" s="12">
        <f>'PADD 3_bbl'!G153*1000*42*(DAY(EOMONTH($A153,0)))/1000000</f>
        <v>2197.7759999999998</v>
      </c>
      <c r="H153" s="12"/>
      <c r="I153" s="12">
        <f>'PADD 3_bbl'!I153*1000*42*(DAY(EOMONTH($A153,0)))/1000000</f>
        <v>1615.7819999999999</v>
      </c>
      <c r="J153" s="12">
        <f>'PADD 3_bbl'!J153*1000*42*(DAY(EOMONTH($A153,0)))/1000000</f>
        <v>32.35763849724588</v>
      </c>
      <c r="K153" s="12">
        <f>'PADD 3_bbl'!K153*1000*42*(DAY(EOMONTH($A153,0)))/1000000</f>
        <v>6.5312519564514764</v>
      </c>
      <c r="L153" s="12">
        <f>'PADD 3_bbl'!L153*1000*42*(DAY(EOMONTH($A153,0)))/1000000</f>
        <v>6.6102985790922908</v>
      </c>
      <c r="M153" s="12">
        <f>'PADD 3_bbl'!M153*1000*42*(DAY(EOMONTH($A153,0)))/1000000</f>
        <v>256.92359157536475</v>
      </c>
      <c r="N153" s="12">
        <f>'PADD 3_bbl'!N153*1000*42*(DAY(EOMONTH($A153,0)))/1000000</f>
        <v>230.88359157536473</v>
      </c>
      <c r="O153" s="12">
        <f>'PADD 3_bbl'!O153*1000*42*(DAY(EOMONTH($A153,0)))/1000000</f>
        <v>91.14</v>
      </c>
      <c r="P153" s="12">
        <f>'PADD 3_bbl'!P153*1000*42*(DAY(EOMONTH($A153,0)))/1000000</f>
        <v>19.171219391845632</v>
      </c>
      <c r="Q153" s="12">
        <f>'PADD 3_bbl'!Q153*1000*42*(DAY(EOMONTH($A153,0)))/1000000</f>
        <v>196.602</v>
      </c>
      <c r="S153" s="12">
        <f>'PADD 3_bbl'!S153*1000*42/1000000</f>
        <v>2363.0880000000002</v>
      </c>
      <c r="U153" s="14"/>
      <c r="V153" s="14"/>
    </row>
    <row r="154" spans="1:22" x14ac:dyDescent="0.3">
      <c r="A154" s="45">
        <v>45184</v>
      </c>
      <c r="B154" s="17" t="s">
        <v>35</v>
      </c>
      <c r="C154" s="12">
        <f>'PADD 3_bbl'!C154*1000*42*(DAY(EOMONTH($A154,0)))/1000000</f>
        <v>1504.4900756400002</v>
      </c>
      <c r="D154" s="12">
        <f>'PADD 3_bbl'!D154*1000*42*(DAY(EOMONTH($A154,0)))/1000000</f>
        <v>194.24192435999998</v>
      </c>
      <c r="E154" s="12">
        <f>'PADD 3_bbl'!E154*1000*42*(DAY(EOMONTH($A154,0)))/1000000</f>
        <v>0</v>
      </c>
      <c r="F154" s="12">
        <f>'PADD 3_bbl'!F154*1000*42*(DAY(EOMONTH($A154,0)))/1000000</f>
        <v>445.29766725743332</v>
      </c>
      <c r="G154" s="12">
        <f>'PADD 3_bbl'!G154*1000*42*(DAY(EOMONTH($A154,0)))/1000000</f>
        <v>2144.0296672574336</v>
      </c>
      <c r="H154" s="12"/>
      <c r="I154" s="12">
        <f>'PADD 3_bbl'!I154*1000*42*(DAY(EOMONTH($A154,0)))/1000000</f>
        <v>1776.6</v>
      </c>
      <c r="J154" s="12">
        <f>'PADD 3_bbl'!J154*1000*42*(DAY(EOMONTH($A154,0)))/1000000</f>
        <v>36.765476487271251</v>
      </c>
      <c r="K154" s="12">
        <f>'PADD 3_bbl'!K154*1000*42*(DAY(EOMONTH($A154,0)))/1000000</f>
        <v>10.856005749674202</v>
      </c>
      <c r="L154" s="12">
        <f>'PADD 3_bbl'!L154*1000*42*(DAY(EOMONTH($A154,0)))/1000000</f>
        <v>11.802972341138958</v>
      </c>
      <c r="M154" s="12">
        <f>'PADD 3_bbl'!M154*1000*42*(DAY(EOMONTH($A154,0)))/1000000</f>
        <v>239.69399999999996</v>
      </c>
      <c r="N154" s="12">
        <f>'PADD 3_bbl'!N154*1000*42*(DAY(EOMONTH($A154,0)))/1000000</f>
        <v>214.49399999999997</v>
      </c>
      <c r="O154" s="12">
        <f>'PADD 3_bbl'!O154*1000*42*(DAY(EOMONTH($A154,0)))/1000000</f>
        <v>88.2</v>
      </c>
      <c r="P154" s="12">
        <f>'PADD 3_bbl'!P154*1000*42*(DAY(EOMONTH($A154,0)))/1000000</f>
        <v>-91.393787320651057</v>
      </c>
      <c r="Q154" s="12">
        <f>'PADD 3_bbl'!Q154*1000*42*(DAY(EOMONTH($A154,0)))/1000000</f>
        <v>96.704999999999998</v>
      </c>
      <c r="S154" s="12">
        <f>'PADD 3_bbl'!S154*1000*42/1000000</f>
        <v>2459.7930000000001</v>
      </c>
      <c r="U154" s="14"/>
      <c r="V154" s="14"/>
    </row>
    <row r="155" spans="1:22" x14ac:dyDescent="0.3">
      <c r="A155" s="45">
        <v>45214</v>
      </c>
      <c r="B155" s="17" t="s">
        <v>35</v>
      </c>
      <c r="C155" s="12">
        <f>'PADD 3_bbl'!C155*1000*42*(DAY(EOMONTH($A155,0)))/1000000</f>
        <v>1562.6057265222857</v>
      </c>
      <c r="D155" s="12">
        <f>'PADD 3_bbl'!D155*1000*42*(DAY(EOMONTH($A155,0)))/1000000</f>
        <v>197.04727347771427</v>
      </c>
      <c r="E155" s="12">
        <f>'PADD 3_bbl'!E155*1000*42*(DAY(EOMONTH($A155,0)))/1000000</f>
        <v>0</v>
      </c>
      <c r="F155" s="12">
        <f>'PADD 3_bbl'!F155*1000*42*(DAY(EOMONTH($A155,0)))/1000000</f>
        <v>396.81430088127564</v>
      </c>
      <c r="G155" s="12">
        <f>'PADD 3_bbl'!G155*1000*42*(DAY(EOMONTH($A155,0)))/1000000</f>
        <v>2156.4673008812756</v>
      </c>
      <c r="H155" s="12"/>
      <c r="I155" s="12">
        <f>'PADD 3_bbl'!I155*1000*42*(DAY(EOMONTH($A155,0)))/1000000</f>
        <v>1955.604</v>
      </c>
      <c r="J155" s="12">
        <f>'PADD 3_bbl'!J155*1000*42*(DAY(EOMONTH($A155,0)))/1000000</f>
        <v>39.505669306647484</v>
      </c>
      <c r="K155" s="12">
        <f>'PADD 3_bbl'!K155*1000*42*(DAY(EOMONTH($A155,0)))/1000000</f>
        <v>17.530721025760311</v>
      </c>
      <c r="L155" s="12">
        <f>'PADD 3_bbl'!L155*1000*42*(DAY(EOMONTH($A155,0)))/1000000</f>
        <v>12.574510925928218</v>
      </c>
      <c r="M155" s="12">
        <f>'PADD 3_bbl'!M155*1000*42*(DAY(EOMONTH($A155,0)))/1000000</f>
        <v>251.81006703777018</v>
      </c>
      <c r="N155" s="12">
        <f>'PADD 3_bbl'!N155*1000*42*(DAY(EOMONTH($A155,0)))/1000000</f>
        <v>225.77006703777019</v>
      </c>
      <c r="O155" s="12">
        <f>'PADD 3_bbl'!O155*1000*42*(DAY(EOMONTH($A155,0)))/1000000</f>
        <v>97.65</v>
      </c>
      <c r="P155" s="12">
        <f>'PADD 3_bbl'!P155*1000*42*(DAY(EOMONTH($A155,0)))/1000000</f>
        <v>-134.49116741483053</v>
      </c>
      <c r="Q155" s="12">
        <f>'PADD 3_bbl'!Q155*1000*42*(DAY(EOMONTH($A155,0)))/1000000</f>
        <v>-57.67649999999999</v>
      </c>
      <c r="S155" s="12">
        <f>'PADD 3_bbl'!S155*1000*42/1000000</f>
        <v>2402.1165000000001</v>
      </c>
      <c r="U155" s="14"/>
      <c r="V155" s="14"/>
    </row>
    <row r="156" spans="1:22" x14ac:dyDescent="0.3">
      <c r="A156" s="45">
        <v>45245</v>
      </c>
      <c r="B156" s="17" t="s">
        <v>36</v>
      </c>
      <c r="C156" s="12">
        <f>'PADD 3_bbl'!C156*1000*42*(DAY(EOMONTH($A156,0)))/1000000</f>
        <v>1521.1965076058832</v>
      </c>
      <c r="D156" s="12">
        <f>'PADD 3_bbl'!D156*1000*42*(DAY(EOMONTH($A156,0)))/1000000</f>
        <v>194.880122162449</v>
      </c>
      <c r="E156" s="12">
        <f>'PADD 3_bbl'!E156*1000*42*(DAY(EOMONTH($A156,0)))/1000000</f>
        <v>0</v>
      </c>
      <c r="F156" s="12">
        <f>'PADD 3_bbl'!F156*1000*42*(DAY(EOMONTH($A156,0)))/1000000</f>
        <v>266.51930000000004</v>
      </c>
      <c r="G156" s="12">
        <f>'PADD 3_bbl'!G156*1000*42*(DAY(EOMONTH($A156,0)))/1000000</f>
        <v>1982.5959297683326</v>
      </c>
      <c r="H156" s="12"/>
      <c r="I156" s="12">
        <f>'PADD 3_bbl'!I156*1000*42*(DAY(EOMONTH($A156,0)))/1000000</f>
        <v>1776.6</v>
      </c>
      <c r="J156" s="12">
        <f>'PADD 3_bbl'!J156*1000*42*(DAY(EOMONTH($A156,0)))/1000000</f>
        <v>40.424331489752561</v>
      </c>
      <c r="K156" s="12">
        <f>'PADD 3_bbl'!K156*1000*42*(DAY(EOMONTH($A156,0)))/1000000</f>
        <v>15.186279318505035</v>
      </c>
      <c r="L156" s="12">
        <f>'PADD 3_bbl'!L156*1000*42*(DAY(EOMONTH($A156,0)))/1000000</f>
        <v>14.364336741712258</v>
      </c>
      <c r="M156" s="12">
        <f>'PADD 3_bbl'!M156*1000*42*(DAY(EOMONTH($A156,0)))/1000000</f>
        <v>256.28716164945502</v>
      </c>
      <c r="N156" s="12">
        <f>'PADD 3_bbl'!N156*1000*42*(DAY(EOMONTH($A156,0)))/1000000</f>
        <v>231.087161649455</v>
      </c>
      <c r="O156" s="12">
        <f>'PADD 3_bbl'!O156*1000*42*(DAY(EOMONTH($A156,0)))/1000000</f>
        <v>100.8</v>
      </c>
      <c r="P156" s="12">
        <f>'PADD 3_bbl'!P156*1000*42*(DAY(EOMONTH($A156,0)))/1000000</f>
        <v>-73.002109199424865</v>
      </c>
      <c r="Q156" s="12">
        <f>'PADD 3_bbl'!Q156*1000*42*(DAY(EOMONTH($A156,0)))/1000000</f>
        <v>-122.86407023166765</v>
      </c>
      <c r="S156" s="12">
        <f>'PADD 3_bbl'!S156*1000*42/1000000</f>
        <v>2279.2524297683326</v>
      </c>
      <c r="U156" s="14"/>
      <c r="V156" s="14"/>
    </row>
    <row r="157" spans="1:22" x14ac:dyDescent="0.3">
      <c r="A157" s="45">
        <v>45275</v>
      </c>
      <c r="B157" s="17" t="s">
        <v>36</v>
      </c>
      <c r="C157" s="12">
        <f>'PADD 3_bbl'!C157*1000*42*(DAY(EOMONTH($A157,0)))/1000000</f>
        <v>1577.2833115194833</v>
      </c>
      <c r="D157" s="12">
        <f>'PADD 3_bbl'!D157*1000*42*(DAY(EOMONTH($A157,0)))/1000000</f>
        <v>205.54609141203503</v>
      </c>
      <c r="E157" s="12">
        <f>'PADD 3_bbl'!E157*1000*42*(DAY(EOMONTH($A157,0)))/1000000</f>
        <v>0</v>
      </c>
      <c r="F157" s="12">
        <f>'PADD 3_bbl'!F157*1000*42*(DAY(EOMONTH($A157,0)))/1000000</f>
        <v>265.10320000000013</v>
      </c>
      <c r="G157" s="12">
        <f>'PADD 3_bbl'!G157*1000*42*(DAY(EOMONTH($A157,0)))/1000000</f>
        <v>2047.9326029315182</v>
      </c>
      <c r="H157" s="12"/>
      <c r="I157" s="12">
        <f>'PADD 3_bbl'!I157*1000*42*(DAY(EOMONTH($A157,0)))/1000000</f>
        <v>1842.33</v>
      </c>
      <c r="J157" s="12">
        <f>'PADD 3_bbl'!J157*1000*42*(DAY(EOMONTH($A157,0)))/1000000</f>
        <v>49.212278232288291</v>
      </c>
      <c r="K157" s="12">
        <f>'PADD 3_bbl'!K157*1000*42*(DAY(EOMONTH($A157,0)))/1000000</f>
        <v>10.321391000976652</v>
      </c>
      <c r="L157" s="12">
        <f>'PADD 3_bbl'!L157*1000*42*(DAY(EOMONTH($A157,0)))/1000000</f>
        <v>17.867997353779714</v>
      </c>
      <c r="M157" s="12">
        <f>'PADD 3_bbl'!M157*1000*42*(DAY(EOMONTH($A157,0)))/1000000</f>
        <v>251.81006703777018</v>
      </c>
      <c r="N157" s="12">
        <f>'PADD 3_bbl'!N157*1000*42*(DAY(EOMONTH($A157,0)))/1000000</f>
        <v>225.77006703777019</v>
      </c>
      <c r="O157" s="12">
        <f>'PADD 3_bbl'!O157*1000*42*(DAY(EOMONTH($A157,0)))/1000000</f>
        <v>117.18</v>
      </c>
      <c r="P157" s="12">
        <f>'PADD 3_bbl'!P157*1000*42*(DAY(EOMONTH($A157,0)))/1000000</f>
        <v>-17.599733624814913</v>
      </c>
      <c r="Q157" s="12">
        <f>'PADD 3_bbl'!Q157*1000*42*(DAY(EOMONTH($A157,0)))/1000000</f>
        <v>-197.14939706848165</v>
      </c>
      <c r="S157" s="12">
        <f>'PADD 3_bbl'!S157*1000*42/1000000</f>
        <v>2082.1030326998507</v>
      </c>
      <c r="U157" s="14"/>
      <c r="V157" s="14"/>
    </row>
    <row r="158" spans="1:22" x14ac:dyDescent="0.3">
      <c r="A158" s="45">
        <v>45306</v>
      </c>
      <c r="B158" s="17" t="s">
        <v>36</v>
      </c>
      <c r="C158" s="12">
        <f>'PADD 3_bbl'!C158*1000*42*(DAY(EOMONTH($A158,0)))/1000000</f>
        <v>1583.3547190782631</v>
      </c>
      <c r="D158" s="12">
        <f>'PADD 3_bbl'!D158*1000*42*(DAY(EOMONTH($A158,0)))/1000000</f>
        <v>195.23221468461142</v>
      </c>
      <c r="E158" s="12">
        <f>'PADD 3_bbl'!E158*1000*42*(DAY(EOMONTH($A158,0)))/1000000</f>
        <v>0</v>
      </c>
      <c r="F158" s="12">
        <f>'PADD 3_bbl'!F158*1000*42*(DAY(EOMONTH($A158,0)))/1000000</f>
        <v>242.98099999999994</v>
      </c>
      <c r="G158" s="12">
        <f>'PADD 3_bbl'!G158*1000*42*(DAY(EOMONTH($A158,0)))/1000000</f>
        <v>2021.5679337628744</v>
      </c>
      <c r="H158" s="12"/>
      <c r="I158" s="12">
        <f>'PADD 3_bbl'!I158*1000*42*(DAY(EOMONTH($A158,0)))/1000000</f>
        <v>1848.84</v>
      </c>
      <c r="J158" s="12">
        <f>'PADD 3_bbl'!J158*1000*42*(DAY(EOMONTH($A158,0)))/1000000</f>
        <v>52.992894454598392</v>
      </c>
      <c r="K158" s="12">
        <f>'PADD 3_bbl'!K158*1000*42*(DAY(EOMONTH($A158,0)))/1000000</f>
        <v>6.1442996352730823</v>
      </c>
      <c r="L158" s="12">
        <f>'PADD 3_bbl'!L158*1000*42*(DAY(EOMONTH($A158,0)))/1000000</f>
        <v>19.849203186033421</v>
      </c>
      <c r="M158" s="12">
        <f>'PADD 3_bbl'!M158*1000*42*(DAY(EOMONTH($A158,0)))/1000000</f>
        <v>249.43901058027973</v>
      </c>
      <c r="N158" s="12">
        <f>'PADD 3_bbl'!N158*1000*42*(DAY(EOMONTH($A158,0)))/1000000</f>
        <v>223.39901058027974</v>
      </c>
      <c r="O158" s="12">
        <f>'PADD 3_bbl'!O158*1000*42*(DAY(EOMONTH($A158,0)))/1000000</f>
        <v>130.19999999999999</v>
      </c>
      <c r="P158" s="12">
        <f>'PADD 3_bbl'!P158*1000*42*(DAY(EOMONTH($A158,0)))/1000000</f>
        <v>-22.889407856184647</v>
      </c>
      <c r="Q158" s="12">
        <f>'PADD 3_bbl'!Q158*1000*42*(DAY(EOMONTH($A158,0)))/1000000</f>
        <v>-236.96806623712561</v>
      </c>
      <c r="S158" s="12">
        <f>'PADD 3_bbl'!S158*1000*42/1000000</f>
        <v>1845.1349664627251</v>
      </c>
      <c r="U158" s="14"/>
      <c r="V158" s="14"/>
    </row>
    <row r="159" spans="1:22" x14ac:dyDescent="0.3">
      <c r="A159" s="45">
        <v>45337</v>
      </c>
      <c r="B159" s="17" t="s">
        <v>36</v>
      </c>
      <c r="C159" s="12">
        <f>'PADD 3_bbl'!C159*1000*42*(DAY(EOMONTH($A159,0)))/1000000</f>
        <v>1486.9558261219493</v>
      </c>
      <c r="D159" s="12">
        <f>'PADD 3_bbl'!D159*1000*42*(DAY(EOMONTH($A159,0)))/1000000</f>
        <v>182.343684951732</v>
      </c>
      <c r="E159" s="12">
        <f>'PADD 3_bbl'!E159*1000*42*(DAY(EOMONTH($A159,0)))/1000000</f>
        <v>0</v>
      </c>
      <c r="F159" s="12">
        <f>'PADD 3_bbl'!F159*1000*42*(DAY(EOMONTH($A159,0)))/1000000</f>
        <v>333.43517857142859</v>
      </c>
      <c r="G159" s="12">
        <f>'PADD 3_bbl'!G159*1000*42*(DAY(EOMONTH($A159,0)))/1000000</f>
        <v>2002.7346896451095</v>
      </c>
      <c r="H159" s="12"/>
      <c r="I159" s="12">
        <f>'PADD 3_bbl'!I159*1000*42*(DAY(EOMONTH($A159,0)))/1000000</f>
        <v>1741.74</v>
      </c>
      <c r="J159" s="12">
        <f>'PADD 3_bbl'!J159*1000*42*(DAY(EOMONTH($A159,0)))/1000000</f>
        <v>40.843804213617084</v>
      </c>
      <c r="K159" s="12">
        <f>'PADD 3_bbl'!K159*1000*42*(DAY(EOMONTH($A159,0)))/1000000</f>
        <v>4.2415743269891806</v>
      </c>
      <c r="L159" s="12">
        <f>'PADD 3_bbl'!L159*1000*42*(DAY(EOMONTH($A159,0)))/1000000</f>
        <v>16.007798877463543</v>
      </c>
      <c r="M159" s="12">
        <f>'PADD 3_bbl'!M159*1000*42*(DAY(EOMONTH($A159,0)))/1000000</f>
        <v>234.56417118800363</v>
      </c>
      <c r="N159" s="12">
        <f>'PADD 3_bbl'!N159*1000*42*(DAY(EOMONTH($A159,0)))/1000000</f>
        <v>210.20417118800364</v>
      </c>
      <c r="O159" s="12">
        <f>'PADD 3_bbl'!O159*1000*42*(DAY(EOMONTH($A159,0)))/1000000</f>
        <v>121.8</v>
      </c>
      <c r="P159" s="12">
        <f>'PADD 3_bbl'!P159*1000*42*(DAY(EOMONTH($A159,0)))/1000000</f>
        <v>-46.373348606073478</v>
      </c>
      <c r="Q159" s="12">
        <f>'PADD 3_bbl'!Q159*1000*42*(DAY(EOMONTH($A159,0)))/1000000</f>
        <v>-85.729310354890359</v>
      </c>
      <c r="S159" s="12">
        <f>'PADD 3_bbl'!S159*1000*42/1000000</f>
        <v>1759.4056561078348</v>
      </c>
      <c r="U159" s="14"/>
      <c r="V159" s="14"/>
    </row>
    <row r="160" spans="1:22" x14ac:dyDescent="0.3">
      <c r="A160" s="45">
        <v>45366</v>
      </c>
      <c r="B160" s="17" t="s">
        <v>36</v>
      </c>
      <c r="C160" s="12">
        <f>'PADD 3_bbl'!C160*1000*42*(DAY(EOMONTH($A160,0)))/1000000</f>
        <v>1595.4418243096502</v>
      </c>
      <c r="D160" s="12">
        <f>'PADD 3_bbl'!D160*1000*42*(DAY(EOMONTH($A160,0)))/1000000</f>
        <v>195.84279548128836</v>
      </c>
      <c r="E160" s="12">
        <f>'PADD 3_bbl'!E160*1000*42*(DAY(EOMONTH($A160,0)))/1000000</f>
        <v>0</v>
      </c>
      <c r="F160" s="12">
        <f>'PADD 3_bbl'!F160*1000*42*(DAY(EOMONTH($A160,0)))/1000000</f>
        <v>387.16290000000004</v>
      </c>
      <c r="G160" s="12">
        <f>'PADD 3_bbl'!G160*1000*42*(DAY(EOMONTH($A160,0)))/1000000</f>
        <v>2178.4475197909383</v>
      </c>
      <c r="H160" s="12"/>
      <c r="I160" s="12">
        <f>'PADD 3_bbl'!I160*1000*42*(DAY(EOMONTH($A160,0)))/1000000</f>
        <v>1926.96</v>
      </c>
      <c r="J160" s="12">
        <f>'PADD 3_bbl'!J160*1000*42*(DAY(EOMONTH($A160,0)))/1000000</f>
        <v>40.592194637851861</v>
      </c>
      <c r="K160" s="12">
        <f>'PADD 3_bbl'!K160*1000*42*(DAY(EOMONTH($A160,0)))/1000000</f>
        <v>3.3068217045443467</v>
      </c>
      <c r="L160" s="12">
        <f>'PADD 3_bbl'!L160*1000*42*(DAY(EOMONTH($A160,0)))/1000000</f>
        <v>13.708829446182113</v>
      </c>
      <c r="M160" s="12">
        <f>'PADD 3_bbl'!M160*1000*42*(DAY(EOMONTH($A160,0)))/1000000</f>
        <v>254.64701058027973</v>
      </c>
      <c r="N160" s="12">
        <f>'PADD 3_bbl'!N160*1000*42*(DAY(EOMONTH($A160,0)))/1000000</f>
        <v>228.60701058027973</v>
      </c>
      <c r="O160" s="12">
        <f>'PADD 3_bbl'!O160*1000*42*(DAY(EOMONTH($A160,0)))/1000000</f>
        <v>130.19999999999999</v>
      </c>
      <c r="P160" s="12">
        <f>'PADD 3_bbl'!P160*1000*42*(DAY(EOMONTH($A160,0)))/1000000</f>
        <v>-106.53885636885805</v>
      </c>
      <c r="Q160" s="12">
        <f>'PADD 3_bbl'!Q160*1000*42*(DAY(EOMONTH($A160,0)))/1000000</f>
        <v>-58.388480209061463</v>
      </c>
      <c r="S160" s="12">
        <f>'PADD 3_bbl'!S160*1000*42/1000000</f>
        <v>1701.0171758987733</v>
      </c>
      <c r="U160" s="14"/>
      <c r="V160" s="14"/>
    </row>
    <row r="161" spans="1:22" x14ac:dyDescent="0.3">
      <c r="A161" s="45">
        <v>45397</v>
      </c>
      <c r="B161" s="17" t="s">
        <v>36</v>
      </c>
      <c r="C161" s="12">
        <f>'PADD 3_bbl'!C161*1000*42*(DAY(EOMONTH($A161,0)))/1000000</f>
        <v>1550.0442816115756</v>
      </c>
      <c r="D161" s="12">
        <f>'PADD 3_bbl'!D161*1000*42*(DAY(EOMONTH($A161,0)))/1000000</f>
        <v>199.22700687958164</v>
      </c>
      <c r="E161" s="12">
        <f>'PADD 3_bbl'!E161*1000*42*(DAY(EOMONTH($A161,0)))/1000000</f>
        <v>0</v>
      </c>
      <c r="F161" s="12">
        <f>'PADD 3_bbl'!F161*1000*42*(DAY(EOMONTH($A161,0)))/1000000</f>
        <v>406.39179999999999</v>
      </c>
      <c r="G161" s="12">
        <f>'PADD 3_bbl'!G161*1000*42*(DAY(EOMONTH($A161,0)))/1000000</f>
        <v>2155.6630884911565</v>
      </c>
      <c r="H161" s="12"/>
      <c r="I161" s="12">
        <f>'PADD 3_bbl'!I161*1000*42*(DAY(EOMONTH($A161,0)))/1000000</f>
        <v>1726.2</v>
      </c>
      <c r="J161" s="12">
        <f>'PADD 3_bbl'!J161*1000*42*(DAY(EOMONTH($A161,0)))/1000000</f>
        <v>33.343884502186377</v>
      </c>
      <c r="K161" s="12">
        <f>'PADD 3_bbl'!K161*1000*42*(DAY(EOMONTH($A161,0)))/1000000</f>
        <v>3.2821569568046005</v>
      </c>
      <c r="L161" s="12">
        <f>'PADD 3_bbl'!L161*1000*42*(DAY(EOMONTH($A161,0)))/1000000</f>
        <v>12.168881541220857</v>
      </c>
      <c r="M161" s="12">
        <f>'PADD 3_bbl'!M161*1000*42*(DAY(EOMONTH($A161,0)))/1000000</f>
        <v>240.13259088414168</v>
      </c>
      <c r="N161" s="12">
        <f>'PADD 3_bbl'!N161*1000*42*(DAY(EOMONTH($A161,0)))/1000000</f>
        <v>214.93259088414169</v>
      </c>
      <c r="O161" s="12">
        <f>'PADD 3_bbl'!O161*1000*42*(DAY(EOMONTH($A161,0)))/1000000</f>
        <v>132.30000000000001</v>
      </c>
      <c r="P161" s="12">
        <f>'PADD 3_bbl'!P161*1000*42*(DAY(EOMONTH($A161,0)))/1000000</f>
        <v>-53.727513884353549</v>
      </c>
      <c r="Q161" s="12">
        <f>'PADD 3_bbl'!Q161*1000*42*(DAY(EOMONTH($A161,0)))/1000000</f>
        <v>87.163088491157026</v>
      </c>
      <c r="S161" s="12">
        <f>'PADD 3_bbl'!S161*1000*42/1000000</f>
        <v>1788.1802643899302</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70"/>
  <sheetViews>
    <sheetView zoomScaleNormal="100" workbookViewId="0">
      <pane xSplit="2" ySplit="1" topLeftCell="C140"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1.4103619523287674</v>
      </c>
      <c r="L110" s="12">
        <f>'PADD 4_bbl'!L110*1000*42*(DAY(EOMONTH($A110,0)))/1000000</f>
        <v>7.1237315137876234</v>
      </c>
      <c r="M110" s="12">
        <f>'PADD 4_bbl'!M110*1000*42*(DAY(EOMONTH($A110,0)))/1000000</f>
        <v>0</v>
      </c>
      <c r="N110" s="12">
        <f>'PADD 4_bbl'!N110*1000*42*(DAY(EOMONTH($A110,0)))/1000000</f>
        <v>0</v>
      </c>
      <c r="O110" s="12">
        <f>'PADD 4_bbl'!O110*1000*42*(DAY(EOMONTH($A110,0)))/1000000</f>
        <v>-31.751234238116389</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0.97421268383561654</v>
      </c>
      <c r="L111" s="12">
        <f>'PADD 4_bbl'!L111*1000*42*(DAY(EOMONTH($A111,0)))/1000000</f>
        <v>6.1264283912693305</v>
      </c>
      <c r="M111" s="12">
        <f>'PADD 4_bbl'!M111*1000*42*(DAY(EOMONTH($A111,0)))/1000000</f>
        <v>0</v>
      </c>
      <c r="N111" s="12">
        <f>'PADD 4_bbl'!N111*1000*42*(DAY(EOMONTH($A111,0)))/1000000</f>
        <v>0</v>
      </c>
      <c r="O111" s="12">
        <f>'PADD 4_bbl'!O111*1000*42*(DAY(EOMONTH($A111,0)))/1000000</f>
        <v>10.751974180895054</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0.65806242849315089</v>
      </c>
      <c r="L112" s="12">
        <f>'PADD 4_bbl'!L112*1000*42*(DAY(EOMONTH($A112,0)))/1000000</f>
        <v>5.974149874443361</v>
      </c>
      <c r="M112" s="12">
        <f>'PADD 4_bbl'!M112*1000*42*(DAY(EOMONTH($A112,0)))/1000000</f>
        <v>0</v>
      </c>
      <c r="N112" s="12">
        <f>'PADD 4_bbl'!N112*1000*42*(DAY(EOMONTH($A112,0)))/1000000</f>
        <v>0</v>
      </c>
      <c r="O112" s="12">
        <f>'PADD 4_bbl'!O112*1000*42*(DAY(EOMONTH($A112,0)))/1000000</f>
        <v>8.9734993010634838</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0.65847461917808225</v>
      </c>
      <c r="L113" s="12">
        <f>'PADD 4_bbl'!L113*1000*42*(DAY(EOMONTH($A113,0)))/1000000</f>
        <v>4.6689370017088034</v>
      </c>
      <c r="M113" s="12">
        <f>'PADD 4_bbl'!M113*1000*42*(DAY(EOMONTH($A113,0)))/1000000</f>
        <v>0</v>
      </c>
      <c r="N113" s="12">
        <f>'PADD 4_bbl'!N113*1000*42*(DAY(EOMONTH($A113,0)))/1000000</f>
        <v>0</v>
      </c>
      <c r="O113" s="12">
        <f>'PADD 4_bbl'!O113*1000*42*(DAY(EOMONTH($A113,0)))/1000000</f>
        <v>2.568357463113121</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0.65806242849315089</v>
      </c>
      <c r="L114" s="12">
        <f>'PADD 4_bbl'!L114*1000*42*(DAY(EOMONTH($A114,0)))/1000000</f>
        <v>4.632971295208387</v>
      </c>
      <c r="M114" s="12">
        <f>'PADD 4_bbl'!M114*1000*42*(DAY(EOMONTH($A114,0)))/1000000</f>
        <v>0</v>
      </c>
      <c r="N114" s="12">
        <f>'PADD 4_bbl'!N114*1000*42*(DAY(EOMONTH($A114,0)))/1000000</f>
        <v>0</v>
      </c>
      <c r="O114" s="12">
        <f>'PADD 4_bbl'!O114*1000*42*(DAY(EOMONTH($A114,0)))/1000000</f>
        <v>11.289982140298463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1.2421814042303272</v>
      </c>
      <c r="L115" s="12">
        <f>'PADD 4_bbl'!L115*1000*42*(DAY(EOMONTH($A115,0)))/1000000</f>
        <v>4.48352060826618</v>
      </c>
      <c r="M115" s="12">
        <f>'PADD 4_bbl'!M115*1000*42*(DAY(EOMONTH($A115,0)))/1000000</f>
        <v>0</v>
      </c>
      <c r="N115" s="12">
        <f>'PADD 4_bbl'!N115*1000*42*(DAY(EOMONTH($A115,0)))/1000000</f>
        <v>0</v>
      </c>
      <c r="O115" s="12">
        <f>'PADD 4_bbl'!O115*1000*42*(DAY(EOMONTH($A115,0)))/1000000</f>
        <v>3.9997750635034914</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1.2595525351453223</v>
      </c>
      <c r="L116" s="12">
        <f>'PADD 4_bbl'!L116*1000*42*(DAY(EOMONTH($A116,0)))/1000000</f>
        <v>4.8245682350990977</v>
      </c>
      <c r="M116" s="12">
        <f>'PADD 4_bbl'!M116*1000*42*(DAY(EOMONTH($A116,0)))/1000000</f>
        <v>0</v>
      </c>
      <c r="N116" s="12">
        <f>'PADD 4_bbl'!N116*1000*42*(DAY(EOMONTH($A116,0)))/1000000</f>
        <v>0</v>
      </c>
      <c r="O116" s="12">
        <f>'PADD 4_bbl'!O116*1000*42*(DAY(EOMONTH($A116,0)))/1000000</f>
        <v>-7.2530034670444197</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1.620655346331483</v>
      </c>
      <c r="L117" s="12">
        <f>'PADD 4_bbl'!L117*1000*42*(DAY(EOMONTH($A117,0)))/1000000</f>
        <v>5.0161651749898075</v>
      </c>
      <c r="M117" s="12">
        <f>'PADD 4_bbl'!M117*1000*42*(DAY(EOMONTH($A117,0)))/1000000</f>
        <v>0</v>
      </c>
      <c r="N117" s="12">
        <f>'PADD 4_bbl'!N117*1000*42*(DAY(EOMONTH($A117,0)))/1000000</f>
        <v>0</v>
      </c>
      <c r="O117" s="12">
        <f>'PADD 4_bbl'!O117*1000*42*(DAY(EOMONTH($A117,0)))/1000000</f>
        <v>7.7766889610787082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2.0417346654179145</v>
      </c>
      <c r="L118" s="12">
        <f>'PADD 4_bbl'!L118*1000*42*(DAY(EOMONTH($A118,0)))/1000000</f>
        <v>5.0397697885940511</v>
      </c>
      <c r="M118" s="12">
        <f>'PADD 4_bbl'!M118*1000*42*(DAY(EOMONTH($A118,0)))/1000000</f>
        <v>0</v>
      </c>
      <c r="N118" s="12">
        <f>'PADD 4_bbl'!N118*1000*42*(DAY(EOMONTH($A118,0)))/1000000</f>
        <v>0</v>
      </c>
      <c r="O118" s="12">
        <f>'PADD 4_bbl'!O118*1000*42*(DAY(EOMONTH($A118,0)))/1000000</f>
        <v>20.214539061988042</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2.7944311508453068</v>
      </c>
      <c r="L119" s="12">
        <f>'PADD 4_bbl'!L119*1000*42*(DAY(EOMONTH($A119,0)))/1000000</f>
        <v>5.5909559946619396</v>
      </c>
      <c r="M119" s="12">
        <f>'PADD 4_bbl'!M119*1000*42*(DAY(EOMONTH($A119,0)))/1000000</f>
        <v>0</v>
      </c>
      <c r="N119" s="12">
        <f>'PADD 4_bbl'!N119*1000*42*(DAY(EOMONTH($A119,0)))/1000000</f>
        <v>0</v>
      </c>
      <c r="O119" s="12">
        <f>'PADD 4_bbl'!O119*1000*42*(DAY(EOMONTH($A119,0)))/1000000</f>
        <v>5.6364951344927485</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2.4928349514281574</v>
      </c>
      <c r="L120" s="12">
        <f>'PADD 4_bbl'!L120*1000*42*(DAY(EOMONTH($A120,0)))/1000000</f>
        <v>5.7814353623645429</v>
      </c>
      <c r="M120" s="12">
        <f>'PADD 4_bbl'!M120*1000*42*(DAY(EOMONTH($A120,0)))/1000000</f>
        <v>0</v>
      </c>
      <c r="N120" s="12">
        <f>'PADD 4_bbl'!N120*1000*42*(DAY(EOMONTH($A120,0)))/1000000</f>
        <v>0</v>
      </c>
      <c r="O120" s="12">
        <f>'PADD 4_bbl'!O120*1000*42*(DAY(EOMONTH($A120,0)))/1000000</f>
        <v>12.025494178207294</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2.0269918429953151</v>
      </c>
      <c r="L121" s="12">
        <f>'PADD 4_bbl'!L121*1000*42*(DAY(EOMONTH($A121,0)))/1000000</f>
        <v>6.7405376340062011</v>
      </c>
      <c r="M121" s="12">
        <f>'PADD 4_bbl'!M121*1000*42*(DAY(EOMONTH($A121,0)))/1000000</f>
        <v>0</v>
      </c>
      <c r="N121" s="12">
        <f>'PADD 4_bbl'!N121*1000*42*(DAY(EOMONTH($A121,0)))/1000000</f>
        <v>0</v>
      </c>
      <c r="O121" s="12">
        <f>'PADD 4_bbl'!O121*1000*42*(DAY(EOMONTH($A121,0)))/1000000</f>
        <v>51.99510565899849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1.6001773191062967</v>
      </c>
      <c r="L122" s="12">
        <f>'PADD 4_bbl'!L122*1000*42*(DAY(EOMONTH($A122,0)))/1000000</f>
        <v>7.1237315137876234</v>
      </c>
      <c r="M122" s="12">
        <f>'PADD 4_bbl'!M122*1000*42*(DAY(EOMONTH($A122,0)))/1000000</f>
        <v>0</v>
      </c>
      <c r="N122" s="12">
        <f>'PADD 4_bbl'!N122*1000*42*(DAY(EOMONTH($A122,0)))/1000000</f>
        <v>0</v>
      </c>
      <c r="O122" s="12">
        <f>'PADD 4_bbl'!O122*1000*42*(DAY(EOMONTH($A122,0)))/1000000</f>
        <v>41.320587711106086</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1.3068540091354559</v>
      </c>
      <c r="L123" s="12">
        <f>'PADD 4_bbl'!L123*1000*42*(DAY(EOMONTH($A123,0)))/1000000</f>
        <v>5.9151722398462514</v>
      </c>
      <c r="M123" s="12">
        <f>'PADD 4_bbl'!M123*1000*42*(DAY(EOMONTH($A123,0)))/1000000</f>
        <v>0</v>
      </c>
      <c r="N123" s="12">
        <f>'PADD 4_bbl'!N123*1000*42*(DAY(EOMONTH($A123,0)))/1000000</f>
        <v>0</v>
      </c>
      <c r="O123" s="12">
        <f>'PADD 4_bbl'!O123*1000*42*(DAY(EOMONTH($A123,0)))/1000000</f>
        <v>22.443325215018302</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1.2899733553113655</v>
      </c>
      <c r="L124" s="12">
        <f>'PADD 4_bbl'!L124*1000*42*(DAY(EOMONTH($A124,0)))/1000000</f>
        <v>5.974149874443361</v>
      </c>
      <c r="M124" s="12">
        <f>'PADD 4_bbl'!M124*1000*42*(DAY(EOMONTH($A124,0)))/1000000</f>
        <v>0</v>
      </c>
      <c r="N124" s="12">
        <f>'PADD 4_bbl'!N124*1000*42*(DAY(EOMONTH($A124,0)))/1000000</f>
        <v>0</v>
      </c>
      <c r="O124" s="12">
        <f>'PADD 4_bbl'!O124*1000*42*(DAY(EOMONTH($A124,0)))/1000000</f>
        <v>32.972017302245277</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1.2574308163509067</v>
      </c>
      <c r="L125" s="12">
        <f>'PADD 4_bbl'!L125*1000*42*(DAY(EOMONTH($A125,0)))/1000000</f>
        <v>4.6689370017088034</v>
      </c>
      <c r="M125" s="12">
        <f>'PADD 4_bbl'!M125*1000*42*(DAY(EOMONTH($A125,0)))/1000000</f>
        <v>0</v>
      </c>
      <c r="N125" s="12">
        <f>'PADD 4_bbl'!N125*1000*42*(DAY(EOMONTH($A125,0)))/1000000</f>
        <v>0</v>
      </c>
      <c r="O125" s="12">
        <f>'PADD 4_bbl'!O125*1000*42*(DAY(EOMONTH($A125,0)))/1000000</f>
        <v>11.846934637940288</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1.2899733553113655</v>
      </c>
      <c r="L126" s="12">
        <f>'PADD 4_bbl'!L126*1000*42*(DAY(EOMONTH($A126,0)))/1000000</f>
        <v>4.632971295208387</v>
      </c>
      <c r="M126" s="12">
        <f>'PADD 4_bbl'!M126*1000*42*(DAY(EOMONTH($A126,0)))/1000000</f>
        <v>0</v>
      </c>
      <c r="N126" s="12">
        <f>'PADD 4_bbl'!N126*1000*42*(DAY(EOMONTH($A126,0)))/1000000</f>
        <v>0</v>
      </c>
      <c r="O126" s="12">
        <f>'PADD 4_bbl'!O126*1000*42*(DAY(EOMONTH($A126,0)))/1000000</f>
        <v>21.156229681480248</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1.2574308163509067</v>
      </c>
      <c r="L127" s="12">
        <f>'PADD 4_bbl'!L127*1000*42*(DAY(EOMONTH($A127,0)))/1000000</f>
        <v>4.48352060826618</v>
      </c>
      <c r="M127" s="12">
        <f>'PADD 4_bbl'!M127*1000*42*(DAY(EOMONTH($A127,0)))/1000000</f>
        <v>0</v>
      </c>
      <c r="N127" s="12">
        <f>'PADD 4_bbl'!N127*1000*42*(DAY(EOMONTH($A127,0)))/1000000</f>
        <v>0</v>
      </c>
      <c r="O127" s="12">
        <f>'PADD 4_bbl'!O127*1000*42*(DAY(EOMONTH($A127,0)))/1000000</f>
        <v>24.079742146582909</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1.2713044416878077</v>
      </c>
      <c r="L128" s="12">
        <f>'PADD 4_bbl'!L128*1000*42*(DAY(EOMONTH($A128,0)))/1000000</f>
        <v>4.8245682350990977</v>
      </c>
      <c r="M128" s="12">
        <f>'PADD 4_bbl'!M128*1000*42*(DAY(EOMONTH($A128,0)))/1000000</f>
        <v>0</v>
      </c>
      <c r="N128" s="12">
        <f>'PADD 4_bbl'!N128*1000*42*(DAY(EOMONTH($A128,0)))/1000000</f>
        <v>0</v>
      </c>
      <c r="O128" s="12">
        <f>'PADD 4_bbl'!O128*1000*42*(DAY(EOMONTH($A128,0)))/1000000</f>
        <v>24.121229746413096</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1.692591054738328</v>
      </c>
      <c r="L129" s="12">
        <f>'PADD 4_bbl'!L129*1000*42*(DAY(EOMONTH($A129,0)))/1000000</f>
        <v>5.0161651749898075</v>
      </c>
      <c r="M129" s="12">
        <f>'PADD 4_bbl'!M129*1000*42*(DAY(EOMONTH($A129,0)))/1000000</f>
        <v>0</v>
      </c>
      <c r="N129" s="12">
        <f>'PADD 4_bbl'!N129*1000*42*(DAY(EOMONTH($A129,0)))/1000000</f>
        <v>0</v>
      </c>
      <c r="O129" s="12">
        <f>'PADD 4_bbl'!O129*1000*42*(DAY(EOMONTH($A129,0)))/1000000</f>
        <v>17.880499930271867</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2.1902429544030912</v>
      </c>
      <c r="L130" s="12">
        <f>'PADD 4_bbl'!L130*1000*42*(DAY(EOMONTH($A130,0)))/1000000</f>
        <v>5.0397697885940511</v>
      </c>
      <c r="M130" s="12">
        <f>'PADD 4_bbl'!M130*1000*42*(DAY(EOMONTH($A130,0)))/1000000</f>
        <v>0</v>
      </c>
      <c r="N130" s="12">
        <f>'PADD 4_bbl'!N130*1000*42*(DAY(EOMONTH($A130,0)))/1000000</f>
        <v>0</v>
      </c>
      <c r="O130" s="12">
        <f>'PADD 4_bbl'!O130*1000*42*(DAY(EOMONTH($A130,0)))/1000000</f>
        <v>27.451602169002857</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3.0619961600044565</v>
      </c>
      <c r="L131" s="12">
        <f>'PADD 4_bbl'!L131*1000*42*(DAY(EOMONTH($A131,0)))/1000000</f>
        <v>5.5909559946619396</v>
      </c>
      <c r="M131" s="12">
        <f>'PADD 4_bbl'!M131*1000*42*(DAY(EOMONTH($A131,0)))/1000000</f>
        <v>0</v>
      </c>
      <c r="N131" s="12">
        <f>'PADD 4_bbl'!N131*1000*42*(DAY(EOMONTH($A131,0)))/1000000</f>
        <v>0</v>
      </c>
      <c r="O131" s="12">
        <f>'PADD 4_bbl'!O131*1000*42*(DAY(EOMONTH($A131,0)))/1000000</f>
        <v>-28.211774150666397</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2.7165266214150416</v>
      </c>
      <c r="L132" s="12">
        <f>'PADD 4_bbl'!L132*1000*42*(DAY(EOMONTH($A132,0)))/1000000</f>
        <v>5.7814353623645429</v>
      </c>
      <c r="M132" s="12">
        <f>'PADD 4_bbl'!M132*1000*42*(DAY(EOMONTH($A132,0)))/1000000</f>
        <v>0</v>
      </c>
      <c r="N132" s="12">
        <f>'PADD 4_bbl'!N132*1000*42*(DAY(EOMONTH($A132,0)))/1000000</f>
        <v>0</v>
      </c>
      <c r="O132" s="12">
        <f>'PADD 4_bbl'!O132*1000*42*(DAY(EOMONTH($A132,0)))/1000000</f>
        <v>19.310409376220413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2.1666503008461326</v>
      </c>
      <c r="L133" s="12">
        <f>'PADD 4_bbl'!L133*1000*42*(DAY(EOMONTH($A133,0)))/1000000</f>
        <v>6.7405376340062011</v>
      </c>
      <c r="M133" s="12">
        <f>'PADD 4_bbl'!M133*1000*42*(DAY(EOMONTH($A133,0)))/1000000</f>
        <v>0</v>
      </c>
      <c r="N133" s="12">
        <f>'PADD 4_bbl'!N133*1000*42*(DAY(EOMONTH($A133,0)))/1000000</f>
        <v>0</v>
      </c>
      <c r="O133" s="12">
        <f>'PADD 4_bbl'!O133*1000*42*(DAY(EOMONTH($A133,0)))/1000000</f>
        <v>22.311399969147665</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-210.92400000000001</v>
      </c>
      <c r="G134" s="12">
        <f>'PADD 4_bbl'!G134*1000*42*(DAY(EOMONTH($A134,0)))/1000000</f>
        <v>53.381999999999998</v>
      </c>
      <c r="H134" s="12"/>
      <c r="I134" s="12">
        <f>'PADD 4_bbl'!I134*1000*42*(DAY(EOMONTH($A134,0)))/1000000</f>
        <v>0</v>
      </c>
      <c r="J134" s="12">
        <f>'PADD 4_bbl'!J134*1000*42*(DAY(EOMONTH($A134,0)))/1000000</f>
        <v>56.117614475999986</v>
      </c>
      <c r="K134" s="12">
        <f>'PADD 4_bbl'!K134*1000*42*(DAY(EOMONTH($A134,0)))/1000000</f>
        <v>1.4388485174558114</v>
      </c>
      <c r="L134" s="12">
        <f>'PADD 4_bbl'!L134*1000*42*(DAY(EOMONTH($A134,0)))/1000000</f>
        <v>7.1237315137876234</v>
      </c>
      <c r="M134" s="12">
        <f>'PADD 4_bbl'!M134*1000*42*(DAY(EOMONTH($A134,0)))/1000000</f>
        <v>0</v>
      </c>
      <c r="N134" s="12">
        <f>'PADD 4_bbl'!N134*1000*42*(DAY(EOMONTH($A134,0)))/1000000</f>
        <v>0</v>
      </c>
      <c r="O134" s="12">
        <f>'PADD 4_bbl'!O134*1000*42*(DAY(EOMONTH($A134,0)))/1000000</f>
        <v>3.0238054927565803</v>
      </c>
      <c r="P134" s="12">
        <f>'PADD 4_bbl'!P134*1000*42*(DAY(EOMONTH($A134,0)))/1000000</f>
        <v>-15.624000000000001</v>
      </c>
      <c r="Q134" s="12">
        <f>'PADD 4_bbl'!Q134*1000*42*(DAY(EOMONTH($A134,0)))/1000000</f>
        <v>52.08</v>
      </c>
      <c r="S134" s="12">
        <f>'PADD 4_bbl'!S134*1000*42/1000000</f>
        <v>103.36199999999999</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-195.21600000000001</v>
      </c>
      <c r="G135" s="12">
        <f>'PADD 4_bbl'!G135*1000*42*(DAY(EOMONTH($A135,0)))/1000000</f>
        <v>49.392000000000003</v>
      </c>
      <c r="H135" s="12"/>
      <c r="I135" s="12">
        <f>'PADD 4_bbl'!I135*1000*42*(DAY(EOMONTH($A135,0)))/1000000</f>
        <v>0</v>
      </c>
      <c r="J135" s="12">
        <f>'PADD 4_bbl'!J135*1000*42*(DAY(EOMONTH($A135,0)))/1000000</f>
        <v>50.825607420000004</v>
      </c>
      <c r="K135" s="12">
        <f>'PADD 4_bbl'!K135*1000*42*(DAY(EOMONTH($A135,0)))/1000000</f>
        <v>1.0075459052922715</v>
      </c>
      <c r="L135" s="12">
        <f>'PADD 4_bbl'!L135*1000*42*(DAY(EOMONTH($A135,0)))/1000000</f>
        <v>5.9151722398462514</v>
      </c>
      <c r="M135" s="12">
        <f>'PADD 4_bbl'!M135*1000*42*(DAY(EOMONTH($A135,0)))/1000000</f>
        <v>0</v>
      </c>
      <c r="N135" s="12">
        <f>'PADD 4_bbl'!N135*1000*42*(DAY(EOMONTH($A135,0)))/1000000</f>
        <v>0</v>
      </c>
      <c r="O135" s="12">
        <f>'PADD 4_bbl'!O135*1000*42*(DAY(EOMONTH($A135,0)))/1000000</f>
        <v>5.7556744348614695</v>
      </c>
      <c r="P135" s="12">
        <f>'PADD 4_bbl'!P135*1000*42*(DAY(EOMONTH($A135,0)))/1000000</f>
        <v>-14.112</v>
      </c>
      <c r="Q135" s="12">
        <f>'PADD 4_bbl'!Q135*1000*42*(DAY(EOMONTH($A135,0)))/1000000</f>
        <v>49.392000000000003</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-217.434</v>
      </c>
      <c r="G136" s="12">
        <f>'PADD 4_bbl'!G136*1000*42*(DAY(EOMONTH($A136,0)))/1000000</f>
        <v>52.08</v>
      </c>
      <c r="H136" s="12"/>
      <c r="I136" s="12">
        <f>'PADD 4_bbl'!I136*1000*42*(DAY(EOMONTH($A136,0)))/1000000</f>
        <v>0</v>
      </c>
      <c r="J136" s="12">
        <f>'PADD 4_bbl'!J136*1000*42*(DAY(EOMONTH($A136,0)))/1000000</f>
        <v>46.569309528000005</v>
      </c>
      <c r="K136" s="12">
        <f>'PADD 4_bbl'!K136*1000*42*(DAY(EOMONTH($A136,0)))/1000000</f>
        <v>0.7833954450920142</v>
      </c>
      <c r="L136" s="12">
        <f>'PADD 4_bbl'!L136*1000*42*(DAY(EOMONTH($A136,0)))/1000000</f>
        <v>5.974149874443361</v>
      </c>
      <c r="M136" s="12">
        <f>'PADD 4_bbl'!M136*1000*42*(DAY(EOMONTH($A136,0)))/1000000</f>
        <v>0</v>
      </c>
      <c r="N136" s="12">
        <f>'PADD 4_bbl'!N136*1000*42*(DAY(EOMONTH($A136,0)))/1000000</f>
        <v>0</v>
      </c>
      <c r="O136" s="12">
        <f>'PADD 4_bbl'!O136*1000*42*(DAY(EOMONTH($A136,0)))/1000000</f>
        <v>10.471145152464626</v>
      </c>
      <c r="P136" s="12">
        <f>'PADD 4_bbl'!P136*1000*42*(DAY(EOMONTH($A136,0)))/1000000</f>
        <v>-10.416</v>
      </c>
      <c r="Q136" s="12">
        <f>'PADD 4_bbl'!Q136*1000*42*(DAY(EOMONTH($A136,0)))/1000000</f>
        <v>53.381999999999998</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0.77721603267983463</v>
      </c>
      <c r="L137" s="12">
        <f>'PADD 4_bbl'!L137*1000*42*(DAY(EOMONTH($A137,0)))/1000000</f>
        <v>4.6689370017088034</v>
      </c>
      <c r="M137" s="12">
        <f>'PADD 4_bbl'!M137*1000*42*(DAY(EOMONTH($A137,0)))/1000000</f>
        <v>0</v>
      </c>
      <c r="N137" s="12">
        <f>'PADD 4_bbl'!N137*1000*42*(DAY(EOMONTH($A137,0)))/1000000</f>
        <v>0</v>
      </c>
      <c r="O137" s="12">
        <f>'PADD 4_bbl'!O137*1000*42*(DAY(EOMONTH($A137,0)))/1000000</f>
        <v>-3.0980099783886472</v>
      </c>
      <c r="P137" s="12">
        <f>'PADD 4_bbl'!P137*1000*42*(DAY(EOMONTH($A137,0)))/1000000</f>
        <v>7.56</v>
      </c>
      <c r="Q137" s="12">
        <f>'PADD 4_bbl'!Q137*1000*42*(DAY(EOMONTH($A137,0)))/1000000</f>
        <v>50.4</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-207.018</v>
      </c>
      <c r="G138" s="12">
        <f>'PADD 4_bbl'!G138*1000*42*(DAY(EOMONTH($A138,0)))/1000000</f>
        <v>52.08</v>
      </c>
      <c r="H138" s="12"/>
      <c r="I138" s="12">
        <f>'PADD 4_bbl'!I138*1000*42*(DAY(EOMONTH($A138,0)))/1000000</f>
        <v>0</v>
      </c>
      <c r="J138" s="12">
        <f>'PADD 4_bbl'!J138*1000*42*(DAY(EOMONTH($A138,0)))/1000000</f>
        <v>35.078864015999997</v>
      </c>
      <c r="K138" s="12">
        <f>'PADD 4_bbl'!K138*1000*42*(DAY(EOMONTH($A138,0)))/1000000</f>
        <v>0.7833954450920142</v>
      </c>
      <c r="L138" s="12">
        <f>'PADD 4_bbl'!L138*1000*42*(DAY(EOMONTH($A138,0)))/1000000</f>
        <v>4.632971295208387</v>
      </c>
      <c r="M138" s="12">
        <f>'PADD 4_bbl'!M138*1000*42*(DAY(EOMONTH($A138,0)))/1000000</f>
        <v>0</v>
      </c>
      <c r="N138" s="12">
        <f>'PADD 4_bbl'!N138*1000*42*(DAY(EOMONTH($A138,0)))/1000000</f>
        <v>0</v>
      </c>
      <c r="O138" s="12">
        <f>'PADD 4_bbl'!O138*1000*42*(DAY(EOMONTH($A138,0)))/1000000</f>
        <v>6.3767692436996004</v>
      </c>
      <c r="P138" s="12">
        <f>'PADD 4_bbl'!P138*1000*42*(DAY(EOMONTH($A138,0)))/1000000</f>
        <v>5.2080000000000002</v>
      </c>
      <c r="Q138" s="12">
        <f>'PADD 4_bbl'!Q138*1000*42*(DAY(EOMONTH($A138,0)))/1000000</f>
        <v>52.08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-201.6</v>
      </c>
      <c r="G139" s="12">
        <f>'PADD 4_bbl'!G139*1000*42*(DAY(EOMONTH($A139,0)))/1000000</f>
        <v>54.18</v>
      </c>
      <c r="H139" s="12"/>
      <c r="I139" s="12">
        <f>'PADD 4_bbl'!I139*1000*42*(DAY(EOMONTH($A139,0)))/1000000</f>
        <v>0</v>
      </c>
      <c r="J139" s="12">
        <f>'PADD 4_bbl'!J139*1000*42*(DAY(EOMONTH($A139,0)))/1000000</f>
        <v>27.775997423999996</v>
      </c>
      <c r="K139" s="12">
        <f>'PADD 4_bbl'!K139*1000*42*(DAY(EOMONTH($A139,0)))/1000000</f>
        <v>0.89395738969028371</v>
      </c>
      <c r="L139" s="12">
        <f>'PADD 4_bbl'!L139*1000*42*(DAY(EOMONTH($A139,0)))/1000000</f>
        <v>4.48352060826618</v>
      </c>
      <c r="M139" s="12">
        <f>'PADD 4_bbl'!M139*1000*42*(DAY(EOMONTH($A139,0)))/1000000</f>
        <v>0</v>
      </c>
      <c r="N139" s="12">
        <f>'PADD 4_bbl'!N139*1000*42*(DAY(EOMONTH($A139,0)))/1000000</f>
        <v>0</v>
      </c>
      <c r="O139" s="12">
        <f>'PADD 4_bbl'!O139*1000*42*(DAY(EOMONTH($A139,0)))/1000000</f>
        <v>19.766524578043541</v>
      </c>
      <c r="P139" s="12">
        <f>'PADD 4_bbl'!P139*1000*42*(DAY(EOMONTH($A139,0)))/1000000</f>
        <v>0</v>
      </c>
      <c r="Q139" s="12">
        <f>'PADD 4_bbl'!Q139*1000*42*(DAY(EOMONTH($A139,0)))/1000000</f>
        <v>52.92</v>
      </c>
      <c r="S139" s="12">
        <f>'PADD 4_bbl'!S139*1000*42/1000000</f>
        <v>91.602000000000004</v>
      </c>
      <c r="U139" s="14"/>
      <c r="V139" s="14"/>
    </row>
    <row r="140" spans="1:22" x14ac:dyDescent="0.3">
      <c r="A140" s="45">
        <v>44757</v>
      </c>
      <c r="B140" s="17" t="s">
        <v>34</v>
      </c>
      <c r="C140" s="12">
        <f>'PADD 4_bbl'!C140*1000*42*(DAY(EOMONTH($A140,0)))/1000000</f>
        <v>243.47399999999999</v>
      </c>
      <c r="D140" s="12">
        <f>'PADD 4_bbl'!D140*1000*42*(DAY(EOMONTH($A140,0)))/1000000</f>
        <v>10.416</v>
      </c>
      <c r="E140" s="12">
        <f>'PADD 4_bbl'!E140*1000*42*(DAY(EOMONTH($A140,0)))/1000000</f>
        <v>13.02</v>
      </c>
      <c r="F140" s="12">
        <f>'PADD 4_bbl'!F140*1000*42*(DAY(EOMONTH($A140,0)))/1000000</f>
        <v>-212.226</v>
      </c>
      <c r="G140" s="12">
        <f>'PADD 4_bbl'!G140*1000*42*(DAY(EOMONTH($A140,0)))/1000000</f>
        <v>54.683999999999997</v>
      </c>
      <c r="H140" s="12"/>
      <c r="I140" s="12">
        <f>'PADD 4_bbl'!I140*1000*42*(DAY(EOMONTH($A140,0)))/1000000</f>
        <v>0</v>
      </c>
      <c r="J140" s="12">
        <f>'PADD 4_bbl'!J140*1000*42*(DAY(EOMONTH($A140,0)))/1000000</f>
        <v>27.101838086400001</v>
      </c>
      <c r="K140" s="12">
        <f>'PADD 4_bbl'!K140*1000*42*(DAY(EOMONTH($A140,0)))/1000000</f>
        <v>0.89995968369773693</v>
      </c>
      <c r="L140" s="12">
        <f>'PADD 4_bbl'!L140*1000*42*(DAY(EOMONTH($A140,0)))/1000000</f>
        <v>4.8245682350990977</v>
      </c>
      <c r="M140" s="12">
        <f>'PADD 4_bbl'!M140*1000*42*(DAY(EOMONTH($A140,0)))/1000000</f>
        <v>0</v>
      </c>
      <c r="N140" s="12">
        <f>'PADD 4_bbl'!N140*1000*42*(DAY(EOMONTH($A140,0)))/1000000</f>
        <v>0</v>
      </c>
      <c r="O140" s="12">
        <f>'PADD 4_bbl'!O140*1000*42*(DAY(EOMONTH($A140,0)))/1000000</f>
        <v>8.8376339948031646</v>
      </c>
      <c r="P140" s="12">
        <f>'PADD 4_bbl'!P140*1000*42*(DAY(EOMONTH($A140,0)))/1000000</f>
        <v>10.416</v>
      </c>
      <c r="Q140" s="12">
        <f>'PADD 4_bbl'!Q140*1000*42*(DAY(EOMONTH($A140,0)))/1000000</f>
        <v>52.08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-207.018</v>
      </c>
      <c r="G141" s="12">
        <f>'PADD 4_bbl'!G141*1000*42*(DAY(EOMONTH($A141,0)))/1000000</f>
        <v>59.892000000000003</v>
      </c>
      <c r="H141" s="12"/>
      <c r="I141" s="12">
        <f>'PADD 4_bbl'!I141*1000*42*(DAY(EOMONTH($A141,0)))/1000000</f>
        <v>0</v>
      </c>
      <c r="J141" s="12">
        <f>'PADD 4_bbl'!J141*1000*42*(DAY(EOMONTH($A141,0)))/1000000</f>
        <v>27.127206119999997</v>
      </c>
      <c r="K141" s="12">
        <f>'PADD 4_bbl'!K141*1000*42*(DAY(EOMONTH($A141,0)))/1000000</f>
        <v>1.5066178690401053</v>
      </c>
      <c r="L141" s="12">
        <f>'PADD 4_bbl'!L141*1000*42*(DAY(EOMONTH($A141,0)))/1000000</f>
        <v>5.0161651749898075</v>
      </c>
      <c r="M141" s="12">
        <f>'PADD 4_bbl'!M141*1000*42*(DAY(EOMONTH($A141,0)))/1000000</f>
        <v>0</v>
      </c>
      <c r="N141" s="12">
        <f>'PADD 4_bbl'!N141*1000*42*(DAY(EOMONTH($A141,0)))/1000000</f>
        <v>0</v>
      </c>
      <c r="O141" s="12">
        <f>'PADD 4_bbl'!O141*1000*42*(DAY(EOMONTH($A141,0)))/1000000</f>
        <v>14.524010835970087</v>
      </c>
      <c r="P141" s="12">
        <f>'PADD 4_bbl'!P141*1000*42*(DAY(EOMONTH($A141,0)))/1000000</f>
        <v>11.718</v>
      </c>
      <c r="Q141" s="12">
        <f>'PADD 4_bbl'!Q141*1000*42*(DAY(EOMONTH($A141,0)))/1000000</f>
        <v>59.892000000000003</v>
      </c>
      <c r="S141" s="12">
        <f>'PADD 4_bbl'!S141*1000*42/1000000</f>
        <v>114.492</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-205.38</v>
      </c>
      <c r="G142" s="12">
        <f>'PADD 4_bbl'!G142*1000*42*(DAY(EOMONTH($A142,0)))/1000000</f>
        <v>51.66</v>
      </c>
      <c r="H142" s="12"/>
      <c r="I142" s="12">
        <f>'PADD 4_bbl'!I142*1000*42*(DAY(EOMONTH($A142,0)))/1000000</f>
        <v>0</v>
      </c>
      <c r="J142" s="12">
        <f>'PADD 4_bbl'!J142*1000*42*(DAY(EOMONTH($A142,0)))/1000000</f>
        <v>27.706208795999999</v>
      </c>
      <c r="K142" s="12">
        <f>'PADD 4_bbl'!K142*1000*42*(DAY(EOMONTH($A142,0)))/1000000</f>
        <v>2.2532667733024874</v>
      </c>
      <c r="L142" s="12">
        <f>'PADD 4_bbl'!L142*1000*42*(DAY(EOMONTH($A142,0)))/1000000</f>
        <v>5.0397697885940511</v>
      </c>
      <c r="M142" s="12">
        <f>'PADD 4_bbl'!M142*1000*42*(DAY(EOMONTH($A142,0)))/1000000</f>
        <v>0</v>
      </c>
      <c r="N142" s="12">
        <f>'PADD 4_bbl'!N142*1000*42*(DAY(EOMONTH($A142,0)))/1000000</f>
        <v>0</v>
      </c>
      <c r="O142" s="12">
        <f>'PADD 4_bbl'!O142*1000*42*(DAY(EOMONTH($A142,0)))/1000000</f>
        <v>9.1007546421034657</v>
      </c>
      <c r="P142" s="12">
        <f>'PADD 4_bbl'!P142*1000*42*(DAY(EOMONTH($A142,0)))/1000000</f>
        <v>7.56</v>
      </c>
      <c r="Q142" s="12">
        <f>'PADD 4_bbl'!Q142*1000*42*(DAY(EOMONTH($A142,0)))/1000000</f>
        <v>51.66</v>
      </c>
      <c r="S142" s="12">
        <f>'PADD 4_bbl'!S142*1000*42/1000000</f>
        <v>122.304</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-214.83</v>
      </c>
      <c r="G143" s="12">
        <f>'PADD 4_bbl'!G143*1000*42*(DAY(EOMONTH($A143,0)))/1000000</f>
        <v>54.683999999999997</v>
      </c>
      <c r="H143" s="12"/>
      <c r="I143" s="12">
        <f>'PADD 4_bbl'!I143*1000*42*(DAY(EOMONTH($A143,0)))/1000000</f>
        <v>0</v>
      </c>
      <c r="J143" s="12">
        <f>'PADD 4_bbl'!J143*1000*42*(DAY(EOMONTH($A143,0)))/1000000</f>
        <v>36.535668456000003</v>
      </c>
      <c r="K143" s="12">
        <f>'PADD 4_bbl'!K143*1000*42*(DAY(EOMONTH($A143,0)))/1000000</f>
        <v>3.4785789768090347</v>
      </c>
      <c r="L143" s="12">
        <f>'PADD 4_bbl'!L143*1000*42*(DAY(EOMONTH($A143,0)))/1000000</f>
        <v>5.5909559946619396</v>
      </c>
      <c r="M143" s="12">
        <f>'PADD 4_bbl'!M143*1000*42*(DAY(EOMONTH($A143,0)))/1000000</f>
        <v>0</v>
      </c>
      <c r="N143" s="12">
        <f>'PADD 4_bbl'!N143*1000*42*(DAY(EOMONTH($A143,0)))/1000000</f>
        <v>0</v>
      </c>
      <c r="O143" s="12">
        <f>'PADD 4_bbl'!O143*1000*42*(DAY(EOMONTH($A143,0)))/1000000</f>
        <v>9.0787965725290221</v>
      </c>
      <c r="P143" s="12">
        <f>'PADD 4_bbl'!P143*1000*42*(DAY(EOMONTH($A143,0)))/1000000</f>
        <v>1.302</v>
      </c>
      <c r="Q143" s="12">
        <f>'PADD 4_bbl'!Q143*1000*42*(DAY(EOMONTH($A143,0)))/1000000</f>
        <v>55.985999999999997</v>
      </c>
      <c r="S143" s="12">
        <f>'PADD 4_bbl'!S143*1000*42/1000000</f>
        <v>123.60599999999999</v>
      </c>
      <c r="U143" s="14"/>
      <c r="V143" s="14"/>
    </row>
    <row r="144" spans="1:22" x14ac:dyDescent="0.3">
      <c r="A144" s="45">
        <v>44880</v>
      </c>
      <c r="B144" s="17" t="s">
        <v>34</v>
      </c>
      <c r="C144" s="12">
        <f>'PADD 4_bbl'!C144*1000*42*(DAY(EOMONTH($A144,0)))/1000000</f>
        <v>241.92</v>
      </c>
      <c r="D144" s="12">
        <f>'PADD 4_bbl'!D144*1000*42*(DAY(EOMONTH($A144,0)))/1000000</f>
        <v>7.56</v>
      </c>
      <c r="E144" s="12">
        <f>'PADD 4_bbl'!E144*1000*42*(DAY(EOMONTH($A144,0)))/1000000</f>
        <v>18.899999999999999</v>
      </c>
      <c r="F144" s="12">
        <f>'PADD 4_bbl'!F144*1000*42*(DAY(EOMONTH($A144,0)))/1000000</f>
        <v>-210.42</v>
      </c>
      <c r="G144" s="12">
        <f>'PADD 4_bbl'!G144*1000*42*(DAY(EOMONTH($A144,0)))/1000000</f>
        <v>57.96</v>
      </c>
      <c r="H144" s="12"/>
      <c r="I144" s="12">
        <f>'PADD 4_bbl'!I144*1000*42*(DAY(EOMONTH($A144,0)))/1000000</f>
        <v>0</v>
      </c>
      <c r="J144" s="12">
        <f>'PADD 4_bbl'!J144*1000*42*(DAY(EOMONTH($A144,0)))/1000000</f>
        <v>51.008445936000001</v>
      </c>
      <c r="K144" s="12">
        <f>'PADD 4_bbl'!K144*1000*42*(DAY(EOMONTH($A144,0)))/1000000</f>
        <v>3.0111220777778516</v>
      </c>
      <c r="L144" s="12">
        <f>'PADD 4_bbl'!L144*1000*42*(DAY(EOMONTH($A144,0)))/1000000</f>
        <v>5.7814353623645429</v>
      </c>
      <c r="M144" s="12">
        <f>'PADD 4_bbl'!M144*1000*42*(DAY(EOMONTH($A144,0)))/1000000</f>
        <v>0</v>
      </c>
      <c r="N144" s="12">
        <f>'PADD 4_bbl'!N144*1000*42*(DAY(EOMONTH($A144,0)))/1000000</f>
        <v>0</v>
      </c>
      <c r="O144" s="12">
        <f>'PADD 4_bbl'!O144*1000*42*(DAY(EOMONTH($A144,0)))/1000000</f>
        <v>4.4589966238575958</v>
      </c>
      <c r="P144" s="12">
        <f>'PADD 4_bbl'!P144*1000*42*(DAY(EOMONTH($A144,0)))/1000000</f>
        <v>-6.3</v>
      </c>
      <c r="Q144" s="12">
        <f>'PADD 4_bbl'!Q144*1000*42*(DAY(EOMONTH($A144,0)))/1000000</f>
        <v>57.96</v>
      </c>
      <c r="S144" s="12">
        <f>'PADD 4_bbl'!S144*1000*42/1000000</f>
        <v>117.22199999999999</v>
      </c>
      <c r="U144" s="14"/>
      <c r="V144" s="14"/>
    </row>
    <row r="145" spans="1:22" x14ac:dyDescent="0.3">
      <c r="A145" s="45">
        <v>44910</v>
      </c>
      <c r="B145" s="17" t="s">
        <v>34</v>
      </c>
      <c r="C145" s="12">
        <f>'PADD 4_bbl'!C145*1000*42*(DAY(EOMONTH($A145,0)))/1000000</f>
        <v>209.62200000000001</v>
      </c>
      <c r="D145" s="12">
        <f>'PADD 4_bbl'!D145*1000*42*(DAY(EOMONTH($A145,0)))/1000000</f>
        <v>7.8120000000000003</v>
      </c>
      <c r="E145" s="12">
        <f>'PADD 4_bbl'!E145*1000*42*(DAY(EOMONTH($A145,0)))/1000000</f>
        <v>37.758000000000003</v>
      </c>
      <c r="F145" s="12">
        <f>'PADD 4_bbl'!F145*1000*42*(DAY(EOMONTH($A145,0)))/1000000</f>
        <v>-191.39400000000001</v>
      </c>
      <c r="G145" s="12">
        <f>'PADD 4_bbl'!G145*1000*42*(DAY(EOMONTH($A145,0)))/1000000</f>
        <v>63.798000000000002</v>
      </c>
      <c r="H145" s="12"/>
      <c r="I145" s="12">
        <f>'PADD 4_bbl'!I145*1000*42*(DAY(EOMONTH($A145,0)))/1000000</f>
        <v>0</v>
      </c>
      <c r="J145" s="12">
        <f>'PADD 4_bbl'!J145*1000*42*(DAY(EOMONTH($A145,0)))/1000000</f>
        <v>57.02353986</v>
      </c>
      <c r="K145" s="12">
        <f>'PADD 4_bbl'!K145*1000*42*(DAY(EOMONTH($A145,0)))/1000000</f>
        <v>2.1892693302533859</v>
      </c>
      <c r="L145" s="12">
        <f>'PADD 4_bbl'!L145*1000*42*(DAY(EOMONTH($A145,0)))/1000000</f>
        <v>6.7405376340062011</v>
      </c>
      <c r="M145" s="12">
        <f>'PADD 4_bbl'!M145*1000*42*(DAY(EOMONTH($A145,0)))/1000000</f>
        <v>0</v>
      </c>
      <c r="N145" s="12">
        <f>'PADD 4_bbl'!N145*1000*42*(DAY(EOMONTH($A145,0)))/1000000</f>
        <v>0</v>
      </c>
      <c r="O145" s="12">
        <f>'PADD 4_bbl'!O145*1000*42*(DAY(EOMONTH($A145,0)))/1000000</f>
        <v>14.77065317574041</v>
      </c>
      <c r="P145" s="12">
        <f>'PADD 4_bbl'!P145*1000*42*(DAY(EOMONTH($A145,0)))/1000000</f>
        <v>-16.925999999999998</v>
      </c>
      <c r="Q145" s="12">
        <f>'PADD 4_bbl'!Q145*1000*42*(DAY(EOMONTH($A145,0)))/1000000</f>
        <v>63.798000000000002</v>
      </c>
      <c r="S145" s="12">
        <f>'PADD 4_bbl'!S145*1000*42/1000000</f>
        <v>100.59</v>
      </c>
      <c r="U145" s="14"/>
      <c r="V145" s="14"/>
    </row>
    <row r="146" spans="1:22" x14ac:dyDescent="0.3">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-200.50800000000001</v>
      </c>
      <c r="G146" s="12">
        <f>'PADD 4_bbl'!G146*1000*42*(DAY(EOMONTH($A146,0)))/1000000</f>
        <v>62.496000000000002</v>
      </c>
      <c r="H146" s="12"/>
      <c r="I146" s="12">
        <f>'PADD 4_bbl'!I146*1000*42*(DAY(EOMONTH($A146,0)))/1000000</f>
        <v>0</v>
      </c>
      <c r="J146" s="12">
        <f>'PADD 4_bbl'!J146*1000*42*(DAY(EOMONTH($A146,0)))/1000000</f>
        <v>57.052729020000008</v>
      </c>
      <c r="K146" s="12">
        <f>'PADD 4_bbl'!K146*1000*42*(DAY(EOMONTH($A146,0)))/1000000</f>
        <v>1.4564812210473483</v>
      </c>
      <c r="L146" s="12">
        <f>'PADD 4_bbl'!L146*1000*42*(DAY(EOMONTH($A146,0)))/1000000</f>
        <v>7.1237315137876234</v>
      </c>
      <c r="M146" s="12">
        <f>'PADD 4_bbl'!M146*1000*42*(DAY(EOMONTH($A146,0)))/1000000</f>
        <v>0</v>
      </c>
      <c r="N146" s="12">
        <f>'PADD 4_bbl'!N146*1000*42*(DAY(EOMONTH($A146,0)))/1000000</f>
        <v>0</v>
      </c>
      <c r="O146" s="12">
        <f>'PADD 4_bbl'!O146*1000*42*(DAY(EOMONTH($A146,0)))/1000000</f>
        <v>12.48705824516502</v>
      </c>
      <c r="P146" s="12">
        <f>'PADD 4_bbl'!P146*1000*42*(DAY(EOMONTH($A146,0)))/1000000</f>
        <v>-14.321999999999999</v>
      </c>
      <c r="Q146" s="12">
        <f>'PADD 4_bbl'!Q146*1000*42*(DAY(EOMONTH($A146,0)))/1000000</f>
        <v>63.798000000000002</v>
      </c>
      <c r="S146" s="12">
        <f>'PADD 4_bbl'!S146*1000*42/1000000</f>
        <v>85.721999999999994</v>
      </c>
      <c r="U146" s="14"/>
      <c r="V146" s="14"/>
    </row>
    <row r="147" spans="1:22" x14ac:dyDescent="0.3">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-177.57599999999999</v>
      </c>
      <c r="G147" s="12">
        <f>'PADD 4_bbl'!G147*1000*42*(DAY(EOMONTH($A147,0)))/1000000</f>
        <v>72.912000000000006</v>
      </c>
      <c r="H147" s="12"/>
      <c r="I147" s="12">
        <f>'PADD 4_bbl'!I147*1000*42*(DAY(EOMONTH($A147,0)))/1000000</f>
        <v>0</v>
      </c>
      <c r="J147" s="12">
        <f>'PADD 4_bbl'!J147*1000*42*(DAY(EOMONTH($A147,0)))/1000000</f>
        <v>50.064831768000005</v>
      </c>
      <c r="K147" s="12">
        <f>'PADD 4_bbl'!K147*1000*42*(DAY(EOMONTH($A147,0)))/1000000</f>
        <v>1.028891382329699</v>
      </c>
      <c r="L147" s="12">
        <f>'PADD 4_bbl'!L147*1000*42*(DAY(EOMONTH($A147,0)))/1000000</f>
        <v>5.9151722398462514</v>
      </c>
      <c r="M147" s="12">
        <f>'PADD 4_bbl'!M147*1000*42*(DAY(EOMONTH($A147,0)))/1000000</f>
        <v>0</v>
      </c>
      <c r="N147" s="12">
        <f>'PADD 4_bbl'!N147*1000*42*(DAY(EOMONTH($A147,0)))/1000000</f>
        <v>0</v>
      </c>
      <c r="O147" s="12">
        <f>'PADD 4_bbl'!O147*1000*42*(DAY(EOMONTH($A147,0)))/1000000</f>
        <v>20.607104609824042</v>
      </c>
      <c r="P147" s="12">
        <f>'PADD 4_bbl'!P147*1000*42*(DAY(EOMONTH($A147,0)))/1000000</f>
        <v>-4.7039999999999997</v>
      </c>
      <c r="Q147" s="12">
        <f>'PADD 4_bbl'!Q147*1000*42*(DAY(EOMONTH($A147,0)))/1000000</f>
        <v>72.912000000000006</v>
      </c>
      <c r="S147" s="12">
        <f>'PADD 4_bbl'!S147*1000*42/1000000</f>
        <v>80.933999999999997</v>
      </c>
      <c r="U147" s="14"/>
      <c r="V147" s="14"/>
    </row>
    <row r="148" spans="1:22" x14ac:dyDescent="0.3">
      <c r="A148" s="45">
        <v>45000</v>
      </c>
      <c r="B148" s="17" t="s">
        <v>34</v>
      </c>
      <c r="C148" s="12">
        <f>'PADD 4_bbl'!C148*1000*42*(DAY(EOMONTH($A148,0)))/1000000</f>
        <v>236.964</v>
      </c>
      <c r="D148" s="12">
        <f>'PADD 4_bbl'!D148*1000*42*(DAY(EOMONTH($A148,0)))/1000000</f>
        <v>7.8120000000000003</v>
      </c>
      <c r="E148" s="12">
        <f>'PADD 4_bbl'!E148*1000*42*(DAY(EOMONTH($A148,0)))/1000000</f>
        <v>33.851999999999997</v>
      </c>
      <c r="F148" s="12">
        <f>'PADD 4_bbl'!F148*1000*42*(DAY(EOMONTH($A148,0)))/1000000</f>
        <v>-209.62200000000001</v>
      </c>
      <c r="G148" s="12">
        <f>'PADD 4_bbl'!G148*1000*42*(DAY(EOMONTH($A148,0)))/1000000</f>
        <v>69.006</v>
      </c>
      <c r="H148" s="12"/>
      <c r="I148" s="12">
        <f>'PADD 4_bbl'!I148*1000*42*(DAY(EOMONTH($A148,0)))/1000000</f>
        <v>0</v>
      </c>
      <c r="J148" s="12">
        <f>'PADD 4_bbl'!J148*1000*42*(DAY(EOMONTH($A148,0)))/1000000</f>
        <v>51.118838148000002</v>
      </c>
      <c r="K148" s="12">
        <f>'PADD 4_bbl'!K148*1000*42*(DAY(EOMONTH($A148,0)))/1000000</f>
        <v>0.8106585099547301</v>
      </c>
      <c r="L148" s="12">
        <f>'PADD 4_bbl'!L148*1000*42*(DAY(EOMONTH($A148,0)))/1000000</f>
        <v>5.974149874443361</v>
      </c>
      <c r="M148" s="12">
        <f>'PADD 4_bbl'!M148*1000*42*(DAY(EOMONTH($A148,0)))/1000000</f>
        <v>0</v>
      </c>
      <c r="N148" s="12">
        <f>'PADD 4_bbl'!N148*1000*42*(DAY(EOMONTH($A148,0)))/1000000</f>
        <v>0</v>
      </c>
      <c r="O148" s="12">
        <f>'PADD 4_bbl'!O148*1000*42*(DAY(EOMONTH($A148,0)))/1000000</f>
        <v>15.008353467601896</v>
      </c>
      <c r="P148" s="12">
        <f>'PADD 4_bbl'!P148*1000*42*(DAY(EOMONTH($A148,0)))/1000000</f>
        <v>-3.9060000000000001</v>
      </c>
      <c r="Q148" s="12">
        <f>'PADD 4_bbl'!Q148*1000*42*(DAY(EOMONTH($A148,0)))/1000000</f>
        <v>69.006</v>
      </c>
      <c r="S148" s="12">
        <f>'PADD 4_bbl'!S148*1000*42/1000000</f>
        <v>76.691999999999993</v>
      </c>
      <c r="U148" s="14"/>
      <c r="V148" s="14"/>
    </row>
    <row r="149" spans="1:22" x14ac:dyDescent="0.3">
      <c r="A149" s="45">
        <v>45031</v>
      </c>
      <c r="B149" s="17" t="s">
        <v>34</v>
      </c>
      <c r="C149" s="12">
        <f>'PADD 4_bbl'!C149*1000*42*(DAY(EOMONTH($A149,0)))/1000000</f>
        <v>235.62</v>
      </c>
      <c r="D149" s="12">
        <f>'PADD 4_bbl'!D149*1000*42*(DAY(EOMONTH($A149,0)))/1000000</f>
        <v>8.82</v>
      </c>
      <c r="E149" s="12">
        <f>'PADD 4_bbl'!E149*1000*42*(DAY(EOMONTH($A149,0)))/1000000</f>
        <v>20.16</v>
      </c>
      <c r="F149" s="12">
        <f>'PADD 4_bbl'!F149*1000*42*(DAY(EOMONTH($A149,0)))/1000000</f>
        <v>-204.12</v>
      </c>
      <c r="G149" s="12">
        <f>'PADD 4_bbl'!G149*1000*42*(DAY(EOMONTH($A149,0)))/1000000</f>
        <v>60.48</v>
      </c>
      <c r="H149" s="12"/>
      <c r="I149" s="12">
        <f>'PADD 4_bbl'!I149*1000*42*(DAY(EOMONTH($A149,0)))/1000000</f>
        <v>0</v>
      </c>
      <c r="J149" s="12">
        <f>'PADD 4_bbl'!J149*1000*42*(DAY(EOMONTH($A149,0)))/1000000</f>
        <v>40.610736431999996</v>
      </c>
      <c r="K149" s="12">
        <f>'PADD 4_bbl'!K149*1000*42*(DAY(EOMONTH($A149,0)))/1000000</f>
        <v>0.80316215272115066</v>
      </c>
      <c r="L149" s="12">
        <f>'PADD 4_bbl'!L149*1000*42*(DAY(EOMONTH($A149,0)))/1000000</f>
        <v>4.6689370017088034</v>
      </c>
      <c r="M149" s="12">
        <f>'PADD 4_bbl'!M149*1000*42*(DAY(EOMONTH($A149,0)))/1000000</f>
        <v>0</v>
      </c>
      <c r="N149" s="12">
        <f>'PADD 4_bbl'!N149*1000*42*(DAY(EOMONTH($A149,0)))/1000000</f>
        <v>0</v>
      </c>
      <c r="O149" s="12">
        <f>'PADD 4_bbl'!O149*1000*42*(DAY(EOMONTH($A149,0)))/1000000</f>
        <v>6.8371644135700436</v>
      </c>
      <c r="P149" s="12">
        <f>'PADD 4_bbl'!P149*1000*42*(DAY(EOMONTH($A149,0)))/1000000</f>
        <v>6.3</v>
      </c>
      <c r="Q149" s="12">
        <f>'PADD 4_bbl'!Q149*1000*42*(DAY(EOMONTH($A149,0)))/1000000</f>
        <v>59.22</v>
      </c>
      <c r="S149" s="12">
        <f>'PADD 4_bbl'!S149*1000*42/1000000</f>
        <v>82.445999999999998</v>
      </c>
      <c r="U149" s="14"/>
      <c r="V149" s="14"/>
    </row>
    <row r="150" spans="1:22" x14ac:dyDescent="0.3">
      <c r="A150" s="45">
        <v>45061</v>
      </c>
      <c r="B150" s="17" t="s">
        <v>34</v>
      </c>
      <c r="C150" s="12">
        <f>'PADD 4_bbl'!C150*1000*42*(DAY(EOMONTH($A150,0)))/1000000</f>
        <v>246.078</v>
      </c>
      <c r="D150" s="12">
        <f>'PADD 4_bbl'!D150*1000*42*(DAY(EOMONTH($A150,0)))/1000000</f>
        <v>7.8120000000000003</v>
      </c>
      <c r="E150" s="12">
        <f>'PADD 4_bbl'!E150*1000*42*(DAY(EOMONTH($A150,0)))/1000000</f>
        <v>14.321999999999999</v>
      </c>
      <c r="F150" s="12">
        <f>'PADD 4_bbl'!F150*1000*42*(DAY(EOMONTH($A150,0)))/1000000</f>
        <v>-213.52799999999999</v>
      </c>
      <c r="G150" s="12">
        <f>'PADD 4_bbl'!G150*1000*42*(DAY(EOMONTH($A150,0)))/1000000</f>
        <v>54.683999999999997</v>
      </c>
      <c r="H150" s="12"/>
      <c r="I150" s="12">
        <f>'PADD 4_bbl'!I150*1000*42*(DAY(EOMONTH($A150,0)))/1000000</f>
        <v>0</v>
      </c>
      <c r="J150" s="12">
        <f>'PADD 4_bbl'!J150*1000*42*(DAY(EOMONTH($A150,0)))/1000000</f>
        <v>31.131162804000002</v>
      </c>
      <c r="K150" s="12">
        <f>'PADD 4_bbl'!K150*1000*42*(DAY(EOMONTH($A150,0)))/1000000</f>
        <v>0.8106585099547301</v>
      </c>
      <c r="L150" s="12">
        <f>'PADD 4_bbl'!L150*1000*42*(DAY(EOMONTH($A150,0)))/1000000</f>
        <v>4.632971295208387</v>
      </c>
      <c r="M150" s="12">
        <f>'PADD 4_bbl'!M150*1000*42*(DAY(EOMONTH($A150,0)))/1000000</f>
        <v>0</v>
      </c>
      <c r="N150" s="12">
        <f>'PADD 4_bbl'!N150*1000*42*(DAY(EOMONTH($A150,0)))/1000000</f>
        <v>0</v>
      </c>
      <c r="O150" s="12">
        <f>'PADD 4_bbl'!O150*1000*42*(DAY(EOMONTH($A150,0)))/1000000</f>
        <v>5.0892073908368811</v>
      </c>
      <c r="P150" s="12">
        <f>'PADD 4_bbl'!P150*1000*42*(DAY(EOMONTH($A150,0)))/1000000</f>
        <v>13.02</v>
      </c>
      <c r="Q150" s="12">
        <f>'PADD 4_bbl'!Q150*1000*42*(DAY(EOMONTH($A150,0)))/1000000</f>
        <v>54.683999999999997</v>
      </c>
      <c r="S150" s="12">
        <f>'PADD 4_bbl'!S150*1000*42/1000000</f>
        <v>95.718000000000004</v>
      </c>
      <c r="U150" s="14"/>
      <c r="V150" s="14"/>
    </row>
    <row r="151" spans="1:22" x14ac:dyDescent="0.3">
      <c r="A151" s="45">
        <v>45092</v>
      </c>
      <c r="B151" s="17" t="s">
        <v>34</v>
      </c>
      <c r="C151" s="12">
        <f>'PADD 4_bbl'!C151*1000*42*(DAY(EOMONTH($A151,0)))/1000000</f>
        <v>243.18</v>
      </c>
      <c r="D151" s="12">
        <f>'PADD 4_bbl'!D151*1000*42*(DAY(EOMONTH($A151,0)))/1000000</f>
        <v>10.08</v>
      </c>
      <c r="E151" s="12">
        <f>'PADD 4_bbl'!E151*1000*42*(DAY(EOMONTH($A151,0)))/1000000</f>
        <v>11.34</v>
      </c>
      <c r="F151" s="12">
        <f>'PADD 4_bbl'!F151*1000*42*(DAY(EOMONTH($A151,0)))/1000000</f>
        <v>-215.46</v>
      </c>
      <c r="G151" s="12">
        <f>'PADD 4_bbl'!G151*1000*42*(DAY(EOMONTH($A151,0)))/1000000</f>
        <v>49.14</v>
      </c>
      <c r="H151" s="12"/>
      <c r="I151" s="12">
        <f>'PADD 4_bbl'!I151*1000*42*(DAY(EOMONTH($A151,0)))/1000000</f>
        <v>0</v>
      </c>
      <c r="J151" s="12">
        <f>'PADD 4_bbl'!J151*1000*42*(DAY(EOMONTH($A151,0)))/1000000</f>
        <v>28.012960331999995</v>
      </c>
      <c r="K151" s="12">
        <f>'PADD 4_bbl'!K151*1000*42*(DAY(EOMONTH($A151,0)))/1000000</f>
        <v>0.94325178113368935</v>
      </c>
      <c r="L151" s="12">
        <f>'PADD 4_bbl'!L151*1000*42*(DAY(EOMONTH($A151,0)))/1000000</f>
        <v>4.48352060826618</v>
      </c>
      <c r="M151" s="12">
        <f>'PADD 4_bbl'!M151*1000*42*(DAY(EOMONTH($A151,0)))/1000000</f>
        <v>0</v>
      </c>
      <c r="N151" s="12">
        <f>'PADD 4_bbl'!N151*1000*42*(DAY(EOMONTH($A151,0)))/1000000</f>
        <v>0</v>
      </c>
      <c r="O151" s="12">
        <f>'PADD 4_bbl'!O151*1000*42*(DAY(EOMONTH($A151,0)))/1000000</f>
        <v>-1.9397327213998672</v>
      </c>
      <c r="P151" s="12">
        <f>'PADD 4_bbl'!P151*1000*42*(DAY(EOMONTH($A151,0)))/1000000</f>
        <v>16.38</v>
      </c>
      <c r="Q151" s="12">
        <f>'PADD 4_bbl'!Q151*1000*42*(DAY(EOMONTH($A151,0)))/1000000</f>
        <v>47.88</v>
      </c>
      <c r="S151" s="12">
        <f>'PADD 4_bbl'!S151*1000*42/1000000</f>
        <v>112.26600000000001</v>
      </c>
      <c r="U151" s="14"/>
      <c r="V151" s="14"/>
    </row>
    <row r="152" spans="1:22" x14ac:dyDescent="0.3">
      <c r="A152" s="45">
        <v>45122</v>
      </c>
      <c r="B152" s="17" t="s">
        <v>34</v>
      </c>
      <c r="C152" s="12">
        <f>'PADD 4_bbl'!C152*1000*42*(DAY(EOMONTH($A152,0)))/1000000</f>
        <v>246.078</v>
      </c>
      <c r="D152" s="12">
        <f>'PADD 4_bbl'!D152*1000*42*(DAY(EOMONTH($A152,0)))/1000000</f>
        <v>10.416</v>
      </c>
      <c r="E152" s="12">
        <f>'PADD 4_bbl'!E152*1000*42*(DAY(EOMONTH($A152,0)))/1000000</f>
        <v>11.718</v>
      </c>
      <c r="F152" s="12">
        <f>'PADD 4_bbl'!F152*1000*42*(DAY(EOMONTH($A152,0)))/1000000</f>
        <v>-217.434</v>
      </c>
      <c r="G152" s="12">
        <f>'PADD 4_bbl'!G152*1000*42*(DAY(EOMONTH($A152,0)))/1000000</f>
        <v>50.777999999999999</v>
      </c>
      <c r="H152" s="12"/>
      <c r="I152" s="12">
        <f>'PADD 4_bbl'!I152*1000*42*(DAY(EOMONTH($A152,0)))/1000000</f>
        <v>0</v>
      </c>
      <c r="J152" s="12">
        <f>'PADD 4_bbl'!J152*1000*42*(DAY(EOMONTH($A152,0)))/1000000</f>
        <v>27.246297892799994</v>
      </c>
      <c r="K152" s="12">
        <f>'PADD 4_bbl'!K152*1000*42*(DAY(EOMONTH($A152,0)))/1000000</f>
        <v>0.95053559628159723</v>
      </c>
      <c r="L152" s="12">
        <f>'PADD 4_bbl'!L152*1000*42*(DAY(EOMONTH($A152,0)))/1000000</f>
        <v>4.8245682350990977</v>
      </c>
      <c r="M152" s="12">
        <f>'PADD 4_bbl'!M152*1000*42*(DAY(EOMONTH($A152,0)))/1000000</f>
        <v>0</v>
      </c>
      <c r="N152" s="12">
        <f>'PADD 4_bbl'!N152*1000*42*(DAY(EOMONTH($A152,0)))/1000000</f>
        <v>0</v>
      </c>
      <c r="O152" s="12">
        <f>'PADD 4_bbl'!O152*1000*42*(DAY(EOMONTH($A152,0)))/1000000</f>
        <v>9.9445982758193079</v>
      </c>
      <c r="P152" s="12">
        <f>'PADD 4_bbl'!P152*1000*42*(DAY(EOMONTH($A152,0)))/1000000</f>
        <v>9.1140000000000008</v>
      </c>
      <c r="Q152" s="12">
        <f>'PADD 4_bbl'!Q152*1000*42*(DAY(EOMONTH($A152,0)))/1000000</f>
        <v>52.08</v>
      </c>
      <c r="S152" s="12">
        <f>'PADD 4_bbl'!S152*1000*42/1000000</f>
        <v>120.96</v>
      </c>
      <c r="U152" s="14"/>
      <c r="V152" s="14"/>
    </row>
    <row r="153" spans="1:22" x14ac:dyDescent="0.3">
      <c r="A153" s="45">
        <v>45153</v>
      </c>
      <c r="B153" s="17" t="s">
        <v>34</v>
      </c>
      <c r="C153" s="12">
        <f>'PADD 4_bbl'!C153*1000*42*(DAY(EOMONTH($A153,0)))/1000000</f>
        <v>253.89</v>
      </c>
      <c r="D153" s="12">
        <f>'PADD 4_bbl'!D153*1000*42*(DAY(EOMONTH($A153,0)))/1000000</f>
        <v>11.718</v>
      </c>
      <c r="E153" s="12">
        <f>'PADD 4_bbl'!E153*1000*42*(DAY(EOMONTH($A153,0)))/1000000</f>
        <v>7.8120000000000003</v>
      </c>
      <c r="F153" s="12">
        <f>'PADD 4_bbl'!F153*1000*42*(DAY(EOMONTH($A153,0)))/1000000</f>
        <v>-221.34</v>
      </c>
      <c r="G153" s="12">
        <f>'PADD 4_bbl'!G153*1000*42*(DAY(EOMONTH($A153,0)))/1000000</f>
        <v>52.08</v>
      </c>
      <c r="H153" s="12"/>
      <c r="I153" s="12">
        <f>'PADD 4_bbl'!I153*1000*42*(DAY(EOMONTH($A153,0)))/1000000</f>
        <v>0</v>
      </c>
      <c r="J153" s="12">
        <f>'PADD 4_bbl'!J153*1000*42*(DAY(EOMONTH($A153,0)))/1000000</f>
        <v>27.283766159999999</v>
      </c>
      <c r="K153" s="12">
        <f>'PADD 4_bbl'!K153*1000*42*(DAY(EOMONTH($A153,0)))/1000000</f>
        <v>1.5305765172911563</v>
      </c>
      <c r="L153" s="12">
        <f>'PADD 4_bbl'!L153*1000*42*(DAY(EOMONTH($A153,0)))/1000000</f>
        <v>5.0161651749898075</v>
      </c>
      <c r="M153" s="12">
        <f>'PADD 4_bbl'!M153*1000*42*(DAY(EOMONTH($A153,0)))/1000000</f>
        <v>0</v>
      </c>
      <c r="N153" s="12">
        <f>'PADD 4_bbl'!N153*1000*42*(DAY(EOMONTH($A153,0)))/1000000</f>
        <v>0</v>
      </c>
      <c r="O153" s="12">
        <f>'PADD 4_bbl'!O153*1000*42*(DAY(EOMONTH($A153,0)))/1000000</f>
        <v>10.437492147719038</v>
      </c>
      <c r="P153" s="12">
        <f>'PADD 4_bbl'!P153*1000*42*(DAY(EOMONTH($A153,0)))/1000000</f>
        <v>7.8120000000000003</v>
      </c>
      <c r="Q153" s="12">
        <f>'PADD 4_bbl'!Q153*1000*42*(DAY(EOMONTH($A153,0)))/1000000</f>
        <v>52.08</v>
      </c>
      <c r="S153" s="12">
        <f>'PADD 4_bbl'!S153*1000*42/1000000</f>
        <v>128.226</v>
      </c>
      <c r="U153" s="14"/>
      <c r="V153" s="14"/>
    </row>
    <row r="154" spans="1:22" x14ac:dyDescent="0.3">
      <c r="A154" s="45">
        <v>45184</v>
      </c>
      <c r="B154" s="17" t="s">
        <v>35</v>
      </c>
      <c r="C154" s="12">
        <f>'PADD 4_bbl'!C154*1000*42*(DAY(EOMONTH($A154,0)))/1000000</f>
        <v>244.0866485425837</v>
      </c>
      <c r="D154" s="12">
        <f>'PADD 4_bbl'!D154*1000*42*(DAY(EOMONTH($A154,0)))/1000000</f>
        <v>9.9207884498399981</v>
      </c>
      <c r="E154" s="12">
        <f>'PADD 4_bbl'!E154*1000*42*(DAY(EOMONTH($A154,0)))/1000000</f>
        <v>13.997952572339353</v>
      </c>
      <c r="F154" s="12">
        <f>'PADD 4_bbl'!F154*1000*42*(DAY(EOMONTH($A154,0)))/1000000</f>
        <v>-212.74541061629466</v>
      </c>
      <c r="G154" s="12">
        <f>'PADD 4_bbl'!G154*1000*42*(DAY(EOMONTH($A154,0)))/1000000</f>
        <v>55.259978948468415</v>
      </c>
      <c r="H154" s="12"/>
      <c r="I154" s="12">
        <f>'PADD 4_bbl'!I154*1000*42*(DAY(EOMONTH($A154,0)))/1000000</f>
        <v>0</v>
      </c>
      <c r="J154" s="12">
        <f>'PADD 4_bbl'!J154*1000*42*(DAY(EOMONTH($A154,0)))/1000000</f>
        <v>30.489972659999999</v>
      </c>
      <c r="K154" s="12">
        <f>'PADD 4_bbl'!K154*1000*42*(DAY(EOMONTH($A154,0)))/1000000</f>
        <v>2.2415608120982804</v>
      </c>
      <c r="L154" s="12">
        <f>'PADD 4_bbl'!L154*1000*42*(DAY(EOMONTH($A154,0)))/1000000</f>
        <v>5.0397697885940511</v>
      </c>
      <c r="M154" s="12">
        <f>'PADD 4_bbl'!M154*1000*42*(DAY(EOMONTH($A154,0)))/1000000</f>
        <v>0</v>
      </c>
      <c r="N154" s="12">
        <f>'PADD 4_bbl'!N154*1000*42*(DAY(EOMONTH($A154,0)))/1000000</f>
        <v>0</v>
      </c>
      <c r="O154" s="12">
        <f>'PADD 4_bbl'!O154*1000*42*(DAY(EOMONTH($A154,0)))/1000000</f>
        <v>13.185083873554245</v>
      </c>
      <c r="P154" s="12">
        <f>'PADD 4_bbl'!P154*1000*42*(DAY(EOMONTH($A154,0)))/1000000</f>
        <v>4.3035918142218215</v>
      </c>
      <c r="Q154" s="12">
        <f>'PADD 4_bbl'!Q154*1000*42*(DAY(EOMONTH($A154,0)))/1000000</f>
        <v>55.259978948468394</v>
      </c>
      <c r="S154" s="12">
        <f>'PADD 4_bbl'!S154*1000*42/1000000</f>
        <v>132.52959181422182</v>
      </c>
      <c r="U154" s="14"/>
      <c r="V154" s="14"/>
    </row>
    <row r="155" spans="1:22" x14ac:dyDescent="0.3">
      <c r="A155" s="45">
        <v>45214</v>
      </c>
      <c r="B155" s="17" t="s">
        <v>35</v>
      </c>
      <c r="C155" s="12">
        <f>'PADD 4_bbl'!C155*1000*42*(DAY(EOMONTH($A155,0)))/1000000</f>
        <v>251.4050316477678</v>
      </c>
      <c r="D155" s="12">
        <f>'PADD 4_bbl'!D155*1000*42*(DAY(EOMONTH($A155,0)))/1000000</f>
        <v>10.382821139739427</v>
      </c>
      <c r="E155" s="12">
        <f>'PADD 4_bbl'!E155*1000*42*(DAY(EOMONTH($A155,0)))/1000000</f>
        <v>16.682697341905296</v>
      </c>
      <c r="F155" s="12">
        <f>'PADD 4_bbl'!F155*1000*42*(DAY(EOMONTH($A155,0)))/1000000</f>
        <v>-227.47837577611074</v>
      </c>
      <c r="G155" s="12">
        <f>'PADD 4_bbl'!G155*1000*42*(DAY(EOMONTH($A155,0)))/1000000</f>
        <v>50.99217435330177</v>
      </c>
      <c r="H155" s="12"/>
      <c r="I155" s="12">
        <f>'PADD 4_bbl'!I155*1000*42*(DAY(EOMONTH($A155,0)))/1000000</f>
        <v>0</v>
      </c>
      <c r="J155" s="12">
        <f>'PADD 4_bbl'!J155*1000*42*(DAY(EOMONTH($A155,0)))/1000000</f>
        <v>40.331912964000004</v>
      </c>
      <c r="K155" s="12">
        <f>'PADD 4_bbl'!K155*1000*42*(DAY(EOMONTH($A155,0)))/1000000</f>
        <v>3.4160173879188309</v>
      </c>
      <c r="L155" s="12">
        <f>'PADD 4_bbl'!L155*1000*42*(DAY(EOMONTH($A155,0)))/1000000</f>
        <v>5.5909559946619396</v>
      </c>
      <c r="M155" s="12">
        <f>'PADD 4_bbl'!M155*1000*42*(DAY(EOMONTH($A155,0)))/1000000</f>
        <v>0</v>
      </c>
      <c r="N155" s="12">
        <f>'PADD 4_bbl'!N155*1000*42*(DAY(EOMONTH($A155,0)))/1000000</f>
        <v>0</v>
      </c>
      <c r="O155" s="12">
        <f>'PADD 4_bbl'!O155*1000*42*(DAY(EOMONTH($A155,0)))/1000000</f>
        <v>-2.4436238833975557</v>
      </c>
      <c r="P155" s="12">
        <f>'PADD 4_bbl'!P155*1000*42*(DAY(EOMONTH($A155,0)))/1000000</f>
        <v>4.0969118901185775</v>
      </c>
      <c r="Q155" s="12">
        <f>'PADD 4_bbl'!Q155*1000*42*(DAY(EOMONTH($A155,0)))/1000000</f>
        <v>50.992174353301785</v>
      </c>
      <c r="S155" s="12">
        <f>'PADD 4_bbl'!S155*1000*42/1000000</f>
        <v>136.62650370434039</v>
      </c>
      <c r="U155" s="14"/>
      <c r="V155" s="14"/>
    </row>
    <row r="156" spans="1:22" x14ac:dyDescent="0.3">
      <c r="A156" s="45">
        <v>45245</v>
      </c>
      <c r="B156" s="17" t="s">
        <v>36</v>
      </c>
      <c r="C156" s="12">
        <f>'PADD 4_bbl'!C156*1000*42*(DAY(EOMONTH($A156,0)))/1000000</f>
        <v>244.12518257276125</v>
      </c>
      <c r="D156" s="12">
        <f>'PADD 4_bbl'!D156*1000*42*(DAY(EOMONTH($A156,0)))/1000000</f>
        <v>9.7286441819877556</v>
      </c>
      <c r="E156" s="12">
        <f>'PADD 4_bbl'!E156*1000*42*(DAY(EOMONTH($A156,0)))/1000000</f>
        <v>17.010000000000002</v>
      </c>
      <c r="F156" s="12">
        <f>'PADD 4_bbl'!F156*1000*42*(DAY(EOMONTH($A156,0)))/1000000</f>
        <v>-208.77257569184604</v>
      </c>
      <c r="G156" s="12">
        <f>'PADD 4_bbl'!G156*1000*42*(DAY(EOMONTH($A156,0)))/1000000</f>
        <v>62.091251062902906</v>
      </c>
      <c r="H156" s="12"/>
      <c r="I156" s="12">
        <f>'PADD 4_bbl'!I156*1000*42*(DAY(EOMONTH($A156,0)))/1000000</f>
        <v>0</v>
      </c>
      <c r="J156" s="12">
        <f>'PADD 4_bbl'!J156*1000*42*(DAY(EOMONTH($A156,0)))/1000000</f>
        <v>40.715817407999999</v>
      </c>
      <c r="K156" s="12">
        <f>'PADD 4_bbl'!K156*1000*42*(DAY(EOMONTH($A156,0)))/1000000</f>
        <v>2.9661650446312811</v>
      </c>
      <c r="L156" s="12">
        <f>'PADD 4_bbl'!L156*1000*42*(DAY(EOMONTH($A156,0)))/1000000</f>
        <v>5.7814353623645429</v>
      </c>
      <c r="M156" s="12">
        <f>'PADD 4_bbl'!M156*1000*42*(DAY(EOMONTH($A156,0)))/1000000</f>
        <v>0</v>
      </c>
      <c r="N156" s="12">
        <f>'PADD 4_bbl'!N156*1000*42*(DAY(EOMONTH($A156,0)))/1000000</f>
        <v>0</v>
      </c>
      <c r="O156" s="12">
        <f>'PADD 4_bbl'!O156*1000*42*(DAY(EOMONTH($A156,0)))/1000000</f>
        <v>21.096582185004166</v>
      </c>
      <c r="P156" s="12">
        <f>'PADD 4_bbl'!P156*1000*42*(DAY(EOMONTH($A156,0)))/1000000</f>
        <v>-8.4687489370970894</v>
      </c>
      <c r="Q156" s="12">
        <f>'PADD 4_bbl'!Q156*1000*42*(DAY(EOMONTH($A156,0)))/1000000</f>
        <v>62.091251062902906</v>
      </c>
      <c r="S156" s="12">
        <f>'PADD 4_bbl'!S156*1000*42/1000000</f>
        <v>128.15775476724332</v>
      </c>
      <c r="U156" s="14"/>
      <c r="V156" s="14"/>
    </row>
    <row r="157" spans="1:22" x14ac:dyDescent="0.3">
      <c r="A157" s="45">
        <v>45275</v>
      </c>
      <c r="B157" s="17" t="s">
        <v>36</v>
      </c>
      <c r="C157" s="12">
        <f>'PADD 4_bbl'!C157*1000*42*(DAY(EOMONTH($A157,0)))/1000000</f>
        <v>252.33565831578247</v>
      </c>
      <c r="D157" s="12">
        <f>'PADD 4_bbl'!D157*1000*42*(DAY(EOMONTH($A157,0)))/1000000</f>
        <v>10.031020771096969</v>
      </c>
      <c r="E157" s="12">
        <f>'PADD 4_bbl'!E157*1000*42*(DAY(EOMONTH($A157,0)))/1000000</f>
        <v>26.04</v>
      </c>
      <c r="F157" s="12">
        <f>'PADD 4_bbl'!F157*1000*42*(DAY(EOMONTH($A157,0)))/1000000</f>
        <v>-213.44377506566235</v>
      </c>
      <c r="G157" s="12">
        <f>'PADD 4_bbl'!G157*1000*42*(DAY(EOMONTH($A157,0)))/1000000</f>
        <v>74.962904021217099</v>
      </c>
      <c r="H157" s="12"/>
      <c r="I157" s="12">
        <f>'PADD 4_bbl'!I157*1000*42*(DAY(EOMONTH($A157,0)))/1000000</f>
        <v>0</v>
      </c>
      <c r="J157" s="12">
        <f>'PADD 4_bbl'!J157*1000*42*(DAY(EOMONTH($A157,0)))/1000000</f>
        <v>56.315039340000006</v>
      </c>
      <c r="K157" s="12">
        <f>'PADD 4_bbl'!K157*1000*42*(DAY(EOMONTH($A157,0)))/1000000</f>
        <v>2.1832764921002141</v>
      </c>
      <c r="L157" s="12">
        <f>'PADD 4_bbl'!L157*1000*42*(DAY(EOMONTH($A157,0)))/1000000</f>
        <v>6.7405376340062011</v>
      </c>
      <c r="M157" s="12">
        <f>'PADD 4_bbl'!M157*1000*42*(DAY(EOMONTH($A157,0)))/1000000</f>
        <v>0</v>
      </c>
      <c r="N157" s="12">
        <f>'PADD 4_bbl'!N157*1000*42*(DAY(EOMONTH($A157,0)))/1000000</f>
        <v>0</v>
      </c>
      <c r="O157" s="12">
        <f>'PADD 4_bbl'!O157*1000*42*(DAY(EOMONTH($A157,0)))/1000000</f>
        <v>28.505146533893583</v>
      </c>
      <c r="P157" s="12">
        <f>'PADD 4_bbl'!P157*1000*42*(DAY(EOMONTH($A157,0)))/1000000</f>
        <v>-18.781095978782915</v>
      </c>
      <c r="Q157" s="12">
        <f>'PADD 4_bbl'!Q157*1000*42*(DAY(EOMONTH($A157,0)))/1000000</f>
        <v>74.962904021217099</v>
      </c>
      <c r="S157" s="12">
        <f>'PADD 4_bbl'!S157*1000*42/1000000</f>
        <v>109.3766587884604</v>
      </c>
      <c r="U157" s="14"/>
      <c r="V157" s="14"/>
    </row>
    <row r="158" spans="1:22" x14ac:dyDescent="0.3">
      <c r="A158" s="45">
        <v>45306</v>
      </c>
      <c r="B158" s="17" t="s">
        <v>36</v>
      </c>
      <c r="C158" s="12">
        <f>'PADD 4_bbl'!C158*1000*42*(DAY(EOMONTH($A158,0)))/1000000</f>
        <v>252.41291209439842</v>
      </c>
      <c r="D158" s="12">
        <f>'PADD 4_bbl'!D158*1000*42*(DAY(EOMONTH($A158,0)))/1000000</f>
        <v>10.046896543020535</v>
      </c>
      <c r="E158" s="12">
        <f>'PADD 4_bbl'!E158*1000*42*(DAY(EOMONTH($A158,0)))/1000000</f>
        <v>14.973000000000001</v>
      </c>
      <c r="F158" s="12">
        <f>'PADD 4_bbl'!F158*1000*42*(DAY(EOMONTH($A158,0)))/1000000</f>
        <v>-189.33290621821752</v>
      </c>
      <c r="G158" s="12">
        <f>'PADD 4_bbl'!G158*1000*42*(DAY(EOMONTH($A158,0)))/1000000</f>
        <v>88.099902419201385</v>
      </c>
      <c r="H158" s="12"/>
      <c r="I158" s="12">
        <f>'PADD 4_bbl'!I158*1000*42*(DAY(EOMONTH($A158,0)))/1000000</f>
        <v>0</v>
      </c>
      <c r="J158" s="12">
        <f>'PADD 4_bbl'!J158*1000*42*(DAY(EOMONTH($A158,0)))/1000000</f>
        <v>55.669958903999998</v>
      </c>
      <c r="K158" s="12">
        <f>'PADD 4_bbl'!K158*1000*42*(DAY(EOMONTH($A158,0)))/1000000</f>
        <v>1.4690027718506586</v>
      </c>
      <c r="L158" s="12">
        <f>'PADD 4_bbl'!L158*1000*42*(DAY(EOMONTH($A158,0)))/1000000</f>
        <v>7.1237315137876234</v>
      </c>
      <c r="M158" s="12">
        <f>'PADD 4_bbl'!M158*1000*42*(DAY(EOMONTH($A158,0)))/1000000</f>
        <v>0</v>
      </c>
      <c r="N158" s="12">
        <f>'PADD 4_bbl'!N158*1000*42*(DAY(EOMONTH($A158,0)))/1000000</f>
        <v>0</v>
      </c>
      <c r="O158" s="12">
        <f>'PADD 4_bbl'!O158*1000*42*(DAY(EOMONTH($A158,0)))/1000000</f>
        <v>33.387306810361714</v>
      </c>
      <c r="P158" s="12">
        <f>'PADD 4_bbl'!P158*1000*42*(DAY(EOMONTH($A158,0)))/1000000</f>
        <v>-9.5500975807986155</v>
      </c>
      <c r="Q158" s="12">
        <f>'PADD 4_bbl'!Q158*1000*42*(DAY(EOMONTH($A158,0)))/1000000</f>
        <v>88.099902419201385</v>
      </c>
      <c r="S158" s="12">
        <f>'PADD 4_bbl'!S158*1000*42/1000000</f>
        <v>99.826561207661811</v>
      </c>
      <c r="U158" s="14"/>
      <c r="V158" s="14"/>
    </row>
    <row r="159" spans="1:22" x14ac:dyDescent="0.3">
      <c r="A159" s="45">
        <v>45337</v>
      </c>
      <c r="B159" s="17" t="s">
        <v>36</v>
      </c>
      <c r="C159" s="12">
        <f>'PADD 4_bbl'!C159*1000*42*(DAY(EOMONTH($A159,0)))/1000000</f>
        <v>236.2167281432196</v>
      </c>
      <c r="D159" s="12">
        <f>'PADD 4_bbl'!D159*1000*42*(DAY(EOMONTH($A159,0)))/1000000</f>
        <v>9.4044248297260271</v>
      </c>
      <c r="E159" s="12">
        <f>'PADD 4_bbl'!E159*1000*42*(DAY(EOMONTH($A159,0)))/1000000</f>
        <v>15.834</v>
      </c>
      <c r="F159" s="12">
        <f>'PADD 4_bbl'!F159*1000*42*(DAY(EOMONTH($A159,0)))/1000000</f>
        <v>-166.94020893053627</v>
      </c>
      <c r="G159" s="12">
        <f>'PADD 4_bbl'!G159*1000*42*(DAY(EOMONTH($A159,0)))/1000000</f>
        <v>94.514944042409397</v>
      </c>
      <c r="H159" s="12"/>
      <c r="I159" s="12">
        <f>'PADD 4_bbl'!I159*1000*42*(DAY(EOMONTH($A159,0)))/1000000</f>
        <v>0</v>
      </c>
      <c r="J159" s="12">
        <f>'PADD 4_bbl'!J159*1000*42*(DAY(EOMONTH($A159,0)))/1000000</f>
        <v>49.136620596</v>
      </c>
      <c r="K159" s="12">
        <f>'PADD 4_bbl'!K159*1000*42*(DAY(EOMONTH($A159,0)))/1000000</f>
        <v>1.0862003633067976</v>
      </c>
      <c r="L159" s="12">
        <f>'PADD 4_bbl'!L159*1000*42*(DAY(EOMONTH($A159,0)))/1000000</f>
        <v>6.1264283912693305</v>
      </c>
      <c r="M159" s="12">
        <f>'PADD 4_bbl'!M159*1000*42*(DAY(EOMONTH($A159,0)))/1000000</f>
        <v>0</v>
      </c>
      <c r="N159" s="12">
        <f>'PADD 4_bbl'!N159*1000*42*(DAY(EOMONTH($A159,0)))/1000000</f>
        <v>0</v>
      </c>
      <c r="O159" s="12">
        <f>'PADD 4_bbl'!O159*1000*42*(DAY(EOMONTH($A159,0)))/1000000</f>
        <v>42.308750649423871</v>
      </c>
      <c r="P159" s="12">
        <f>'PADD 4_bbl'!P159*1000*42*(DAY(EOMONTH($A159,0)))/1000000</f>
        <v>-4.1430559575906187</v>
      </c>
      <c r="Q159" s="12">
        <f>'PADD 4_bbl'!Q159*1000*42*(DAY(EOMONTH($A159,0)))/1000000</f>
        <v>94.514944042409397</v>
      </c>
      <c r="S159" s="12">
        <f>'PADD 4_bbl'!S159*1000*42/1000000</f>
        <v>95.683505250071178</v>
      </c>
      <c r="U159" s="14"/>
      <c r="V159" s="14"/>
    </row>
    <row r="160" spans="1:22" x14ac:dyDescent="0.3">
      <c r="A160" s="45">
        <v>45366</v>
      </c>
      <c r="B160" s="17" t="s">
        <v>36</v>
      </c>
      <c r="C160" s="12">
        <f>'PADD 4_bbl'!C160*1000*42*(DAY(EOMONTH($A160,0)))/1000000</f>
        <v>252.64316732716716</v>
      </c>
      <c r="D160" s="12">
        <f>'PADD 4_bbl'!D160*1000*42*(DAY(EOMONTH($A160,0)))/1000000</f>
        <v>10.046937583803146</v>
      </c>
      <c r="E160" s="12">
        <f>'PADD 4_bbl'!E160*1000*42*(DAY(EOMONTH($A160,0)))/1000000</f>
        <v>13.02</v>
      </c>
      <c r="F160" s="12">
        <f>'PADD 4_bbl'!F160*1000*42*(DAY(EOMONTH($A160,0)))/1000000</f>
        <v>-199.44838354917198</v>
      </c>
      <c r="G160" s="12">
        <f>'PADD 4_bbl'!G160*1000*42*(DAY(EOMONTH($A160,0)))/1000000</f>
        <v>76.261721361798379</v>
      </c>
      <c r="H160" s="12"/>
      <c r="I160" s="12">
        <f>'PADD 4_bbl'!I160*1000*42*(DAY(EOMONTH($A160,0)))/1000000</f>
        <v>0</v>
      </c>
      <c r="J160" s="12">
        <f>'PADD 4_bbl'!J160*1000*42*(DAY(EOMONTH($A160,0)))/1000000</f>
        <v>46.038862884000004</v>
      </c>
      <c r="K160" s="12">
        <f>'PADD 4_bbl'!K160*1000*42*(DAY(EOMONTH($A160,0)))/1000000</f>
        <v>0.84271640256477276</v>
      </c>
      <c r="L160" s="12">
        <f>'PADD 4_bbl'!L160*1000*42*(DAY(EOMONTH($A160,0)))/1000000</f>
        <v>5.974149874443361</v>
      </c>
      <c r="M160" s="12">
        <f>'PADD 4_bbl'!M160*1000*42*(DAY(EOMONTH($A160,0)))/1000000</f>
        <v>0</v>
      </c>
      <c r="N160" s="12">
        <f>'PADD 4_bbl'!N160*1000*42*(DAY(EOMONTH($A160,0)))/1000000</f>
        <v>0</v>
      </c>
      <c r="O160" s="12">
        <f>'PADD 4_bbl'!O160*1000*42*(DAY(EOMONTH($A160,0)))/1000000</f>
        <v>33.076270838991867</v>
      </c>
      <c r="P160" s="12">
        <f>'PADD 4_bbl'!P160*1000*42*(DAY(EOMONTH($A160,0)))/1000000</f>
        <v>-9.6702786382016264</v>
      </c>
      <c r="Q160" s="12">
        <f>'PADD 4_bbl'!Q160*1000*42*(DAY(EOMONTH($A160,0)))/1000000</f>
        <v>76.261721361798379</v>
      </c>
      <c r="S160" s="12">
        <f>'PADD 4_bbl'!S160*1000*42/1000000</f>
        <v>86.01322661186957</v>
      </c>
      <c r="U160" s="14"/>
      <c r="V160" s="14"/>
    </row>
    <row r="161" spans="1:22" x14ac:dyDescent="0.3">
      <c r="A161" s="45">
        <v>45397</v>
      </c>
      <c r="B161" s="17" t="s">
        <v>36</v>
      </c>
      <c r="C161" s="12">
        <f>'PADD 4_bbl'!C161*1000*42*(DAY(EOMONTH($A161,0)))/1000000</f>
        <v>244.61144809684117</v>
      </c>
      <c r="D161" s="12">
        <f>'PADD 4_bbl'!D161*1000*42*(DAY(EOMONTH($A161,0)))/1000000</f>
        <v>9.8927122759832038</v>
      </c>
      <c r="E161" s="12">
        <f>'PADD 4_bbl'!E161*1000*42*(DAY(EOMONTH($A161,0)))/1000000</f>
        <v>11.97</v>
      </c>
      <c r="F161" s="12">
        <f>'PADD 4_bbl'!F161*1000*42*(DAY(EOMONTH($A161,0)))/1000000</f>
        <v>-194.95680829719967</v>
      </c>
      <c r="G161" s="12">
        <f>'PADD 4_bbl'!G161*1000*42*(DAY(EOMONTH($A161,0)))/1000000</f>
        <v>71.5173520756247</v>
      </c>
      <c r="H161" s="12"/>
      <c r="I161" s="12">
        <f>'PADD 4_bbl'!I161*1000*42*(DAY(EOMONTH($A161,0)))/1000000</f>
        <v>0</v>
      </c>
      <c r="J161" s="12">
        <f>'PADD 4_bbl'!J161*1000*42*(DAY(EOMONTH($A161,0)))/1000000</f>
        <v>39.438128268</v>
      </c>
      <c r="K161" s="12">
        <f>'PADD 4_bbl'!K161*1000*42*(DAY(EOMONTH($A161,0)))/1000000</f>
        <v>0.83363929952846061</v>
      </c>
      <c r="L161" s="12">
        <f>'PADD 4_bbl'!L161*1000*42*(DAY(EOMONTH($A161,0)))/1000000</f>
        <v>4.6689370017088034</v>
      </c>
      <c r="M161" s="12">
        <f>'PADD 4_bbl'!M161*1000*42*(DAY(EOMONTH($A161,0)))/1000000</f>
        <v>0</v>
      </c>
      <c r="N161" s="12">
        <f>'PADD 4_bbl'!N161*1000*42*(DAY(EOMONTH($A161,0)))/1000000</f>
        <v>0</v>
      </c>
      <c r="O161" s="12">
        <f>'PADD 4_bbl'!O161*1000*42*(DAY(EOMONTH($A161,0)))/1000000</f>
        <v>20.579295430762734</v>
      </c>
      <c r="P161" s="12">
        <f>'PADD 4_bbl'!P161*1000*42*(DAY(EOMONTH($A161,0)))/1000000</f>
        <v>5.9973520756247014</v>
      </c>
      <c r="Q161" s="12">
        <f>'PADD 4_bbl'!Q161*1000*42*(DAY(EOMONTH($A161,0)))/1000000</f>
        <v>71.5173520756247</v>
      </c>
      <c r="S161" s="12">
        <f>'PADD 4_bbl'!S161*1000*42/1000000</f>
        <v>92.010578687494259</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70"/>
  <sheetViews>
    <sheetView zoomScaleNormal="100" workbookViewId="0">
      <pane xSplit="2" ySplit="1" topLeftCell="C150"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72.362276568145461</v>
      </c>
      <c r="K110" s="12">
        <f>'PADD 5_bbl'!K110*1000*42*(DAY(EOMONTH($A110,0)))/1000000</f>
        <v>5.8927700045168718</v>
      </c>
      <c r="L110" s="12">
        <f>'PADD 5_bbl'!L110*1000*42*(DAY(EOMONTH($A110,0)))/1000000</f>
        <v>18.027545237823251</v>
      </c>
      <c r="M110" s="12">
        <f>'PADD 5_bbl'!M110*1000*42*(DAY(EOMONTH($A110,0)))/1000000</f>
        <v>0</v>
      </c>
      <c r="N110" s="12">
        <f>'PADD 5_bbl'!N110*1000*42*(DAY(EOMONTH($A110,0)))/1000000</f>
        <v>0</v>
      </c>
      <c r="O110" s="12">
        <f>'PADD 5_bbl'!O110*1000*42*(DAY(EOMONTH($A110,0)))/1000000</f>
        <v>1.3674081895144199</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56.905046973173995</v>
      </c>
      <c r="K111" s="12">
        <f>'PADD 5_bbl'!K111*1000*42*(DAY(EOMONTH($A111,0)))/1000000</f>
        <v>5.2884524621124829</v>
      </c>
      <c r="L111" s="12">
        <f>'PADD 5_bbl'!L111*1000*42*(DAY(EOMONTH($A111,0)))/1000000</f>
        <v>14.660755703500563</v>
      </c>
      <c r="M111" s="12">
        <f>'PADD 5_bbl'!M111*1000*42*(DAY(EOMONTH($A111,0)))/1000000</f>
        <v>0</v>
      </c>
      <c r="N111" s="12">
        <f>'PADD 5_bbl'!N111*1000*42*(DAY(EOMONTH($A111,0)))/1000000</f>
        <v>0</v>
      </c>
      <c r="O111" s="12">
        <f>'PADD 5_bbl'!O111*1000*42*(DAY(EOMONTH($A111,0)))/1000000</f>
        <v>32.765744861212944</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48.11732233040695</v>
      </c>
      <c r="K112" s="12">
        <f>'PADD 5_bbl'!K112*1000*42*(DAY(EOMONTH($A112,0)))/1000000</f>
        <v>4.0515144301936017</v>
      </c>
      <c r="L112" s="12">
        <f>'PADD 5_bbl'!L112*1000*42*(DAY(EOMONTH($A112,0)))/1000000</f>
        <v>14.662255331992863</v>
      </c>
      <c r="M112" s="12">
        <f>'PADD 5_bbl'!M112*1000*42*(DAY(EOMONTH($A112,0)))/1000000</f>
        <v>0</v>
      </c>
      <c r="N112" s="12">
        <f>'PADD 5_bbl'!N112*1000*42*(DAY(EOMONTH($A112,0)))/1000000</f>
        <v>0</v>
      </c>
      <c r="O112" s="12">
        <f>'PADD 5_bbl'!O112*1000*42*(DAY(EOMONTH($A112,0)))/1000000</f>
        <v>21.704907907406589</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38.647883580503233</v>
      </c>
      <c r="K113" s="12">
        <f>'PADD 5_bbl'!K113*1000*42*(DAY(EOMONTH($A113,0)))/1000000</f>
        <v>4.0112366440552956</v>
      </c>
      <c r="L113" s="12">
        <f>'PADD 5_bbl'!L113*1000*42*(DAY(EOMONTH($A113,0)))/1000000</f>
        <v>13.537932920154956</v>
      </c>
      <c r="M113" s="12">
        <f>'PADD 5_bbl'!M113*1000*42*(DAY(EOMONTH($A113,0)))/1000000</f>
        <v>0</v>
      </c>
      <c r="N113" s="12">
        <f>'PADD 5_bbl'!N113*1000*42*(DAY(EOMONTH($A113,0)))/1000000</f>
        <v>0</v>
      </c>
      <c r="O113" s="12">
        <f>'PADD 5_bbl'!O113*1000*42*(DAY(EOMONTH($A113,0)))/1000000</f>
        <v>-17.137053144713484</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33.154901717645025</v>
      </c>
      <c r="K114" s="12">
        <f>'PADD 5_bbl'!K114*1000*42*(DAY(EOMONTH($A114,0)))/1000000</f>
        <v>4.0515144301936017</v>
      </c>
      <c r="L114" s="12">
        <f>'PADD 5_bbl'!L114*1000*42*(DAY(EOMONTH($A114,0)))/1000000</f>
        <v>13.652668360243744</v>
      </c>
      <c r="M114" s="12">
        <f>'PADD 5_bbl'!M114*1000*42*(DAY(EOMONTH($A114,0)))/1000000</f>
        <v>0</v>
      </c>
      <c r="N114" s="12">
        <f>'PADD 5_bbl'!N114*1000*42*(DAY(EOMONTH($A114,0)))/1000000</f>
        <v>0</v>
      </c>
      <c r="O114" s="12">
        <f>'PADD 5_bbl'!O114*1000*42*(DAY(EOMONTH($A114,0)))/1000000</f>
        <v>-28.725084508082375</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6.3932025254522626</v>
      </c>
      <c r="L115" s="12">
        <f>'PADD 5_bbl'!L115*1000*42*(DAY(EOMONTH($A115,0)))/1000000</f>
        <v>12.886586486768428</v>
      </c>
      <c r="M115" s="12">
        <f>'PADD 5_bbl'!M115*1000*42*(DAY(EOMONTH($A115,0)))/1000000</f>
        <v>0</v>
      </c>
      <c r="N115" s="12">
        <f>'PADD 5_bbl'!N115*1000*42*(DAY(EOMONTH($A115,0)))/1000000</f>
        <v>0</v>
      </c>
      <c r="O115" s="12">
        <f>'PADD 5_bbl'!O115*1000*42*(DAY(EOMONTH($A115,0)))/1000000</f>
        <v>-39.856885879820688</v>
      </c>
      <c r="P115" s="12">
        <f>'PADD 5_bbl'!P115*1000*42*(DAY(EOMONTH($A115,0)))/1000000</f>
        <v>10.08</v>
      </c>
      <c r="Q115" s="12">
        <f>'PADD 5_bbl'!Q115*1000*42*(DAY(EOMONTH($A115,0)))/1000000</f>
        <v>97.02</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6.5789912039579939</v>
      </c>
      <c r="L116" s="12">
        <f>'PADD 5_bbl'!L116*1000*42*(DAY(EOMONTH($A116,0)))/1000000</f>
        <v>13.316139369660709</v>
      </c>
      <c r="M116" s="12">
        <f>'PADD 5_bbl'!M116*1000*42*(DAY(EOMONTH($A116,0)))/1000000</f>
        <v>0</v>
      </c>
      <c r="N116" s="12">
        <f>'PADD 5_bbl'!N116*1000*42*(DAY(EOMONTH($A116,0)))/1000000</f>
        <v>0</v>
      </c>
      <c r="O116" s="12">
        <f>'PADD 5_bbl'!O116*1000*42*(DAY(EOMONTH($A116,0)))/1000000</f>
        <v>-22.984712649618693</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7.4980492092009703</v>
      </c>
      <c r="L117" s="12">
        <f>'PADD 5_bbl'!L117*1000*42*(DAY(EOMONTH($A117,0)))/1000000</f>
        <v>13.316139369660709</v>
      </c>
      <c r="M117" s="12">
        <f>'PADD 5_bbl'!M117*1000*42*(DAY(EOMONTH($A117,0)))/1000000</f>
        <v>0</v>
      </c>
      <c r="N117" s="12">
        <f>'PADD 5_bbl'!N117*1000*42*(DAY(EOMONTH($A117,0)))/1000000</f>
        <v>0</v>
      </c>
      <c r="O117" s="12">
        <f>'PADD 5_bbl'!O117*1000*42*(DAY(EOMONTH($A117,0)))/1000000</f>
        <v>-18.366869755261675</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8.4609414112978705</v>
      </c>
      <c r="L118" s="12">
        <f>'PADD 5_bbl'!L118*1000*42*(DAY(EOMONTH($A118,0)))/1000000</f>
        <v>13.212259703461692</v>
      </c>
      <c r="M118" s="12">
        <f>'PADD 5_bbl'!M118*1000*42*(DAY(EOMONTH($A118,0)))/1000000</f>
        <v>0</v>
      </c>
      <c r="N118" s="12">
        <f>'PADD 5_bbl'!N118*1000*42*(DAY(EOMONTH($A118,0)))/1000000</f>
        <v>0</v>
      </c>
      <c r="O118" s="12">
        <f>'PADD 5_bbl'!O118*1000*42*(DAY(EOMONTH($A118,0)))/1000000</f>
        <v>10.435589784040442</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10.485475548961038</v>
      </c>
      <c r="L119" s="12">
        <f>'PADD 5_bbl'!L119*1000*42*(DAY(EOMONTH($A119,0)))/1000000</f>
        <v>14.325726341409824</v>
      </c>
      <c r="M119" s="12">
        <f>'PADD 5_bbl'!M119*1000*42*(DAY(EOMONTH($A119,0)))/1000000</f>
        <v>0</v>
      </c>
      <c r="N119" s="12">
        <f>'PADD 5_bbl'!N119*1000*42*(DAY(EOMONTH($A119,0)))/1000000</f>
        <v>0</v>
      </c>
      <c r="O119" s="12">
        <f>'PADD 5_bbl'!O119*1000*42*(DAY(EOMONTH($A119,0)))/1000000</f>
        <v>-15.862570422370863</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9.6090557880961622</v>
      </c>
      <c r="L120" s="12">
        <f>'PADD 5_bbl'!L120*1000*42*(DAY(EOMONTH($A120,0)))/1000000</f>
        <v>14.18927935354148</v>
      </c>
      <c r="M120" s="12">
        <f>'PADD 5_bbl'!M120*1000*42*(DAY(EOMONTH($A120,0)))/1000000</f>
        <v>0</v>
      </c>
      <c r="N120" s="12">
        <f>'PADD 5_bbl'!N120*1000*42*(DAY(EOMONTH($A120,0)))/1000000</f>
        <v>0</v>
      </c>
      <c r="O120" s="12">
        <f>'PADD 5_bbl'!O120*1000*42*(DAY(EOMONTH($A120,0)))/1000000</f>
        <v>12.588093286362357</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8.5322333764595193</v>
      </c>
      <c r="L121" s="12">
        <f>'PADD 5_bbl'!L121*1000*42*(DAY(EOMONTH($A121,0)))/1000000</f>
        <v>18.217475520332087</v>
      </c>
      <c r="M121" s="12">
        <f>'PADD 5_bbl'!M121*1000*42*(DAY(EOMONTH($A121,0)))/1000000</f>
        <v>0</v>
      </c>
      <c r="N121" s="12">
        <f>'PADD 5_bbl'!N121*1000*42*(DAY(EOMONTH($A121,0)))/1000000</f>
        <v>0</v>
      </c>
      <c r="O121" s="12">
        <f>'PADD 5_bbl'!O121*1000*42*(DAY(EOMONTH($A121,0)))/1000000</f>
        <v>0.52516309120839033</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6.2579644919143993</v>
      </c>
      <c r="L122" s="12">
        <f>'PADD 5_bbl'!L122*1000*42*(DAY(EOMONTH($A122,0)))/1000000</f>
        <v>18.027545237823251</v>
      </c>
      <c r="M122" s="12">
        <f>'PADD 5_bbl'!M122*1000*42*(DAY(EOMONTH($A122,0)))/1000000</f>
        <v>0</v>
      </c>
      <c r="N122" s="12">
        <f>'PADD 5_bbl'!N122*1000*42*(DAY(EOMONTH($A122,0)))/1000000</f>
        <v>0</v>
      </c>
      <c r="O122" s="12">
        <f>'PADD 5_bbl'!O122*1000*42*(DAY(EOMONTH($A122,0)))/1000000</f>
        <v>16.226315358262347</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5.3453826404642042</v>
      </c>
      <c r="L123" s="12">
        <f>'PADD 5_bbl'!L123*1000*42*(DAY(EOMONTH($A123,0)))/1000000</f>
        <v>14.155212403379855</v>
      </c>
      <c r="M123" s="12">
        <f>'PADD 5_bbl'!M123*1000*42*(DAY(EOMONTH($A123,0)))/1000000</f>
        <v>0</v>
      </c>
      <c r="N123" s="12">
        <f>'PADD 5_bbl'!N123*1000*42*(DAY(EOMONTH($A123,0)))/1000000</f>
        <v>0</v>
      </c>
      <c r="O123" s="12">
        <f>'PADD 5_bbl'!O123*1000*42*(DAY(EOMONTH($A123,0)))/1000000</f>
        <v>4.8149227561559478</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5.5649985386136507</v>
      </c>
      <c r="L124" s="12">
        <f>'PADD 5_bbl'!L124*1000*42*(DAY(EOMONTH($A124,0)))/1000000</f>
        <v>14.662255331992863</v>
      </c>
      <c r="M124" s="12">
        <f>'PADD 5_bbl'!M124*1000*42*(DAY(EOMONTH($A124,0)))/1000000</f>
        <v>0</v>
      </c>
      <c r="N124" s="12">
        <f>'PADD 5_bbl'!N124*1000*42*(DAY(EOMONTH($A124,0)))/1000000</f>
        <v>0</v>
      </c>
      <c r="O124" s="12">
        <f>'PADD 5_bbl'!O124*1000*42*(DAY(EOMONTH($A124,0)))/1000000</f>
        <v>18.381038565393492</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5.4054157284430646</v>
      </c>
      <c r="L125" s="12">
        <f>'PADD 5_bbl'!L125*1000*42*(DAY(EOMONTH($A125,0)))/1000000</f>
        <v>13.537932920154956</v>
      </c>
      <c r="M125" s="12">
        <f>'PADD 5_bbl'!M125*1000*42*(DAY(EOMONTH($A125,0)))/1000000</f>
        <v>0</v>
      </c>
      <c r="N125" s="12">
        <f>'PADD 5_bbl'!N125*1000*42*(DAY(EOMONTH($A125,0)))/1000000</f>
        <v>0</v>
      </c>
      <c r="O125" s="12">
        <f>'PADD 5_bbl'!O125*1000*42*(DAY(EOMONTH($A125,0)))/1000000</f>
        <v>-0.73231891659801629</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5.5649985386136507</v>
      </c>
      <c r="L126" s="12">
        <f>'PADD 5_bbl'!L126*1000*42*(DAY(EOMONTH($A126,0)))/1000000</f>
        <v>13.652668360243744</v>
      </c>
      <c r="M126" s="12">
        <f>'PADD 5_bbl'!M126*1000*42*(DAY(EOMONTH($A126,0)))/1000000</f>
        <v>0</v>
      </c>
      <c r="N126" s="12">
        <f>'PADD 5_bbl'!N126*1000*42*(DAY(EOMONTH($A126,0)))/1000000</f>
        <v>0</v>
      </c>
      <c r="O126" s="12">
        <f>'PADD 5_bbl'!O126*1000*42*(DAY(EOMONTH($A126,0)))/1000000</f>
        <v>-4.7746573388574021</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5.0451616955939382</v>
      </c>
      <c r="L127" s="12">
        <f>'PADD 5_bbl'!L127*1000*42*(DAY(EOMONTH($A127,0)))/1000000</f>
        <v>12.886586486768428</v>
      </c>
      <c r="M127" s="12">
        <f>'PADD 5_bbl'!M127*1000*42*(DAY(EOMONTH($A127,0)))/1000000</f>
        <v>0</v>
      </c>
      <c r="N127" s="12">
        <f>'PADD 5_bbl'!N127*1000*42*(DAY(EOMONTH($A127,0)))/1000000</f>
        <v>0</v>
      </c>
      <c r="O127" s="12">
        <f>'PADD 5_bbl'!O127*1000*42*(DAY(EOMONTH($A127,0)))/1000000</f>
        <v>-1.4274636219623633</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5.1825961179728868</v>
      </c>
      <c r="L128" s="12">
        <f>'PADD 5_bbl'!L128*1000*42*(DAY(EOMONTH($A128,0)))/1000000</f>
        <v>13.316139369660709</v>
      </c>
      <c r="M128" s="12">
        <f>'PADD 5_bbl'!M128*1000*42*(DAY(EOMONTH($A128,0)))/1000000</f>
        <v>0</v>
      </c>
      <c r="N128" s="12">
        <f>'PADD 5_bbl'!N128*1000*42*(DAY(EOMONTH($A128,0)))/1000000</f>
        <v>0</v>
      </c>
      <c r="O128" s="12">
        <f>'PADD 5_bbl'!O128*1000*42*(DAY(EOMONTH($A128,0)))/1000000</f>
        <v>-9.591950047633599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6.2166979522828463</v>
      </c>
      <c r="L129" s="12">
        <f>'PADD 5_bbl'!L129*1000*42*(DAY(EOMONTH($A129,0)))/1000000</f>
        <v>13.316139369660709</v>
      </c>
      <c r="M129" s="12">
        <f>'PADD 5_bbl'!M129*1000*42*(DAY(EOMONTH($A129,0)))/1000000</f>
        <v>0</v>
      </c>
      <c r="N129" s="12">
        <f>'PADD 5_bbl'!N129*1000*42*(DAY(EOMONTH($A129,0)))/1000000</f>
        <v>0</v>
      </c>
      <c r="O129" s="12">
        <f>'PADD 5_bbl'!O129*1000*42*(DAY(EOMONTH($A129,0)))/1000000</f>
        <v>-6.754964642343559</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7.371731468697293</v>
      </c>
      <c r="L130" s="12">
        <f>'PADD 5_bbl'!L130*1000*42*(DAY(EOMONTH($A130,0)))/1000000</f>
        <v>13.212259703461692</v>
      </c>
      <c r="M130" s="12">
        <f>'PADD 5_bbl'!M130*1000*42*(DAY(EOMONTH($A130,0)))/1000000</f>
        <v>0</v>
      </c>
      <c r="N130" s="12">
        <f>'PADD 5_bbl'!N130*1000*42*(DAY(EOMONTH($A130,0)))/1000000</f>
        <v>0</v>
      </c>
      <c r="O130" s="12">
        <f>'PADD 5_bbl'!O130*1000*42*(DAY(EOMONTH($A130,0)))/1000000</f>
        <v>12.000964865041018</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9.5780778001141478</v>
      </c>
      <c r="L131" s="12">
        <f>'PADD 5_bbl'!L131*1000*42*(DAY(EOMONTH($A131,0)))/1000000</f>
        <v>14.325726341409824</v>
      </c>
      <c r="M131" s="12">
        <f>'PADD 5_bbl'!M131*1000*42*(DAY(EOMONTH($A131,0)))/1000000</f>
        <v>0</v>
      </c>
      <c r="N131" s="12">
        <f>'PADD 5_bbl'!N131*1000*42*(DAY(EOMONTH($A131,0)))/1000000</f>
        <v>0</v>
      </c>
      <c r="O131" s="12">
        <f>'PADD 5_bbl'!O131*1000*42*(DAY(EOMONTH($A131,0)))/1000000</f>
        <v>-4.905093725523975</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8.6635619911144968</v>
      </c>
      <c r="L132" s="12">
        <f>'PADD 5_bbl'!L132*1000*42*(DAY(EOMONTH($A132,0)))/1000000</f>
        <v>14.18927935354148</v>
      </c>
      <c r="M132" s="12">
        <f>'PADD 5_bbl'!M132*1000*42*(DAY(EOMONTH($A132,0)))/1000000</f>
        <v>0</v>
      </c>
      <c r="N132" s="12">
        <f>'PADD 5_bbl'!N132*1000*42*(DAY(EOMONTH($A132,0)))/1000000</f>
        <v>0</v>
      </c>
      <c r="O132" s="12">
        <f>'PADD 5_bbl'!O132*1000*42*(DAY(EOMONTH($A132,0)))/1000000</f>
        <v>1.1405143633440256</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7.3803369590435199</v>
      </c>
      <c r="L133" s="12">
        <f>'PADD 5_bbl'!L133*1000*42*(DAY(EOMONTH($A133,0)))/1000000</f>
        <v>18.217475520332087</v>
      </c>
      <c r="M133" s="12">
        <f>'PADD 5_bbl'!M133*1000*42*(DAY(EOMONTH($A133,0)))/1000000</f>
        <v>0</v>
      </c>
      <c r="N133" s="12">
        <f>'PADD 5_bbl'!N133*1000*42*(DAY(EOMONTH($A133,0)))/1000000</f>
        <v>0</v>
      </c>
      <c r="O133" s="12">
        <f>'PADD 5_bbl'!O133*1000*42*(DAY(EOMONTH($A133,0)))/1000000</f>
        <v>-6.9805471553756178</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26.04</v>
      </c>
      <c r="G134" s="12">
        <f>'PADD 5_bbl'!G134*1000*42*(DAY(EOMONTH($A134,0)))/1000000</f>
        <v>102.858</v>
      </c>
      <c r="H134" s="12"/>
      <c r="I134" s="12">
        <f>'PADD 5_bbl'!I134*1000*42*(DAY(EOMONTH($A134,0)))/1000000</f>
        <v>23.436</v>
      </c>
      <c r="J134" s="12">
        <f>'PADD 5_bbl'!J134*1000*42*(DAY(EOMONTH($A134,0)))/1000000</f>
        <v>63.760709123999995</v>
      </c>
      <c r="K134" s="12">
        <f>'PADD 5_bbl'!K134*1000*42*(DAY(EOMONTH($A134,0)))/1000000</f>
        <v>7.1111009845275444</v>
      </c>
      <c r="L134" s="12">
        <f>'PADD 5_bbl'!L134*1000*42*(DAY(EOMONTH($A134,0)))/1000000</f>
        <v>18.027545237823251</v>
      </c>
      <c r="M134" s="12">
        <f>'PADD 5_bbl'!M134*1000*42*(DAY(EOMONTH($A134,0)))/1000000</f>
        <v>0</v>
      </c>
      <c r="N134" s="12">
        <f>'PADD 5_bbl'!N134*1000*42*(DAY(EOMONTH($A134,0)))/1000000</f>
        <v>0</v>
      </c>
      <c r="O134" s="12">
        <f>'PADD 5_bbl'!O134*1000*42*(DAY(EOMONTH($A134,0)))/1000000</f>
        <v>15.260644653649203</v>
      </c>
      <c r="P134" s="12">
        <f>'PADD 5_bbl'!P134*1000*42*(DAY(EOMONTH($A134,0)))/1000000</f>
        <v>-26.04</v>
      </c>
      <c r="Q134" s="12">
        <f>'PADD 5_bbl'!Q134*1000*42*(DAY(EOMONTH($A134,0)))/1000000</f>
        <v>101.556</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22.344000000000001</v>
      </c>
      <c r="G135" s="12">
        <f>'PADD 5_bbl'!G135*1000*42*(DAY(EOMONTH($A135,0)))/1000000</f>
        <v>97.608000000000004</v>
      </c>
      <c r="H135" s="12"/>
      <c r="I135" s="12">
        <f>'PADD 5_bbl'!I135*1000*42*(DAY(EOMONTH($A135,0)))/1000000</f>
        <v>35.28</v>
      </c>
      <c r="J135" s="12">
        <f>'PADD 5_bbl'!J135*1000*42*(DAY(EOMONTH($A135,0)))/1000000</f>
        <v>54.880568316000002</v>
      </c>
      <c r="K135" s="12">
        <f>'PADD 5_bbl'!K135*1000*42*(DAY(EOMONTH($A135,0)))/1000000</f>
        <v>5.819398957993636</v>
      </c>
      <c r="L135" s="12">
        <f>'PADD 5_bbl'!L135*1000*42*(DAY(EOMONTH($A135,0)))/1000000</f>
        <v>14.155212403379855</v>
      </c>
      <c r="M135" s="12">
        <f>'PADD 5_bbl'!M135*1000*42*(DAY(EOMONTH($A135,0)))/1000000</f>
        <v>0</v>
      </c>
      <c r="N135" s="12">
        <f>'PADD 5_bbl'!N135*1000*42*(DAY(EOMONTH($A135,0)))/1000000</f>
        <v>0</v>
      </c>
      <c r="O135" s="12">
        <f>'PADD 5_bbl'!O135*1000*42*(DAY(EOMONTH($A135,0)))/1000000</f>
        <v>-0.76717967737348935</v>
      </c>
      <c r="P135" s="12">
        <f>'PADD 5_bbl'!P135*1000*42*(DAY(EOMONTH($A135,0)))/1000000</f>
        <v>-14.112</v>
      </c>
      <c r="Q135" s="12">
        <f>'PADD 5_bbl'!Q135*1000*42*(DAY(EOMONTH($A135,0)))/1000000</f>
        <v>95.256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18.228000000000002</v>
      </c>
      <c r="G136" s="12">
        <f>'PADD 5_bbl'!G136*1000*42*(DAY(EOMONTH($A136,0)))/1000000</f>
        <v>113.274</v>
      </c>
      <c r="H136" s="12"/>
      <c r="I136" s="12">
        <f>'PADD 5_bbl'!I136*1000*42*(DAY(EOMONTH($A136,0)))/1000000</f>
        <v>31.248000000000001</v>
      </c>
      <c r="J136" s="12">
        <f>'PADD 5_bbl'!J136*1000*42*(DAY(EOMONTH($A136,0)))/1000000</f>
        <v>51.737502095999993</v>
      </c>
      <c r="K136" s="12">
        <f>'PADD 5_bbl'!K136*1000*42*(DAY(EOMONTH($A136,0)))/1000000</f>
        <v>5.4104956044588697</v>
      </c>
      <c r="L136" s="12">
        <f>'PADD 5_bbl'!L136*1000*42*(DAY(EOMONTH($A136,0)))/1000000</f>
        <v>14.662255331992863</v>
      </c>
      <c r="M136" s="12">
        <f>'PADD 5_bbl'!M136*1000*42*(DAY(EOMONTH($A136,0)))/1000000</f>
        <v>0</v>
      </c>
      <c r="N136" s="12">
        <f>'PADD 5_bbl'!N136*1000*42*(DAY(EOMONTH($A136,0)))/1000000</f>
        <v>0</v>
      </c>
      <c r="O136" s="12">
        <f>'PADD 5_bbl'!O136*1000*42*(DAY(EOMONTH($A136,0)))/1000000</f>
        <v>18.027746967548271</v>
      </c>
      <c r="P136" s="12">
        <f>'PADD 5_bbl'!P136*1000*42*(DAY(EOMONTH($A136,0)))/1000000</f>
        <v>-9.1140000000000008</v>
      </c>
      <c r="Q136" s="12">
        <f>'PADD 5_bbl'!Q136*1000*42*(DAY(EOMONTH($A136,0)))/1000000</f>
        <v>111.97199999999999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5.2942447195830882</v>
      </c>
      <c r="L137" s="12">
        <f>'PADD 5_bbl'!L137*1000*42*(DAY(EOMONTH($A137,0)))/1000000</f>
        <v>13.537932920154956</v>
      </c>
      <c r="M137" s="12">
        <f>'PADD 5_bbl'!M137*1000*42*(DAY(EOMONTH($A137,0)))/1000000</f>
        <v>0</v>
      </c>
      <c r="N137" s="12">
        <f>'PADD 5_bbl'!N137*1000*42*(DAY(EOMONTH($A137,0)))/1000000</f>
        <v>0</v>
      </c>
      <c r="O137" s="12">
        <f>'PADD 5_bbl'!O137*1000*42*(DAY(EOMONTH($A137,0)))/1000000</f>
        <v>2.7463137282619532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13.02</v>
      </c>
      <c r="G138" s="12">
        <f>'PADD 5_bbl'!G138*1000*42*(DAY(EOMONTH($A138,0)))/1000000</f>
        <v>91.14</v>
      </c>
      <c r="H138" s="12"/>
      <c r="I138" s="12">
        <f>'PADD 5_bbl'!I138*1000*42*(DAY(EOMONTH($A138,0)))/1000000</f>
        <v>27.341999999999999</v>
      </c>
      <c r="J138" s="12">
        <f>'PADD 5_bbl'!J138*1000*42*(DAY(EOMONTH($A138,0)))/1000000</f>
        <v>42.568730316</v>
      </c>
      <c r="K138" s="12">
        <f>'PADD 5_bbl'!K138*1000*42*(DAY(EOMONTH($A138,0)))/1000000</f>
        <v>5.4104956044588697</v>
      </c>
      <c r="L138" s="12">
        <f>'PADD 5_bbl'!L138*1000*42*(DAY(EOMONTH($A138,0)))/1000000</f>
        <v>13.652668360243744</v>
      </c>
      <c r="M138" s="12">
        <f>'PADD 5_bbl'!M138*1000*42*(DAY(EOMONTH($A138,0)))/1000000</f>
        <v>0</v>
      </c>
      <c r="N138" s="12">
        <f>'PADD 5_bbl'!N138*1000*42*(DAY(EOMONTH($A138,0)))/1000000</f>
        <v>0</v>
      </c>
      <c r="O138" s="12">
        <f>'PADD 5_bbl'!O138*1000*42*(DAY(EOMONTH($A138,0)))/1000000</f>
        <v>-6.9478942807026165</v>
      </c>
      <c r="P138" s="12">
        <f>'PADD 5_bbl'!P138*1000*42*(DAY(EOMONTH($A138,0)))/1000000</f>
        <v>9.1140000000000008</v>
      </c>
      <c r="Q138" s="12">
        <f>'PADD 5_bbl'!Q138*1000*42*(DAY(EOMONTH($A138,0)))/1000000</f>
        <v>91.14</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13.86</v>
      </c>
      <c r="G139" s="12">
        <f>'PADD 5_bbl'!G139*1000*42*(DAY(EOMONTH($A139,0)))/1000000</f>
        <v>99.54</v>
      </c>
      <c r="H139" s="12"/>
      <c r="I139" s="12">
        <f>'PADD 5_bbl'!I139*1000*42*(DAY(EOMONTH($A139,0)))/1000000</f>
        <v>27.72</v>
      </c>
      <c r="J139" s="12">
        <f>'PADD 5_bbl'!J139*1000*42*(DAY(EOMONTH($A139,0)))/1000000</f>
        <v>35.854838459999996</v>
      </c>
      <c r="K139" s="12">
        <f>'PADD 5_bbl'!K139*1000*42*(DAY(EOMONTH($A139,0)))/1000000</f>
        <v>4.7027371471168147</v>
      </c>
      <c r="L139" s="12">
        <f>'PADD 5_bbl'!L139*1000*42*(DAY(EOMONTH($A139,0)))/1000000</f>
        <v>12.886586486768428</v>
      </c>
      <c r="M139" s="12">
        <f>'PADD 5_bbl'!M139*1000*42*(DAY(EOMONTH($A139,0)))/1000000</f>
        <v>0</v>
      </c>
      <c r="N139" s="12">
        <f>'PADD 5_bbl'!N139*1000*42*(DAY(EOMONTH($A139,0)))/1000000</f>
        <v>0</v>
      </c>
      <c r="O139" s="12">
        <f>'PADD 5_bbl'!O139*1000*42*(DAY(EOMONTH($A139,0)))/1000000</f>
        <v>12.07583790611476</v>
      </c>
      <c r="P139" s="12">
        <f>'PADD 5_bbl'!P139*1000*42*(DAY(EOMONTH($A139,0)))/1000000</f>
        <v>6.3</v>
      </c>
      <c r="Q139" s="12">
        <f>'PADD 5_bbl'!Q139*1000*42*(DAY(EOMONTH($A139,0)))/1000000</f>
        <v>99.54</v>
      </c>
      <c r="S139" s="12">
        <f>'PADD 5_bbl'!S139*1000*42/1000000</f>
        <v>38.765999999999998</v>
      </c>
      <c r="U139" s="14"/>
      <c r="V139" s="14"/>
    </row>
    <row r="140" spans="1:22" x14ac:dyDescent="0.3">
      <c r="A140" s="45">
        <v>44757</v>
      </c>
      <c r="B140" s="17" t="s">
        <v>34</v>
      </c>
      <c r="C140" s="12">
        <f>'PADD 5_bbl'!C140*1000*42*(DAY(EOMONTH($A140,0)))/1000000</f>
        <v>11.718</v>
      </c>
      <c r="D140" s="12">
        <f>'PADD 5_bbl'!D140*1000*42*(DAY(EOMONTH($A140,0)))/1000000</f>
        <v>44.268000000000001</v>
      </c>
      <c r="E140" s="12">
        <f>'PADD 5_bbl'!E140*1000*42*(DAY(EOMONTH($A140,0)))/1000000</f>
        <v>37.758000000000003</v>
      </c>
      <c r="F140" s="12">
        <f>'PADD 5_bbl'!F140*1000*42*(DAY(EOMONTH($A140,0)))/1000000</f>
        <v>15.624000000000001</v>
      </c>
      <c r="G140" s="12">
        <f>'PADD 5_bbl'!G140*1000*42*(DAY(EOMONTH($A140,0)))/1000000</f>
        <v>109.36799999999999</v>
      </c>
      <c r="H140" s="12"/>
      <c r="I140" s="12">
        <f>'PADD 5_bbl'!I140*1000*42*(DAY(EOMONTH($A140,0)))/1000000</f>
        <v>44.268000000000001</v>
      </c>
      <c r="J140" s="12">
        <f>'PADD 5_bbl'!J140*1000*42*(DAY(EOMONTH($A140,0)))/1000000</f>
        <v>35.629502101199996</v>
      </c>
      <c r="K140" s="12">
        <f>'PADD 5_bbl'!K140*1000*42*(DAY(EOMONTH($A140,0)))/1000000</f>
        <v>4.7823891532664007</v>
      </c>
      <c r="L140" s="12">
        <f>'PADD 5_bbl'!L140*1000*42*(DAY(EOMONTH($A140,0)))/1000000</f>
        <v>13.316139369660709</v>
      </c>
      <c r="M140" s="12">
        <f>'PADD 5_bbl'!M140*1000*42*(DAY(EOMONTH($A140,0)))/1000000</f>
        <v>0</v>
      </c>
      <c r="N140" s="12">
        <f>'PADD 5_bbl'!N140*1000*42*(DAY(EOMONTH($A140,0)))/1000000</f>
        <v>0</v>
      </c>
      <c r="O140" s="12">
        <f>'PADD 5_bbl'!O140*1000*42*(DAY(EOMONTH($A140,0)))/1000000</f>
        <v>-4.2520306241271166</v>
      </c>
      <c r="P140" s="12">
        <f>'PADD 5_bbl'!P140*1000*42*(DAY(EOMONTH($A140,0)))/1000000</f>
        <v>14.321999999999999</v>
      </c>
      <c r="Q140" s="12">
        <f>'PADD 5_bbl'!Q140*1000*42*(DAY(EOMONTH($A140,0)))/1000000</f>
        <v>108.066</v>
      </c>
      <c r="S140" s="12">
        <f>'PADD 5_bbl'!S140*1000*42/1000000</f>
        <v>54.054000000000002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13.02</v>
      </c>
      <c r="G141" s="12">
        <f>'PADD 5_bbl'!G141*1000*42*(DAY(EOMONTH($A141,0)))/1000000</f>
        <v>101.556</v>
      </c>
      <c r="H141" s="12"/>
      <c r="I141" s="12">
        <f>'PADD 5_bbl'!I141*1000*42*(DAY(EOMONTH($A141,0)))/1000000</f>
        <v>36.456000000000003</v>
      </c>
      <c r="J141" s="12">
        <f>'PADD 5_bbl'!J141*1000*42*(DAY(EOMONTH($A141,0)))/1000000</f>
        <v>34.965091576800006</v>
      </c>
      <c r="K141" s="12">
        <f>'PADD 5_bbl'!K141*1000*42*(DAY(EOMONTH($A141,0)))/1000000</f>
        <v>7.3764518899291813</v>
      </c>
      <c r="L141" s="12">
        <f>'PADD 5_bbl'!L141*1000*42*(DAY(EOMONTH($A141,0)))/1000000</f>
        <v>13.316139369660709</v>
      </c>
      <c r="M141" s="12">
        <f>'PADD 5_bbl'!M141*1000*42*(DAY(EOMONTH($A141,0)))/1000000</f>
        <v>0</v>
      </c>
      <c r="N141" s="12">
        <f>'PADD 5_bbl'!N141*1000*42*(DAY(EOMONTH($A141,0)))/1000000</f>
        <v>0</v>
      </c>
      <c r="O141" s="12">
        <f>'PADD 5_bbl'!O141*1000*42*(DAY(EOMONTH($A141,0)))/1000000</f>
        <v>-6.1816828363898901</v>
      </c>
      <c r="P141" s="12">
        <f>'PADD 5_bbl'!P141*1000*42*(DAY(EOMONTH($A141,0)))/1000000</f>
        <v>15.624000000000001</v>
      </c>
      <c r="Q141" s="12">
        <f>'PADD 5_bbl'!Q141*1000*42*(DAY(EOMONTH($A141,0)))/1000000</f>
        <v>101.556</v>
      </c>
      <c r="S141" s="12">
        <f>'PADD 5_bbl'!S141*1000*42/1000000</f>
        <v>69.384</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12.6</v>
      </c>
      <c r="G142" s="12">
        <f>'PADD 5_bbl'!G142*1000*42*(DAY(EOMONTH($A142,0)))/1000000</f>
        <v>91.98</v>
      </c>
      <c r="H142" s="12"/>
      <c r="I142" s="12">
        <f>'PADD 5_bbl'!I142*1000*42*(DAY(EOMONTH($A142,0)))/1000000</f>
        <v>25.2</v>
      </c>
      <c r="J142" s="12">
        <f>'PADD 5_bbl'!J142*1000*42*(DAY(EOMONTH($A142,0)))/1000000</f>
        <v>34.395778796399995</v>
      </c>
      <c r="K142" s="12">
        <f>'PADD 5_bbl'!K142*1000*42*(DAY(EOMONTH($A142,0)))/1000000</f>
        <v>10.538978562045402</v>
      </c>
      <c r="L142" s="12">
        <f>'PADD 5_bbl'!L142*1000*42*(DAY(EOMONTH($A142,0)))/1000000</f>
        <v>13.212259703461692</v>
      </c>
      <c r="M142" s="12">
        <f>'PADD 5_bbl'!M142*1000*42*(DAY(EOMONTH($A142,0)))/1000000</f>
        <v>0</v>
      </c>
      <c r="N142" s="12">
        <f>'PADD 5_bbl'!N142*1000*42*(DAY(EOMONTH($A142,0)))/1000000</f>
        <v>0</v>
      </c>
      <c r="O142" s="12">
        <f>'PADD 5_bbl'!O142*1000*42*(DAY(EOMONTH($A142,0)))/1000000</f>
        <v>-2.7070170619070915</v>
      </c>
      <c r="P142" s="12">
        <f>'PADD 5_bbl'!P142*1000*42*(DAY(EOMONTH($A142,0)))/1000000</f>
        <v>11.34</v>
      </c>
      <c r="Q142" s="12">
        <f>'PADD 5_bbl'!Q142*1000*42*(DAY(EOMONTH($A142,0)))/1000000</f>
        <v>91.98</v>
      </c>
      <c r="S142" s="12">
        <f>'PADD 5_bbl'!S142*1000*42/1000000</f>
        <v>82.236000000000004</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19.53</v>
      </c>
      <c r="G143" s="12">
        <f>'PADD 5_bbl'!G143*1000*42*(DAY(EOMONTH($A143,0)))/1000000</f>
        <v>101.556</v>
      </c>
      <c r="H143" s="12"/>
      <c r="I143" s="12">
        <f>'PADD 5_bbl'!I143*1000*42*(DAY(EOMONTH($A143,0)))/1000000</f>
        <v>32.549999999999997</v>
      </c>
      <c r="J143" s="12">
        <f>'PADD 5_bbl'!J143*1000*42*(DAY(EOMONTH($A143,0)))/1000000</f>
        <v>40.149536363999999</v>
      </c>
      <c r="K143" s="12">
        <f>'PADD 5_bbl'!K143*1000*42*(DAY(EOMONTH($A143,0)))/1000000</f>
        <v>15.808532675132401</v>
      </c>
      <c r="L143" s="12">
        <f>'PADD 5_bbl'!L143*1000*42*(DAY(EOMONTH($A143,0)))/1000000</f>
        <v>14.325726341409824</v>
      </c>
      <c r="M143" s="12">
        <f>'PADD 5_bbl'!M143*1000*42*(DAY(EOMONTH($A143,0)))/1000000</f>
        <v>0</v>
      </c>
      <c r="N143" s="12">
        <f>'PADD 5_bbl'!N143*1000*42*(DAY(EOMONTH($A143,0)))/1000000</f>
        <v>0</v>
      </c>
      <c r="O143" s="12">
        <f>'PADD 5_bbl'!O143*1000*42*(DAY(EOMONTH($A143,0)))/1000000</f>
        <v>-23.41179538054223</v>
      </c>
      <c r="P143" s="12">
        <f>'PADD 5_bbl'!P143*1000*42*(DAY(EOMONTH($A143,0)))/1000000</f>
        <v>22.134</v>
      </c>
      <c r="Q143" s="12">
        <f>'PADD 5_bbl'!Q143*1000*42*(DAY(EOMONTH($A143,0)))/1000000</f>
        <v>101.556</v>
      </c>
      <c r="S143" s="12">
        <f>'PADD 5_bbl'!S143*1000*42/1000000</f>
        <v>102.98399999999999</v>
      </c>
      <c r="U143" s="14"/>
      <c r="V143" s="14"/>
    </row>
    <row r="144" spans="1:22" x14ac:dyDescent="0.3">
      <c r="A144" s="45">
        <v>44880</v>
      </c>
      <c r="B144" s="17" t="s">
        <v>34</v>
      </c>
      <c r="C144" s="12">
        <f>'PADD 5_bbl'!C144*1000*42*(DAY(EOMONTH($A144,0)))/1000000</f>
        <v>10.08</v>
      </c>
      <c r="D144" s="12">
        <f>'PADD 5_bbl'!D144*1000*42*(DAY(EOMONTH($A144,0)))/1000000</f>
        <v>39.06</v>
      </c>
      <c r="E144" s="12">
        <f>'PADD 5_bbl'!E144*1000*42*(DAY(EOMONTH($A144,0)))/1000000</f>
        <v>37.799999999999997</v>
      </c>
      <c r="F144" s="12">
        <f>'PADD 5_bbl'!F144*1000*42*(DAY(EOMONTH($A144,0)))/1000000</f>
        <v>20.16</v>
      </c>
      <c r="G144" s="12">
        <f>'PADD 5_bbl'!G144*1000*42*(DAY(EOMONTH($A144,0)))/1000000</f>
        <v>107.1</v>
      </c>
      <c r="H144" s="12"/>
      <c r="I144" s="12">
        <f>'PADD 5_bbl'!I144*1000*42*(DAY(EOMONTH($A144,0)))/1000000</f>
        <v>45.36</v>
      </c>
      <c r="J144" s="12">
        <f>'PADD 5_bbl'!J144*1000*42*(DAY(EOMONTH($A144,0)))/1000000</f>
        <v>58.012091675999997</v>
      </c>
      <c r="K144" s="12">
        <f>'PADD 5_bbl'!K144*1000*42*(DAY(EOMONTH($A144,0)))/1000000</f>
        <v>13.779558270060546</v>
      </c>
      <c r="L144" s="12">
        <f>'PADD 5_bbl'!L144*1000*42*(DAY(EOMONTH($A144,0)))/1000000</f>
        <v>14.18927935354148</v>
      </c>
      <c r="M144" s="12">
        <f>'PADD 5_bbl'!M144*1000*42*(DAY(EOMONTH($A144,0)))/1000000</f>
        <v>0</v>
      </c>
      <c r="N144" s="12">
        <f>'PADD 5_bbl'!N144*1000*42*(DAY(EOMONTH($A144,0)))/1000000</f>
        <v>0</v>
      </c>
      <c r="O144" s="12">
        <f>'PADD 5_bbl'!O144*1000*42*(DAY(EOMONTH($A144,0)))/1000000</f>
        <v>-12.900929299602023</v>
      </c>
      <c r="P144" s="12">
        <f>'PADD 5_bbl'!P144*1000*42*(DAY(EOMONTH($A144,0)))/1000000</f>
        <v>-13.86</v>
      </c>
      <c r="Q144" s="12">
        <f>'PADD 5_bbl'!Q144*1000*42*(DAY(EOMONTH($A144,0)))/1000000</f>
        <v>104.58</v>
      </c>
      <c r="S144" s="12">
        <f>'PADD 5_bbl'!S144*1000*42/1000000</f>
        <v>89.334000000000003</v>
      </c>
      <c r="U144" s="14"/>
      <c r="V144" s="14"/>
    </row>
    <row r="145" spans="1:22" x14ac:dyDescent="0.3">
      <c r="A145" s="45">
        <v>44910</v>
      </c>
      <c r="B145" s="17" t="s">
        <v>34</v>
      </c>
      <c r="C145" s="12">
        <f>'PADD 5_bbl'!C145*1000*42*(DAY(EOMONTH($A145,0)))/1000000</f>
        <v>10.416</v>
      </c>
      <c r="D145" s="12">
        <f>'PADD 5_bbl'!D145*1000*42*(DAY(EOMONTH($A145,0)))/1000000</f>
        <v>28.643999999999998</v>
      </c>
      <c r="E145" s="12">
        <f>'PADD 5_bbl'!E145*1000*42*(DAY(EOMONTH($A145,0)))/1000000</f>
        <v>45.57</v>
      </c>
      <c r="F145" s="12">
        <f>'PADD 5_bbl'!F145*1000*42*(DAY(EOMONTH($A145,0)))/1000000</f>
        <v>28.643999999999998</v>
      </c>
      <c r="G145" s="12">
        <f>'PADD 5_bbl'!G145*1000*42*(DAY(EOMONTH($A145,0)))/1000000</f>
        <v>113.274</v>
      </c>
      <c r="H145" s="12"/>
      <c r="I145" s="12">
        <f>'PADD 5_bbl'!I145*1000*42*(DAY(EOMONTH($A145,0)))/1000000</f>
        <v>46.872</v>
      </c>
      <c r="J145" s="12">
        <f>'PADD 5_bbl'!J145*1000*42*(DAY(EOMONTH($A145,0)))/1000000</f>
        <v>67.105124603999997</v>
      </c>
      <c r="K145" s="12">
        <f>'PADD 5_bbl'!K145*1000*42*(DAY(EOMONTH($A145,0)))/1000000</f>
        <v>10.295460914199403</v>
      </c>
      <c r="L145" s="12">
        <f>'PADD 5_bbl'!L145*1000*42*(DAY(EOMONTH($A145,0)))/1000000</f>
        <v>18.217475520332087</v>
      </c>
      <c r="M145" s="12">
        <f>'PADD 5_bbl'!M145*1000*42*(DAY(EOMONTH($A145,0)))/1000000</f>
        <v>0</v>
      </c>
      <c r="N145" s="12">
        <f>'PADD 5_bbl'!N145*1000*42*(DAY(EOMONTH($A145,0)))/1000000</f>
        <v>0</v>
      </c>
      <c r="O145" s="12">
        <f>'PADD 5_bbl'!O145*1000*42*(DAY(EOMONTH($A145,0)))/1000000</f>
        <v>-0.57206103853148904</v>
      </c>
      <c r="P145" s="12">
        <f>'PADD 5_bbl'!P145*1000*42*(DAY(EOMONTH($A145,0)))/1000000</f>
        <v>-27.341999999999999</v>
      </c>
      <c r="Q145" s="12">
        <f>'PADD 5_bbl'!Q145*1000*42*(DAY(EOMONTH($A145,0)))/1000000</f>
        <v>114.57599999999999</v>
      </c>
      <c r="S145" s="12">
        <f>'PADD 5_bbl'!S145*1000*42/1000000</f>
        <v>62.16</v>
      </c>
      <c r="U145" s="14"/>
      <c r="V145" s="14"/>
    </row>
    <row r="146" spans="1:22" x14ac:dyDescent="0.3">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26.04</v>
      </c>
      <c r="G146" s="12">
        <f>'PADD 5_bbl'!G146*1000*42*(DAY(EOMONTH($A146,0)))/1000000</f>
        <v>126.294</v>
      </c>
      <c r="H146" s="12"/>
      <c r="I146" s="12">
        <f>'PADD 5_bbl'!I146*1000*42*(DAY(EOMONTH($A146,0)))/1000000</f>
        <v>31.248000000000001</v>
      </c>
      <c r="J146" s="12">
        <f>'PADD 5_bbl'!J146*1000*42*(DAY(EOMONTH($A146,0)))/1000000</f>
        <v>65.206618092000014</v>
      </c>
      <c r="K146" s="12">
        <f>'PADD 5_bbl'!K146*1000*42*(DAY(EOMONTH($A146,0)))/1000000</f>
        <v>6.84595958251216</v>
      </c>
      <c r="L146" s="12">
        <f>'PADD 5_bbl'!L146*1000*42*(DAY(EOMONTH($A146,0)))/1000000</f>
        <v>18.027545237823251</v>
      </c>
      <c r="M146" s="12">
        <f>'PADD 5_bbl'!M146*1000*42*(DAY(EOMONTH($A146,0)))/1000000</f>
        <v>0</v>
      </c>
      <c r="N146" s="12">
        <f>'PADD 5_bbl'!N146*1000*42*(DAY(EOMONTH($A146,0)))/1000000</f>
        <v>0</v>
      </c>
      <c r="O146" s="12">
        <f>'PADD 5_bbl'!O146*1000*42*(DAY(EOMONTH($A146,0)))/1000000</f>
        <v>16.68387708766458</v>
      </c>
      <c r="P146" s="12">
        <f>'PADD 5_bbl'!P146*1000*42*(DAY(EOMONTH($A146,0)))/1000000</f>
        <v>-14.321999999999999</v>
      </c>
      <c r="Q146" s="12">
        <f>'PADD 5_bbl'!Q146*1000*42*(DAY(EOMONTH($A146,0)))/1000000</f>
        <v>123.69</v>
      </c>
      <c r="S146" s="12">
        <f>'PADD 5_bbl'!S146*1000*42/1000000</f>
        <v>48.426000000000002</v>
      </c>
      <c r="U146" s="14"/>
      <c r="V146" s="14"/>
    </row>
    <row r="147" spans="1:22" x14ac:dyDescent="0.3">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12.936</v>
      </c>
      <c r="G147" s="12">
        <f>'PADD 5_bbl'!G147*1000*42*(DAY(EOMONTH($A147,0)))/1000000</f>
        <v>98.784000000000006</v>
      </c>
      <c r="H147" s="12"/>
      <c r="I147" s="12">
        <f>'PADD 5_bbl'!I147*1000*42*(DAY(EOMONTH($A147,0)))/1000000</f>
        <v>38.808</v>
      </c>
      <c r="J147" s="12">
        <f>'PADD 5_bbl'!J147*1000*42*(DAY(EOMONTH($A147,0)))/1000000</f>
        <v>60.042049452000001</v>
      </c>
      <c r="K147" s="12">
        <f>'PADD 5_bbl'!K147*1000*42*(DAY(EOMONTH($A147,0)))/1000000</f>
        <v>5.1279295282763151</v>
      </c>
      <c r="L147" s="12">
        <f>'PADD 5_bbl'!L147*1000*42*(DAY(EOMONTH($A147,0)))/1000000</f>
        <v>14.155212403379855</v>
      </c>
      <c r="M147" s="12">
        <f>'PADD 5_bbl'!M147*1000*42*(DAY(EOMONTH($A147,0)))/1000000</f>
        <v>0</v>
      </c>
      <c r="N147" s="12">
        <f>'PADD 5_bbl'!N147*1000*42*(DAY(EOMONTH($A147,0)))/1000000</f>
        <v>0</v>
      </c>
      <c r="O147" s="12">
        <f>'PADD 5_bbl'!O147*1000*42*(DAY(EOMONTH($A147,0)))/1000000</f>
        <v>-6.4131913836561765</v>
      </c>
      <c r="P147" s="12">
        <f>'PADD 5_bbl'!P147*1000*42*(DAY(EOMONTH($A147,0)))/1000000</f>
        <v>-15.288</v>
      </c>
      <c r="Q147" s="12">
        <f>'PADD 5_bbl'!Q147*1000*42*(DAY(EOMONTH($A147,0)))/1000000</f>
        <v>96.432000000000002</v>
      </c>
      <c r="S147" s="12">
        <f>'PADD 5_bbl'!S147*1000*42/1000000</f>
        <v>33.137999999999998</v>
      </c>
      <c r="U147" s="14"/>
      <c r="V147" s="14"/>
    </row>
    <row r="148" spans="1:22" x14ac:dyDescent="0.3">
      <c r="A148" s="45">
        <v>45000</v>
      </c>
      <c r="B148" s="17" t="s">
        <v>34</v>
      </c>
      <c r="C148" s="12">
        <f>'PADD 5_bbl'!C148*1000*42*(DAY(EOMONTH($A148,0)))/1000000</f>
        <v>9.1140000000000008</v>
      </c>
      <c r="D148" s="12">
        <f>'PADD 5_bbl'!D148*1000*42*(DAY(EOMONTH($A148,0)))/1000000</f>
        <v>39.06</v>
      </c>
      <c r="E148" s="12">
        <f>'PADD 5_bbl'!E148*1000*42*(DAY(EOMONTH($A148,0)))/1000000</f>
        <v>48.173999999999999</v>
      </c>
      <c r="F148" s="12">
        <f>'PADD 5_bbl'!F148*1000*42*(DAY(EOMONTH($A148,0)))/1000000</f>
        <v>18.228000000000002</v>
      </c>
      <c r="G148" s="12">
        <f>'PADD 5_bbl'!G148*1000*42*(DAY(EOMONTH($A148,0)))/1000000</f>
        <v>114.57599999999999</v>
      </c>
      <c r="H148" s="12"/>
      <c r="I148" s="12">
        <f>'PADD 5_bbl'!I148*1000*42*(DAY(EOMONTH($A148,0)))/1000000</f>
        <v>58.59</v>
      </c>
      <c r="J148" s="12">
        <f>'PADD 5_bbl'!J148*1000*42*(DAY(EOMONTH($A148,0)))/1000000</f>
        <v>60.366895092000007</v>
      </c>
      <c r="K148" s="12">
        <f>'PADD 5_bbl'!K148*1000*42*(DAY(EOMONTH($A148,0)))/1000000</f>
        <v>4.3786658391899751</v>
      </c>
      <c r="L148" s="12">
        <f>'PADD 5_bbl'!L148*1000*42*(DAY(EOMONTH($A148,0)))/1000000</f>
        <v>14.662255331992863</v>
      </c>
      <c r="M148" s="12">
        <f>'PADD 5_bbl'!M148*1000*42*(DAY(EOMONTH($A148,0)))/1000000</f>
        <v>0</v>
      </c>
      <c r="N148" s="12">
        <f>'PADD 5_bbl'!N148*1000*42*(DAY(EOMONTH($A148,0)))/1000000</f>
        <v>0</v>
      </c>
      <c r="O148" s="12">
        <f>'PADD 5_bbl'!O148*1000*42*(DAY(EOMONTH($A148,0)))/1000000</f>
        <v>-7.7978162631828463</v>
      </c>
      <c r="P148" s="12">
        <f>'PADD 5_bbl'!P148*1000*42*(DAY(EOMONTH($A148,0)))/1000000</f>
        <v>-15.624000000000001</v>
      </c>
      <c r="Q148" s="12">
        <f>'PADD 5_bbl'!Q148*1000*42*(DAY(EOMONTH($A148,0)))/1000000</f>
        <v>114.57599999999999</v>
      </c>
      <c r="S148" s="12">
        <f>'PADD 5_bbl'!S148*1000*42/1000000</f>
        <v>17.472000000000001</v>
      </c>
      <c r="U148" s="14"/>
      <c r="V148" s="14"/>
    </row>
    <row r="149" spans="1:22" x14ac:dyDescent="0.3">
      <c r="A149" s="45">
        <v>45031</v>
      </c>
      <c r="B149" s="17" t="s">
        <v>34</v>
      </c>
      <c r="C149" s="12">
        <f>'PADD 5_bbl'!C149*1000*42*(DAY(EOMONTH($A149,0)))/1000000</f>
        <v>8.82</v>
      </c>
      <c r="D149" s="12">
        <f>'PADD 5_bbl'!D149*1000*42*(DAY(EOMONTH($A149,0)))/1000000</f>
        <v>40.32</v>
      </c>
      <c r="E149" s="12">
        <f>'PADD 5_bbl'!E149*1000*42*(DAY(EOMONTH($A149,0)))/1000000</f>
        <v>35.28</v>
      </c>
      <c r="F149" s="12">
        <f>'PADD 5_bbl'!F149*1000*42*(DAY(EOMONTH($A149,0)))/1000000</f>
        <v>18.899999999999999</v>
      </c>
      <c r="G149" s="12">
        <f>'PADD 5_bbl'!G149*1000*42*(DAY(EOMONTH($A149,0)))/1000000</f>
        <v>103.32</v>
      </c>
      <c r="H149" s="12"/>
      <c r="I149" s="12">
        <f>'PADD 5_bbl'!I149*1000*42*(DAY(EOMONTH($A149,0)))/1000000</f>
        <v>41.58</v>
      </c>
      <c r="J149" s="12">
        <f>'PADD 5_bbl'!J149*1000*42*(DAY(EOMONTH($A149,0)))/1000000</f>
        <v>47.595672683999993</v>
      </c>
      <c r="K149" s="12">
        <f>'PADD 5_bbl'!K149*1000*42*(DAY(EOMONTH($A149,0)))/1000000</f>
        <v>4.3107314005855537</v>
      </c>
      <c r="L149" s="12">
        <f>'PADD 5_bbl'!L149*1000*42*(DAY(EOMONTH($A149,0)))/1000000</f>
        <v>13.537932920154956</v>
      </c>
      <c r="M149" s="12">
        <f>'PADD 5_bbl'!M149*1000*42*(DAY(EOMONTH($A149,0)))/1000000</f>
        <v>0</v>
      </c>
      <c r="N149" s="12">
        <f>'PADD 5_bbl'!N149*1000*42*(DAY(EOMONTH($A149,0)))/1000000</f>
        <v>0</v>
      </c>
      <c r="O149" s="12">
        <f>'PADD 5_bbl'!O149*1000*42*(DAY(EOMONTH($A149,0)))/1000000</f>
        <v>-16.304337004740503</v>
      </c>
      <c r="P149" s="12">
        <f>'PADD 5_bbl'!P149*1000*42*(DAY(EOMONTH($A149,0)))/1000000</f>
        <v>11.34</v>
      </c>
      <c r="Q149" s="12">
        <f>'PADD 5_bbl'!Q149*1000*42*(DAY(EOMONTH($A149,0)))/1000000</f>
        <v>102.06</v>
      </c>
      <c r="S149" s="12">
        <f>'PADD 5_bbl'!S149*1000*42/1000000</f>
        <v>28.56</v>
      </c>
      <c r="U149" s="14"/>
      <c r="V149" s="14"/>
    </row>
    <row r="150" spans="1:22" x14ac:dyDescent="0.3">
      <c r="A150" s="45">
        <v>45061</v>
      </c>
      <c r="B150" s="17" t="s">
        <v>34</v>
      </c>
      <c r="C150" s="12">
        <f>'PADD 5_bbl'!C150*1000*42*(DAY(EOMONTH($A150,0)))/1000000</f>
        <v>10.416</v>
      </c>
      <c r="D150" s="12">
        <f>'PADD 5_bbl'!D150*1000*42*(DAY(EOMONTH($A150,0)))/1000000</f>
        <v>40.362000000000002</v>
      </c>
      <c r="E150" s="12">
        <f>'PADD 5_bbl'!E150*1000*42*(DAY(EOMONTH($A150,0)))/1000000</f>
        <v>35.154000000000003</v>
      </c>
      <c r="F150" s="12">
        <f>'PADD 5_bbl'!F150*1000*42*(DAY(EOMONTH($A150,0)))/1000000</f>
        <v>27.341999999999999</v>
      </c>
      <c r="G150" s="12">
        <f>'PADD 5_bbl'!G150*1000*42*(DAY(EOMONTH($A150,0)))/1000000</f>
        <v>113.274</v>
      </c>
      <c r="H150" s="12"/>
      <c r="I150" s="12">
        <f>'PADD 5_bbl'!I150*1000*42*(DAY(EOMONTH($A150,0)))/1000000</f>
        <v>29.946000000000002</v>
      </c>
      <c r="J150" s="12">
        <f>'PADD 5_bbl'!J150*1000*42*(DAY(EOMONTH($A150,0)))/1000000</f>
        <v>41.029364627999996</v>
      </c>
      <c r="K150" s="12">
        <f>'PADD 5_bbl'!K150*1000*42*(DAY(EOMONTH($A150,0)))/1000000</f>
        <v>4.3786658391899751</v>
      </c>
      <c r="L150" s="12">
        <f>'PADD 5_bbl'!L150*1000*42*(DAY(EOMONTH($A150,0)))/1000000</f>
        <v>13.652668360243744</v>
      </c>
      <c r="M150" s="12">
        <f>'PADD 5_bbl'!M150*1000*42*(DAY(EOMONTH($A150,0)))/1000000</f>
        <v>0</v>
      </c>
      <c r="N150" s="12">
        <f>'PADD 5_bbl'!N150*1000*42*(DAY(EOMONTH($A150,0)))/1000000</f>
        <v>0</v>
      </c>
      <c r="O150" s="12">
        <f>'PADD 5_bbl'!O150*1000*42*(DAY(EOMONTH($A150,0)))/1000000</f>
        <v>-1.7726988274337236</v>
      </c>
      <c r="P150" s="12">
        <f>'PADD 5_bbl'!P150*1000*42*(DAY(EOMONTH($A150,0)))/1000000</f>
        <v>24.738</v>
      </c>
      <c r="Q150" s="12">
        <f>'PADD 5_bbl'!Q150*1000*42*(DAY(EOMONTH($A150,0)))/1000000</f>
        <v>111.97199999999999</v>
      </c>
      <c r="S150" s="12">
        <f>'PADD 5_bbl'!S150*1000*42/1000000</f>
        <v>53.34</v>
      </c>
      <c r="U150" s="14"/>
      <c r="V150" s="14"/>
    </row>
    <row r="151" spans="1:22" x14ac:dyDescent="0.3">
      <c r="A151" s="45">
        <v>45092</v>
      </c>
      <c r="B151" s="17" t="s">
        <v>34</v>
      </c>
      <c r="C151" s="12">
        <f>'PADD 5_bbl'!C151*1000*42*(DAY(EOMONTH($A151,0)))/1000000</f>
        <v>10.08</v>
      </c>
      <c r="D151" s="12">
        <f>'PADD 5_bbl'!D151*1000*42*(DAY(EOMONTH($A151,0)))/1000000</f>
        <v>42.84</v>
      </c>
      <c r="E151" s="12">
        <f>'PADD 5_bbl'!E151*1000*42*(DAY(EOMONTH($A151,0)))/1000000</f>
        <v>28.98</v>
      </c>
      <c r="F151" s="12">
        <f>'PADD 5_bbl'!F151*1000*42*(DAY(EOMONTH($A151,0)))/1000000</f>
        <v>12.6</v>
      </c>
      <c r="G151" s="12">
        <f>'PADD 5_bbl'!G151*1000*42*(DAY(EOMONTH($A151,0)))/1000000</f>
        <v>94.5</v>
      </c>
      <c r="H151" s="12"/>
      <c r="I151" s="12">
        <f>'PADD 5_bbl'!I151*1000*42*(DAY(EOMONTH($A151,0)))/1000000</f>
        <v>50.4</v>
      </c>
      <c r="J151" s="12">
        <f>'PADD 5_bbl'!J151*1000*42*(DAY(EOMONTH($A151,0)))/1000000</f>
        <v>36.186609815999994</v>
      </c>
      <c r="K151" s="12">
        <f>'PADD 5_bbl'!K151*1000*42*(DAY(EOMONTH($A151,0)))/1000000</f>
        <v>4.0727909992567044</v>
      </c>
      <c r="L151" s="12">
        <f>'PADD 5_bbl'!L151*1000*42*(DAY(EOMONTH($A151,0)))/1000000</f>
        <v>12.886586486768428</v>
      </c>
      <c r="M151" s="12">
        <f>'PADD 5_bbl'!M151*1000*42*(DAY(EOMONTH($A151,0)))/1000000</f>
        <v>0</v>
      </c>
      <c r="N151" s="12">
        <f>'PADD 5_bbl'!N151*1000*42*(DAY(EOMONTH($A151,0)))/1000000</f>
        <v>0</v>
      </c>
      <c r="O151" s="12">
        <f>'PADD 5_bbl'!O151*1000*42*(DAY(EOMONTH($A151,0)))/1000000</f>
        <v>-26.685987302025133</v>
      </c>
      <c r="P151" s="12">
        <f>'PADD 5_bbl'!P151*1000*42*(DAY(EOMONTH($A151,0)))/1000000</f>
        <v>17.64</v>
      </c>
      <c r="Q151" s="12">
        <f>'PADD 5_bbl'!Q151*1000*42*(DAY(EOMONTH($A151,0)))/1000000</f>
        <v>94.5</v>
      </c>
      <c r="S151" s="12">
        <f>'PADD 5_bbl'!S151*1000*42/1000000</f>
        <v>70.349999999999994</v>
      </c>
      <c r="U151" s="14"/>
      <c r="V151" s="14"/>
    </row>
    <row r="152" spans="1:22" x14ac:dyDescent="0.3">
      <c r="A152" s="45">
        <v>45122</v>
      </c>
      <c r="B152" s="17" t="s">
        <v>34</v>
      </c>
      <c r="C152" s="12">
        <f>'PADD 5_bbl'!C152*1000*42*(DAY(EOMONTH($A152,0)))/1000000</f>
        <v>10.416</v>
      </c>
      <c r="D152" s="12">
        <f>'PADD 5_bbl'!D152*1000*42*(DAY(EOMONTH($A152,0)))/1000000</f>
        <v>41.664000000000001</v>
      </c>
      <c r="E152" s="12">
        <f>'PADD 5_bbl'!E152*1000*42*(DAY(EOMONTH($A152,0)))/1000000</f>
        <v>29.946000000000002</v>
      </c>
      <c r="F152" s="12">
        <f>'PADD 5_bbl'!F152*1000*42*(DAY(EOMONTH($A152,0)))/1000000</f>
        <v>16.925999999999998</v>
      </c>
      <c r="G152" s="12">
        <f>'PADD 5_bbl'!G152*1000*42*(DAY(EOMONTH($A152,0)))/1000000</f>
        <v>98.951999999999998</v>
      </c>
      <c r="H152" s="12"/>
      <c r="I152" s="12">
        <f>'PADD 5_bbl'!I152*1000*42*(DAY(EOMONTH($A152,0)))/1000000</f>
        <v>35.154000000000003</v>
      </c>
      <c r="J152" s="12">
        <f>'PADD 5_bbl'!J152*1000*42*(DAY(EOMONTH($A152,0)))/1000000</f>
        <v>35.386180855200003</v>
      </c>
      <c r="K152" s="12">
        <f>'PADD 5_bbl'!K152*1000*42*(DAY(EOMONTH($A152,0)))/1000000</f>
        <v>4.1260386212316682</v>
      </c>
      <c r="L152" s="12">
        <f>'PADD 5_bbl'!L152*1000*42*(DAY(EOMONTH($A152,0)))/1000000</f>
        <v>13.316139369660709</v>
      </c>
      <c r="M152" s="12">
        <f>'PADD 5_bbl'!M152*1000*42*(DAY(EOMONTH($A152,0)))/1000000</f>
        <v>0</v>
      </c>
      <c r="N152" s="12">
        <f>'PADD 5_bbl'!N152*1000*42*(DAY(EOMONTH($A152,0)))/1000000</f>
        <v>0</v>
      </c>
      <c r="O152" s="12">
        <f>'PADD 5_bbl'!O152*1000*42*(DAY(EOMONTH($A152,0)))/1000000</f>
        <v>-8.5603588460923774</v>
      </c>
      <c r="P152" s="12">
        <f>'PADD 5_bbl'!P152*1000*42*(DAY(EOMONTH($A152,0)))/1000000</f>
        <v>15.624000000000001</v>
      </c>
      <c r="Q152" s="12">
        <f>'PADD 5_bbl'!Q152*1000*42*(DAY(EOMONTH($A152,0)))/1000000</f>
        <v>95.046000000000006</v>
      </c>
      <c r="S152" s="12">
        <f>'PADD 5_bbl'!S152*1000*42/1000000</f>
        <v>86.603999999999999</v>
      </c>
      <c r="U152" s="14"/>
      <c r="V152" s="14"/>
    </row>
    <row r="153" spans="1:22" x14ac:dyDescent="0.3">
      <c r="A153" s="45">
        <v>45153</v>
      </c>
      <c r="B153" s="17" t="s">
        <v>34</v>
      </c>
      <c r="C153" s="12">
        <f>'PADD 5_bbl'!C153*1000*42*(DAY(EOMONTH($A153,0)))/1000000</f>
        <v>10.416</v>
      </c>
      <c r="D153" s="12">
        <f>'PADD 5_bbl'!D153*1000*42*(DAY(EOMONTH($A153,0)))/1000000</f>
        <v>40.362000000000002</v>
      </c>
      <c r="E153" s="12">
        <f>'PADD 5_bbl'!E153*1000*42*(DAY(EOMONTH($A153,0)))/1000000</f>
        <v>32.549999999999997</v>
      </c>
      <c r="F153" s="12">
        <f>'PADD 5_bbl'!F153*1000*42*(DAY(EOMONTH($A153,0)))/1000000</f>
        <v>22.134</v>
      </c>
      <c r="G153" s="12">
        <f>'PADD 5_bbl'!G153*1000*42*(DAY(EOMONTH($A153,0)))/1000000</f>
        <v>105.462</v>
      </c>
      <c r="H153" s="12"/>
      <c r="I153" s="12">
        <f>'PADD 5_bbl'!I153*1000*42*(DAY(EOMONTH($A153,0)))/1000000</f>
        <v>45.57</v>
      </c>
      <c r="J153" s="12">
        <f>'PADD 5_bbl'!J153*1000*42*(DAY(EOMONTH($A153,0)))/1000000</f>
        <v>35.043995750399993</v>
      </c>
      <c r="K153" s="12">
        <f>'PADD 5_bbl'!K153*1000*42*(DAY(EOMONTH($A153,0)))/1000000</f>
        <v>6.9019806739546814</v>
      </c>
      <c r="L153" s="12">
        <f>'PADD 5_bbl'!L153*1000*42*(DAY(EOMONTH($A153,0)))/1000000</f>
        <v>13.316139369660709</v>
      </c>
      <c r="M153" s="12">
        <f>'PADD 5_bbl'!M153*1000*42*(DAY(EOMONTH($A153,0)))/1000000</f>
        <v>0</v>
      </c>
      <c r="N153" s="12">
        <f>'PADD 5_bbl'!N153*1000*42*(DAY(EOMONTH($A153,0)))/1000000</f>
        <v>0</v>
      </c>
      <c r="O153" s="12">
        <f>'PADD 5_bbl'!O153*1000*42*(DAY(EOMONTH($A153,0)))/1000000</f>
        <v>-12.296115794015387</v>
      </c>
      <c r="P153" s="12">
        <f>'PADD 5_bbl'!P153*1000*42*(DAY(EOMONTH($A153,0)))/1000000</f>
        <v>15.624000000000001</v>
      </c>
      <c r="Q153" s="12">
        <f>'PADD 5_bbl'!Q153*1000*42*(DAY(EOMONTH($A153,0)))/1000000</f>
        <v>104.16</v>
      </c>
      <c r="S153" s="12">
        <f>'PADD 5_bbl'!S153*1000*42/1000000</f>
        <v>102.312</v>
      </c>
      <c r="U153" s="14"/>
      <c r="V153" s="14"/>
    </row>
    <row r="154" spans="1:22" x14ac:dyDescent="0.3">
      <c r="A154" s="45">
        <v>45184</v>
      </c>
      <c r="B154" s="17" t="s">
        <v>35</v>
      </c>
      <c r="C154" s="12">
        <f>'PADD 5_bbl'!C154*1000*42*(DAY(EOMONTH($A154,0)))/1000000</f>
        <v>9.0333380347762926</v>
      </c>
      <c r="D154" s="12">
        <f>'PADD 5_bbl'!D154*1000*42*(DAY(EOMONTH($A154,0)))/1000000</f>
        <v>41.69022497280001</v>
      </c>
      <c r="E154" s="12">
        <f>'PADD 5_bbl'!E154*1000*42*(DAY(EOMONTH($A154,0)))/1000000</f>
        <v>31.110047427660643</v>
      </c>
      <c r="F154" s="12">
        <f>'PADD 5_bbl'!F154*1000*42*(DAY(EOMONTH($A154,0)))/1000000</f>
        <v>12.413205710976806</v>
      </c>
      <c r="G154" s="12">
        <f>'PADD 5_bbl'!G154*1000*42*(DAY(EOMONTH($A154,0)))/1000000</f>
        <v>94.246816146213746</v>
      </c>
      <c r="H154" s="12"/>
      <c r="I154" s="12">
        <f>'PADD 5_bbl'!I154*1000*42*(DAY(EOMONTH($A154,0)))/1000000</f>
        <v>31.5</v>
      </c>
      <c r="J154" s="12">
        <f>'PADD 5_bbl'!J154*1000*42*(DAY(EOMONTH($A154,0)))/1000000</f>
        <v>35.151109358399999</v>
      </c>
      <c r="K154" s="12">
        <f>'PADD 5_bbl'!K154*1000*42*(DAY(EOMONTH($A154,0)))/1000000</f>
        <v>10.318232847893853</v>
      </c>
      <c r="L154" s="12">
        <f>'PADD 5_bbl'!L154*1000*42*(DAY(EOMONTH($A154,0)))/1000000</f>
        <v>14.472259703461692</v>
      </c>
      <c r="M154" s="12">
        <f>'PADD 5_bbl'!M154*1000*42*(DAY(EOMONTH($A154,0)))/1000000</f>
        <v>0</v>
      </c>
      <c r="N154" s="12">
        <f>'PADD 5_bbl'!N154*1000*42*(DAY(EOMONTH($A154,0)))/1000000</f>
        <v>0</v>
      </c>
      <c r="O154" s="12">
        <f>'PADD 5_bbl'!O154*1000*42*(DAY(EOMONTH($A154,0)))/1000000</f>
        <v>2.9928060506800325</v>
      </c>
      <c r="P154" s="12">
        <f>'PADD 5_bbl'!P154*1000*42*(DAY(EOMONTH($A154,0)))/1000000</f>
        <v>-0.18759181422182244</v>
      </c>
      <c r="Q154" s="12">
        <f>'PADD 5_bbl'!Q154*1000*42*(DAY(EOMONTH($A154,0)))/1000000</f>
        <v>94.246816146213746</v>
      </c>
      <c r="S154" s="12">
        <f>'PADD 5_bbl'!S154*1000*42/1000000</f>
        <v>102.12440818577818</v>
      </c>
      <c r="U154" s="14"/>
      <c r="V154" s="14"/>
    </row>
    <row r="155" spans="1:22" x14ac:dyDescent="0.3">
      <c r="A155" s="45">
        <v>45214</v>
      </c>
      <c r="B155" s="17" t="s">
        <v>35</v>
      </c>
      <c r="C155" s="12">
        <f>'PADD 5_bbl'!C155*1000*42*(DAY(EOMONTH($A155,0)))/1000000</f>
        <v>10.324654015504191</v>
      </c>
      <c r="D155" s="12">
        <f>'PADD 5_bbl'!D155*1000*42*(DAY(EOMONTH($A155,0)))/1000000</f>
        <v>38.088993196988582</v>
      </c>
      <c r="E155" s="12">
        <f>'PADD 5_bbl'!E155*1000*42*(DAY(EOMONTH($A155,0)))/1000000</f>
        <v>35.071802658094704</v>
      </c>
      <c r="F155" s="12">
        <f>'PADD 5_bbl'!F155*1000*42*(DAY(EOMONTH($A155,0)))/1000000</f>
        <v>16.670713637478652</v>
      </c>
      <c r="G155" s="12">
        <f>'PADD 5_bbl'!G155*1000*42*(DAY(EOMONTH($A155,0)))/1000000</f>
        <v>100.15616350806613</v>
      </c>
      <c r="H155" s="12"/>
      <c r="I155" s="12">
        <f>'PADD 5_bbl'!I155*1000*42*(DAY(EOMONTH($A155,0)))/1000000</f>
        <v>32.549999999999997</v>
      </c>
      <c r="J155" s="12">
        <f>'PADD 5_bbl'!J155*1000*42*(DAY(EOMONTH($A155,0)))/1000000</f>
        <v>40.568756508</v>
      </c>
      <c r="K155" s="12">
        <f>'PADD 5_bbl'!K155*1000*42*(DAY(EOMONTH($A155,0)))/1000000</f>
        <v>15.925265775268768</v>
      </c>
      <c r="L155" s="12">
        <f>'PADD 5_bbl'!L155*1000*42*(DAY(EOMONTH($A155,0)))/1000000</f>
        <v>15.627726341409824</v>
      </c>
      <c r="M155" s="12">
        <f>'PADD 5_bbl'!M155*1000*42*(DAY(EOMONTH($A155,0)))/1000000</f>
        <v>0</v>
      </c>
      <c r="N155" s="12">
        <f>'PADD 5_bbl'!N155*1000*42*(DAY(EOMONTH($A155,0)))/1000000</f>
        <v>0</v>
      </c>
      <c r="O155" s="12">
        <f>'PADD 5_bbl'!O155*1000*42*(DAY(EOMONTH($A155,0)))/1000000</f>
        <v>-9.1651732264939056</v>
      </c>
      <c r="P155" s="12">
        <f>'PADD 5_bbl'!P155*1000*42*(DAY(EOMONTH($A155,0)))/1000000</f>
        <v>4.6495881098814236</v>
      </c>
      <c r="Q155" s="12">
        <f>'PADD 5_bbl'!Q155*1000*42*(DAY(EOMONTH($A155,0)))/1000000</f>
        <v>100.15616350806611</v>
      </c>
      <c r="S155" s="12">
        <f>'PADD 5_bbl'!S155*1000*42/1000000</f>
        <v>106.7739962956596</v>
      </c>
      <c r="U155" s="14"/>
      <c r="V155" s="14"/>
    </row>
    <row r="156" spans="1:22" x14ac:dyDescent="0.3">
      <c r="A156" s="45">
        <v>45245</v>
      </c>
      <c r="B156" s="17" t="s">
        <v>36</v>
      </c>
      <c r="C156" s="12">
        <f>'PADD 5_bbl'!C156*1000*42*(DAY(EOMONTH($A156,0)))/1000000</f>
        <v>9.2595934955326591</v>
      </c>
      <c r="D156" s="12">
        <f>'PADD 5_bbl'!D156*1000*42*(DAY(EOMONTH($A156,0)))/1000000</f>
        <v>38.159710595999996</v>
      </c>
      <c r="E156" s="12">
        <f>'PADD 5_bbl'!E156*1000*42*(DAY(EOMONTH($A156,0)))/1000000</f>
        <v>36.54</v>
      </c>
      <c r="F156" s="12">
        <f>'PADD 5_bbl'!F156*1000*42*(DAY(EOMONTH($A156,0)))/1000000</f>
        <v>17.090474859283574</v>
      </c>
      <c r="G156" s="12">
        <f>'PADD 5_bbl'!G156*1000*42*(DAY(EOMONTH($A156,0)))/1000000</f>
        <v>101.04977895081622</v>
      </c>
      <c r="H156" s="12"/>
      <c r="I156" s="12">
        <f>'PADD 5_bbl'!I156*1000*42*(DAY(EOMONTH($A156,0)))/1000000</f>
        <v>37.17</v>
      </c>
      <c r="J156" s="12">
        <f>'PADD 5_bbl'!J156*1000*42*(DAY(EOMONTH($A156,0)))/1000000</f>
        <v>44.386769447999995</v>
      </c>
      <c r="K156" s="12">
        <f>'PADD 5_bbl'!K156*1000*42*(DAY(EOMONTH($A156,0)))/1000000</f>
        <v>13.786021563849452</v>
      </c>
      <c r="L156" s="12">
        <f>'PADD 5_bbl'!L156*1000*42*(DAY(EOMONTH($A156,0)))/1000000</f>
        <v>14.18927935354148</v>
      </c>
      <c r="M156" s="12">
        <f>'PADD 5_bbl'!M156*1000*42*(DAY(EOMONTH($A156,0)))/1000000</f>
        <v>0</v>
      </c>
      <c r="N156" s="12">
        <f>'PADD 5_bbl'!N156*1000*42*(DAY(EOMONTH($A156,0)))/1000000</f>
        <v>0</v>
      </c>
      <c r="O156" s="12">
        <f>'PADD 5_bbl'!O156*1000*42*(DAY(EOMONTH($A156,0)))/1000000</f>
        <v>-1.1720703653909339</v>
      </c>
      <c r="P156" s="12">
        <f>'PADD 5_bbl'!P156*1000*42*(DAY(EOMONTH($A156,0)))/1000000</f>
        <v>-7.3102210491837827</v>
      </c>
      <c r="Q156" s="12">
        <f>'PADD 5_bbl'!Q156*1000*42*(DAY(EOMONTH($A156,0)))/1000000</f>
        <v>101.04977895081622</v>
      </c>
      <c r="S156" s="12">
        <f>'PADD 5_bbl'!S156*1000*42/1000000</f>
        <v>99.463775246475834</v>
      </c>
      <c r="U156" s="14"/>
      <c r="V156" s="14"/>
    </row>
    <row r="157" spans="1:22" x14ac:dyDescent="0.3">
      <c r="A157" s="45">
        <v>45275</v>
      </c>
      <c r="B157" s="17" t="s">
        <v>36</v>
      </c>
      <c r="C157" s="12">
        <f>'PADD 5_bbl'!C157*1000*42*(DAY(EOMONTH($A157,0)))/1000000</f>
        <v>9.5060040158542183</v>
      </c>
      <c r="D157" s="12">
        <f>'PADD 5_bbl'!D157*1000*42*(DAY(EOMONTH($A157,0)))/1000000</f>
        <v>40.265476229999997</v>
      </c>
      <c r="E157" s="12">
        <f>'PADD 5_bbl'!E157*1000*42*(DAY(EOMONTH($A157,0)))/1000000</f>
        <v>41.012999999999998</v>
      </c>
      <c r="F157" s="12">
        <f>'PADD 5_bbl'!F157*1000*42*(DAY(EOMONTH($A157,0)))/1000000</f>
        <v>19.552372891749243</v>
      </c>
      <c r="G157" s="12">
        <f>'PADD 5_bbl'!G157*1000*42*(DAY(EOMONTH($A157,0)))/1000000</f>
        <v>110.33685313760346</v>
      </c>
      <c r="H157" s="12"/>
      <c r="I157" s="12">
        <f>'PADD 5_bbl'!I157*1000*42*(DAY(EOMONTH($A157,0)))/1000000</f>
        <v>40.362000000000002</v>
      </c>
      <c r="J157" s="12">
        <f>'PADD 5_bbl'!J157*1000*42*(DAY(EOMONTH($A157,0)))/1000000</f>
        <v>66.362143679999988</v>
      </c>
      <c r="K157" s="12">
        <f>'PADD 5_bbl'!K157*1000*42*(DAY(EOMONTH($A157,0)))/1000000</f>
        <v>10.025652198250219</v>
      </c>
      <c r="L157" s="12">
        <f>'PADD 5_bbl'!L157*1000*42*(DAY(EOMONTH($A157,0)))/1000000</f>
        <v>18.217475520332087</v>
      </c>
      <c r="M157" s="12">
        <f>'PADD 5_bbl'!M157*1000*42*(DAY(EOMONTH($A157,0)))/1000000</f>
        <v>0</v>
      </c>
      <c r="N157" s="12">
        <f>'PADD 5_bbl'!N157*1000*42*(DAY(EOMONTH($A157,0)))/1000000</f>
        <v>0</v>
      </c>
      <c r="O157" s="12">
        <f>'PADD 5_bbl'!O157*1000*42*(DAY(EOMONTH($A157,0)))/1000000</f>
        <v>-5.4182713985823074</v>
      </c>
      <c r="P157" s="12">
        <f>'PADD 5_bbl'!P157*1000*42*(DAY(EOMONTH($A157,0)))/1000000</f>
        <v>-19.212146862396533</v>
      </c>
      <c r="Q157" s="12">
        <f>'PADD 5_bbl'!Q157*1000*42*(DAY(EOMONTH($A157,0)))/1000000</f>
        <v>110.33685313760346</v>
      </c>
      <c r="S157" s="12">
        <f>'PADD 5_bbl'!S157*1000*42/1000000</f>
        <v>80.251628384079297</v>
      </c>
      <c r="U157" s="14"/>
      <c r="V157" s="14"/>
    </row>
    <row r="158" spans="1:22" x14ac:dyDescent="0.3">
      <c r="A158" s="45">
        <v>45306</v>
      </c>
      <c r="B158" s="17" t="s">
        <v>36</v>
      </c>
      <c r="C158" s="12">
        <f>'PADD 5_bbl'!C158*1000*42*(DAY(EOMONTH($A158,0)))/1000000</f>
        <v>9.4435580646327679</v>
      </c>
      <c r="D158" s="12">
        <f>'PADD 5_bbl'!D158*1000*42*(DAY(EOMONTH($A158,0)))/1000000</f>
        <v>38.129700949199993</v>
      </c>
      <c r="E158" s="12">
        <f>'PADD 5_bbl'!E158*1000*42*(DAY(EOMONTH($A158,0)))/1000000</f>
        <v>42.966000000000001</v>
      </c>
      <c r="F158" s="12">
        <f>'PADD 5_bbl'!F158*1000*42*(DAY(EOMONTH($A158,0)))/1000000</f>
        <v>19.426736930520949</v>
      </c>
      <c r="G158" s="12">
        <f>'PADD 5_bbl'!G158*1000*42*(DAY(EOMONTH($A158,0)))/1000000</f>
        <v>109.96599594435371</v>
      </c>
      <c r="H158" s="12"/>
      <c r="I158" s="12">
        <f>'PADD 5_bbl'!I158*1000*42*(DAY(EOMONTH($A158,0)))/1000000</f>
        <v>33.851999999999997</v>
      </c>
      <c r="J158" s="12">
        <f>'PADD 5_bbl'!J158*1000*42*(DAY(EOMONTH($A158,0)))/1000000</f>
        <v>63.127206072</v>
      </c>
      <c r="K158" s="12">
        <f>'PADD 5_bbl'!K158*1000*42*(DAY(EOMONTH($A158,0)))/1000000</f>
        <v>6.4657152971026326</v>
      </c>
      <c r="L158" s="12">
        <f>'PADD 5_bbl'!L158*1000*42*(DAY(EOMONTH($A158,0)))/1000000</f>
        <v>18.027545237823251</v>
      </c>
      <c r="M158" s="12">
        <f>'PADD 5_bbl'!M158*1000*42*(DAY(EOMONTH($A158,0)))/1000000</f>
        <v>0</v>
      </c>
      <c r="N158" s="12">
        <f>'PADD 5_bbl'!N158*1000*42*(DAY(EOMONTH($A158,0)))/1000000</f>
        <v>0</v>
      </c>
      <c r="O158" s="12">
        <f>'PADD 5_bbl'!O158*1000*42*(DAY(EOMONTH($A158,0)))/1000000</f>
        <v>15.237533393074125</v>
      </c>
      <c r="P158" s="12">
        <f>'PADD 5_bbl'!P158*1000*42*(DAY(EOMONTH($A158,0)))/1000000</f>
        <v>-26.7440040556463</v>
      </c>
      <c r="Q158" s="12">
        <f>'PADD 5_bbl'!Q158*1000*42*(DAY(EOMONTH($A158,0)))/1000000</f>
        <v>109.96599594435371</v>
      </c>
      <c r="S158" s="12">
        <f>'PADD 5_bbl'!S158*1000*42/1000000</f>
        <v>53.507624328432989</v>
      </c>
      <c r="U158" s="14"/>
      <c r="V158" s="14"/>
    </row>
    <row r="159" spans="1:22" x14ac:dyDescent="0.3">
      <c r="A159" s="45">
        <v>45337</v>
      </c>
      <c r="B159" s="17" t="s">
        <v>36</v>
      </c>
      <c r="C159" s="12">
        <f>'PADD 5_bbl'!C159*1000*42*(DAY(EOMONTH($A159,0)))/1000000</f>
        <v>8.7774935613637979</v>
      </c>
      <c r="D159" s="12">
        <f>'PADD 5_bbl'!D159*1000*42*(DAY(EOMONTH($A159,0)))/1000000</f>
        <v>35.669720242799997</v>
      </c>
      <c r="E159" s="12">
        <f>'PADD 5_bbl'!E159*1000*42*(DAY(EOMONTH($A159,0)))/1000000</f>
        <v>42.021000000000001</v>
      </c>
      <c r="F159" s="12">
        <f>'PADD 5_bbl'!F159*1000*42*(DAY(EOMONTH($A159,0)))/1000000</f>
        <v>14.299325951812877</v>
      </c>
      <c r="G159" s="12">
        <f>'PADD 5_bbl'!G159*1000*42*(DAY(EOMONTH($A159,0)))/1000000</f>
        <v>100.76753975597667</v>
      </c>
      <c r="H159" s="12"/>
      <c r="I159" s="12">
        <f>'PADD 5_bbl'!I159*1000*42*(DAY(EOMONTH($A159,0)))/1000000</f>
        <v>40.802999999999997</v>
      </c>
      <c r="J159" s="12">
        <f>'PADD 5_bbl'!J159*1000*42*(DAY(EOMONTH($A159,0)))/1000000</f>
        <v>55.101888324000001</v>
      </c>
      <c r="K159" s="12">
        <f>'PADD 5_bbl'!K159*1000*42*(DAY(EOMONTH($A159,0)))/1000000</f>
        <v>5.1950699715680395</v>
      </c>
      <c r="L159" s="12">
        <f>'PADD 5_bbl'!L159*1000*42*(DAY(EOMONTH($A159,0)))/1000000</f>
        <v>14.660755703500563</v>
      </c>
      <c r="M159" s="12">
        <f>'PADD 5_bbl'!M159*1000*42*(DAY(EOMONTH($A159,0)))/1000000</f>
        <v>0</v>
      </c>
      <c r="N159" s="12">
        <f>'PADD 5_bbl'!N159*1000*42*(DAY(EOMONTH($A159,0)))/1000000</f>
        <v>0</v>
      </c>
      <c r="O159" s="12">
        <f>'PADD 5_bbl'!O159*1000*42*(DAY(EOMONTH($A159,0)))/1000000</f>
        <v>-1.2687139990685994</v>
      </c>
      <c r="P159" s="12">
        <f>'PADD 5_bbl'!P159*1000*42*(DAY(EOMONTH($A159,0)))/1000000</f>
        <v>-13.724460244023327</v>
      </c>
      <c r="Q159" s="12">
        <f>'PADD 5_bbl'!Q159*1000*42*(DAY(EOMONTH($A159,0)))/1000000</f>
        <v>100.76753975597667</v>
      </c>
      <c r="S159" s="12">
        <f>'PADD 5_bbl'!S159*1000*42/1000000</f>
        <v>39.78316408440967</v>
      </c>
      <c r="U159" s="14"/>
      <c r="V159" s="14"/>
    </row>
    <row r="160" spans="1:22" x14ac:dyDescent="0.3">
      <c r="A160" s="45">
        <v>45366</v>
      </c>
      <c r="B160" s="17" t="s">
        <v>36</v>
      </c>
      <c r="C160" s="12">
        <f>'PADD 5_bbl'!C160*1000*42*(DAY(EOMONTH($A160,0)))/1000000</f>
        <v>9.3274393281704189</v>
      </c>
      <c r="D160" s="12">
        <f>'PADD 5_bbl'!D160*1000*42*(DAY(EOMONTH($A160,0)))/1000000</f>
        <v>38.129700949199993</v>
      </c>
      <c r="E160" s="12">
        <f>'PADD 5_bbl'!E160*1000*42*(DAY(EOMONTH($A160,0)))/1000000</f>
        <v>45.57</v>
      </c>
      <c r="F160" s="12">
        <f>'PADD 5_bbl'!F160*1000*42*(DAY(EOMONTH($A160,0)))/1000000</f>
        <v>17.815116204121111</v>
      </c>
      <c r="G160" s="12">
        <f>'PADD 5_bbl'!G160*1000*42*(DAY(EOMONTH($A160,0)))/1000000</f>
        <v>110.84225648149152</v>
      </c>
      <c r="H160" s="12"/>
      <c r="I160" s="12">
        <f>'PADD 5_bbl'!I160*1000*42*(DAY(EOMONTH($A160,0)))/1000000</f>
        <v>44.918999999999997</v>
      </c>
      <c r="J160" s="12">
        <f>'PADD 5_bbl'!J160*1000*42*(DAY(EOMONTH($A160,0)))/1000000</f>
        <v>52.140701087999993</v>
      </c>
      <c r="K160" s="12">
        <f>'PADD 5_bbl'!K160*1000*42*(DAY(EOMONTH($A160,0)))/1000000</f>
        <v>4.1615757108569387</v>
      </c>
      <c r="L160" s="12">
        <f>'PADD 5_bbl'!L160*1000*42*(DAY(EOMONTH($A160,0)))/1000000</f>
        <v>14.662255331992863</v>
      </c>
      <c r="M160" s="12">
        <f>'PADD 5_bbl'!M160*1000*42*(DAY(EOMONTH($A160,0)))/1000000</f>
        <v>0</v>
      </c>
      <c r="N160" s="12">
        <f>'PADD 5_bbl'!N160*1000*42*(DAY(EOMONTH($A160,0)))/1000000</f>
        <v>0</v>
      </c>
      <c r="O160" s="12">
        <f>'PADD 5_bbl'!O160*1000*42*(DAY(EOMONTH($A160,0)))/1000000</f>
        <v>7.1554678691502049</v>
      </c>
      <c r="P160" s="12">
        <f>'PADD 5_bbl'!P160*1000*42*(DAY(EOMONTH($A160,0)))/1000000</f>
        <v>-12.196743518508482</v>
      </c>
      <c r="Q160" s="12">
        <f>'PADD 5_bbl'!Q160*1000*42*(DAY(EOMONTH($A160,0)))/1000000</f>
        <v>110.84225648149152</v>
      </c>
      <c r="S160" s="12">
        <f>'PADD 5_bbl'!S160*1000*42/1000000</f>
        <v>27.586420565901186</v>
      </c>
      <c r="U160" s="14"/>
      <c r="V160" s="14"/>
    </row>
    <row r="161" spans="1:22" x14ac:dyDescent="0.3">
      <c r="A161" s="45">
        <v>45397</v>
      </c>
      <c r="B161" s="17" t="s">
        <v>36</v>
      </c>
      <c r="C161" s="12">
        <f>'PADD 5_bbl'!C161*1000*42*(DAY(EOMONTH($A161,0)))/1000000</f>
        <v>8.9705334492220974</v>
      </c>
      <c r="D161" s="12">
        <f>'PADD 5_bbl'!D161*1000*42*(DAY(EOMONTH($A161,0)))/1000000</f>
        <v>36.899710595999991</v>
      </c>
      <c r="E161" s="12">
        <f>'PADD 5_bbl'!E161*1000*42*(DAY(EOMONTH($A161,0)))/1000000</f>
        <v>33.39</v>
      </c>
      <c r="F161" s="12">
        <f>'PADD 5_bbl'!F161*1000*42*(DAY(EOMONTH($A161,0)))/1000000</f>
        <v>18.447110332352306</v>
      </c>
      <c r="G161" s="12">
        <f>'PADD 5_bbl'!G161*1000*42*(DAY(EOMONTH($A161,0)))/1000000</f>
        <v>97.707354377574404</v>
      </c>
      <c r="H161" s="12"/>
      <c r="I161" s="12">
        <f>'PADD 5_bbl'!I161*1000*42*(DAY(EOMONTH($A161,0)))/1000000</f>
        <v>36.54</v>
      </c>
      <c r="J161" s="12">
        <f>'PADD 5_bbl'!J161*1000*42*(DAY(EOMONTH($A161,0)))/1000000</f>
        <v>45.701171459999998</v>
      </c>
      <c r="K161" s="12">
        <f>'PADD 5_bbl'!K161*1000*42*(DAY(EOMONTH($A161,0)))/1000000</f>
        <v>4.1058992737231508</v>
      </c>
      <c r="L161" s="12">
        <f>'PADD 5_bbl'!L161*1000*42*(DAY(EOMONTH($A161,0)))/1000000</f>
        <v>13.537932920154956</v>
      </c>
      <c r="M161" s="12">
        <f>'PADD 5_bbl'!M161*1000*42*(DAY(EOMONTH($A161,0)))/1000000</f>
        <v>0</v>
      </c>
      <c r="N161" s="12">
        <f>'PADD 5_bbl'!N161*1000*42*(DAY(EOMONTH($A161,0)))/1000000</f>
        <v>0</v>
      </c>
      <c r="O161" s="12">
        <f>'PADD 5_bbl'!O161*1000*42*(DAY(EOMONTH($A161,0)))/1000000</f>
        <v>-7.2750036538781071</v>
      </c>
      <c r="P161" s="12">
        <f>'PADD 5_bbl'!P161*1000*42*(DAY(EOMONTH($A161,0)))/1000000</f>
        <v>5.0973543775744012</v>
      </c>
      <c r="Q161" s="12">
        <f>'PADD 5_bbl'!Q161*1000*42*(DAY(EOMONTH($A161,0)))/1000000</f>
        <v>97.707354377574404</v>
      </c>
      <c r="S161" s="12">
        <f>'PADD 5_bbl'!S161*1000*42/1000000</f>
        <v>32.683774943475591</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45240</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c r="K8" s="61" t="s">
        <v>20</v>
      </c>
      <c r="L8" s="62"/>
      <c r="M8" s="62"/>
      <c r="N8" s="62"/>
      <c r="O8" s="62"/>
      <c r="P8" s="62"/>
      <c r="Q8" s="63"/>
    </row>
    <row r="9" spans="2:17" x14ac:dyDescent="0.3">
      <c r="B9" s="70"/>
      <c r="C9" s="67" t="s">
        <v>21</v>
      </c>
      <c r="D9" s="71"/>
      <c r="E9" s="64" t="s">
        <v>22</v>
      </c>
      <c r="F9" s="65"/>
      <c r="G9" s="67" t="s">
        <v>23</v>
      </c>
      <c r="H9" s="68"/>
      <c r="I9" s="68"/>
      <c r="J9" s="25"/>
      <c r="K9" s="72" t="s">
        <v>21</v>
      </c>
      <c r="L9" s="71"/>
      <c r="M9" s="64" t="s">
        <v>22</v>
      </c>
      <c r="N9" s="65"/>
      <c r="O9" s="67" t="s">
        <v>23</v>
      </c>
      <c r="P9" s="68"/>
      <c r="Q9" s="69"/>
    </row>
    <row r="10" spans="2:17" ht="15" thickBot="1" x14ac:dyDescent="0.35">
      <c r="B10" s="70"/>
      <c r="C10" s="26">
        <v>45122</v>
      </c>
      <c r="D10" s="27">
        <v>45153</v>
      </c>
      <c r="E10" s="26">
        <v>45184</v>
      </c>
      <c r="F10" s="27">
        <v>45214</v>
      </c>
      <c r="G10" s="28">
        <v>45245</v>
      </c>
      <c r="H10" s="28">
        <v>45275</v>
      </c>
      <c r="I10" s="28">
        <v>45306</v>
      </c>
      <c r="J10" s="25"/>
      <c r="K10" s="26">
        <v>45122</v>
      </c>
      <c r="L10" s="27">
        <v>45153</v>
      </c>
      <c r="M10" s="26">
        <v>45184</v>
      </c>
      <c r="N10" s="27">
        <v>45214</v>
      </c>
      <c r="O10" s="28">
        <v>45245</v>
      </c>
      <c r="P10" s="28">
        <v>45275</v>
      </c>
      <c r="Q10" s="28">
        <v>45306</v>
      </c>
    </row>
    <row r="11" spans="2:17" x14ac:dyDescent="0.3">
      <c r="B11" s="46" t="s">
        <v>0</v>
      </c>
      <c r="C11" s="36">
        <v>2628.7379999999998</v>
      </c>
      <c r="D11" s="36">
        <v>2661.288</v>
      </c>
      <c r="E11" s="36">
        <v>2585.5186598049604</v>
      </c>
      <c r="F11" s="36">
        <v>2677.1665536831802</v>
      </c>
      <c r="G11" s="36">
        <v>2597.8947106332726</v>
      </c>
      <c r="H11" s="36">
        <v>2692.9212106939408</v>
      </c>
      <c r="I11" s="37">
        <v>2702.1309154772048</v>
      </c>
      <c r="J11" s="30"/>
      <c r="K11" s="35">
        <v>2019</v>
      </c>
      <c r="L11" s="36">
        <v>2044</v>
      </c>
      <c r="M11" s="36">
        <v>2051.9989363531431</v>
      </c>
      <c r="N11" s="36">
        <v>2056.1955097413061</v>
      </c>
      <c r="O11" s="36">
        <v>2061.8211989152956</v>
      </c>
      <c r="P11" s="36">
        <v>2068.2958607480341</v>
      </c>
      <c r="Q11" s="37">
        <v>2075.369366725964</v>
      </c>
    </row>
    <row r="12" spans="2:17" x14ac:dyDescent="0.3">
      <c r="B12" s="48" t="s">
        <v>1</v>
      </c>
      <c r="C12" s="29">
        <v>376.27800000000002</v>
      </c>
      <c r="D12" s="29">
        <v>374.976</v>
      </c>
      <c r="E12" s="29">
        <v>353.11634019503998</v>
      </c>
      <c r="F12" s="29">
        <v>351.93644631681946</v>
      </c>
      <c r="G12" s="29">
        <v>351.2783923571389</v>
      </c>
      <c r="H12" s="29">
        <v>368.33866655814768</v>
      </c>
      <c r="I12" s="41">
        <v>353.76352900283854</v>
      </c>
      <c r="J12" s="30"/>
      <c r="K12" s="40">
        <v>289</v>
      </c>
      <c r="L12" s="29">
        <v>288</v>
      </c>
      <c r="M12" s="29">
        <v>280.25106364685718</v>
      </c>
      <c r="N12" s="29">
        <v>270.30449025869387</v>
      </c>
      <c r="O12" s="29">
        <v>278.79237488661812</v>
      </c>
      <c r="P12" s="29">
        <v>282.90220165756352</v>
      </c>
      <c r="Q12" s="41">
        <v>271.70777957207264</v>
      </c>
    </row>
    <row r="13" spans="2:17" ht="15" thickBot="1" x14ac:dyDescent="0.35">
      <c r="B13" s="50" t="s">
        <v>24</v>
      </c>
      <c r="C13" s="43">
        <v>91.14</v>
      </c>
      <c r="D13" s="43">
        <v>106.764</v>
      </c>
      <c r="E13" s="43">
        <v>88.703999999999994</v>
      </c>
      <c r="F13" s="43">
        <v>111.6465</v>
      </c>
      <c r="G13" s="43">
        <v>125.37</v>
      </c>
      <c r="H13" s="43">
        <v>154.93799999999999</v>
      </c>
      <c r="I13" s="44">
        <v>144.52199999999999</v>
      </c>
      <c r="J13" s="30"/>
      <c r="K13" s="42">
        <v>70</v>
      </c>
      <c r="L13" s="43">
        <v>82</v>
      </c>
      <c r="M13" s="43">
        <v>70.400000000000006</v>
      </c>
      <c r="N13" s="43">
        <v>85.75</v>
      </c>
      <c r="O13" s="43">
        <v>99.5</v>
      </c>
      <c r="P13" s="43">
        <v>119</v>
      </c>
      <c r="Q13" s="44">
        <v>111</v>
      </c>
    </row>
    <row r="14" spans="2:17" ht="15" thickBot="1" x14ac:dyDescent="0.35">
      <c r="B14" s="56" t="s">
        <v>25</v>
      </c>
      <c r="C14" s="57">
        <v>3096.1559999999999</v>
      </c>
      <c r="D14" s="57">
        <v>3143.0279999999998</v>
      </c>
      <c r="E14" s="57">
        <v>3027.3390000000004</v>
      </c>
      <c r="F14" s="57">
        <v>3140.7494999999999</v>
      </c>
      <c r="G14" s="57">
        <v>3074.5431029904112</v>
      </c>
      <c r="H14" s="57">
        <v>3216.1978772520883</v>
      </c>
      <c r="I14" s="58">
        <v>3200.4164444800435</v>
      </c>
      <c r="J14" s="31"/>
      <c r="K14" s="59">
        <v>2378</v>
      </c>
      <c r="L14" s="57">
        <v>2414</v>
      </c>
      <c r="M14" s="57">
        <v>2402.6500000000005</v>
      </c>
      <c r="N14" s="57">
        <v>2412.25</v>
      </c>
      <c r="O14" s="57">
        <v>2440.1135738019138</v>
      </c>
      <c r="P14" s="57">
        <v>2470.1980624055977</v>
      </c>
      <c r="Q14" s="58">
        <v>2458.0771462980365</v>
      </c>
    </row>
    <row r="15" spans="2:17" x14ac:dyDescent="0.3">
      <c r="B15" s="46" t="s">
        <v>26</v>
      </c>
      <c r="C15" s="36">
        <v>740.83799999999997</v>
      </c>
      <c r="D15" s="36">
        <v>852.81</v>
      </c>
      <c r="E15" s="36">
        <v>806.63304960000005</v>
      </c>
      <c r="F15" s="36">
        <v>952.05644730000006</v>
      </c>
      <c r="G15" s="36">
        <v>1239.8399999999999</v>
      </c>
      <c r="H15" s="36">
        <v>1556.3240000000001</v>
      </c>
      <c r="I15" s="37">
        <v>1672.6359999999995</v>
      </c>
      <c r="J15" s="30"/>
      <c r="K15" s="35">
        <v>569</v>
      </c>
      <c r="L15" s="36">
        <v>655</v>
      </c>
      <c r="M15" s="36">
        <v>640.18495999999993</v>
      </c>
      <c r="N15" s="36">
        <v>731.22615000000008</v>
      </c>
      <c r="O15" s="36">
        <v>984</v>
      </c>
      <c r="P15" s="36">
        <v>1195.3333333333333</v>
      </c>
      <c r="Q15" s="37">
        <v>1284.6666666666663</v>
      </c>
    </row>
    <row r="16" spans="2:17" x14ac:dyDescent="0.3">
      <c r="B16" s="51" t="s">
        <v>6</v>
      </c>
      <c r="C16" s="29">
        <v>327.28623484820167</v>
      </c>
      <c r="D16" s="29">
        <v>327.57532614324595</v>
      </c>
      <c r="E16" s="29">
        <v>340.41464540967132</v>
      </c>
      <c r="F16" s="29">
        <v>473.40697979264746</v>
      </c>
      <c r="G16" s="29">
        <v>585.73943631375266</v>
      </c>
      <c r="H16" s="29">
        <v>797.44718660428828</v>
      </c>
      <c r="I16" s="41">
        <v>891.33786626859819</v>
      </c>
      <c r="J16" s="30"/>
      <c r="K16" s="40">
        <v>251.3719161660535</v>
      </c>
      <c r="L16" s="29">
        <v>251.5939524909723</v>
      </c>
      <c r="M16" s="29">
        <v>270.17035349973912</v>
      </c>
      <c r="N16" s="29">
        <v>363.59983086992895</v>
      </c>
      <c r="O16" s="29">
        <v>464.87256850297831</v>
      </c>
      <c r="P16" s="29">
        <v>612.47863794492184</v>
      </c>
      <c r="Q16" s="41">
        <v>684.59129513717221</v>
      </c>
    </row>
    <row r="17" spans="2:17" x14ac:dyDescent="0.3">
      <c r="B17" s="51" t="s">
        <v>7</v>
      </c>
      <c r="C17" s="29">
        <v>38.657879488753125</v>
      </c>
      <c r="D17" s="29">
        <v>80.31206578735825</v>
      </c>
      <c r="E17" s="29">
        <v>128.16720617202677</v>
      </c>
      <c r="F17" s="29">
        <v>215.13116711794746</v>
      </c>
      <c r="G17" s="29">
        <v>176.98182073334499</v>
      </c>
      <c r="H17" s="29">
        <v>127.10353839215099</v>
      </c>
      <c r="I17" s="41">
        <v>74.13926007769561</v>
      </c>
      <c r="J17" s="30"/>
      <c r="K17" s="40">
        <v>29.691151681069986</v>
      </c>
      <c r="L17" s="29">
        <v>61.683614276004796</v>
      </c>
      <c r="M17" s="29">
        <v>101.72000489843394</v>
      </c>
      <c r="N17" s="29">
        <v>165.23131115049728</v>
      </c>
      <c r="O17" s="29">
        <v>140.46176248678174</v>
      </c>
      <c r="P17" s="29">
        <v>97.62176527814978</v>
      </c>
      <c r="Q17" s="41">
        <v>56.942596065818449</v>
      </c>
    </row>
    <row r="18" spans="2:17" x14ac:dyDescent="0.3">
      <c r="B18" s="51" t="s">
        <v>8</v>
      </c>
      <c r="C18" s="29">
        <v>85.102337515648017</v>
      </c>
      <c r="D18" s="29">
        <v>85.293934455538732</v>
      </c>
      <c r="E18" s="29">
        <v>93.141457567506691</v>
      </c>
      <c r="F18" s="29">
        <v>99.544543374775245</v>
      </c>
      <c r="G18" s="29">
        <v>98.810711399417571</v>
      </c>
      <c r="H18" s="29">
        <v>117.89407880146543</v>
      </c>
      <c r="I18" s="41">
        <v>125.28479597161771</v>
      </c>
      <c r="J18" s="30"/>
      <c r="K18" s="40">
        <v>65.362778429837192</v>
      </c>
      <c r="L18" s="29">
        <v>65.509934297648797</v>
      </c>
      <c r="M18" s="29">
        <v>73.921791720243405</v>
      </c>
      <c r="N18" s="29">
        <v>76.455102438383449</v>
      </c>
      <c r="O18" s="29">
        <v>78.421199523347269</v>
      </c>
      <c r="P18" s="29">
        <v>90.54844762017315</v>
      </c>
      <c r="Q18" s="41">
        <v>96.224881698631108</v>
      </c>
    </row>
    <row r="19" spans="2:17" x14ac:dyDescent="0.3">
      <c r="B19" s="51" t="s">
        <v>27</v>
      </c>
      <c r="C19" s="29">
        <v>232.68000000000004</v>
      </c>
      <c r="D19" s="29">
        <v>237.04799999999994</v>
      </c>
      <c r="E19" s="29">
        <v>219.81430551438038</v>
      </c>
      <c r="F19" s="29">
        <v>231.26771606929654</v>
      </c>
      <c r="G19" s="29">
        <v>237.66746716383537</v>
      </c>
      <c r="H19" s="29">
        <v>232.56971606929653</v>
      </c>
      <c r="I19" s="41">
        <v>230.19865961180611</v>
      </c>
      <c r="J19" s="30"/>
      <c r="K19" s="40">
        <v>178.70967741935485</v>
      </c>
      <c r="L19" s="29">
        <v>182.06451612903223</v>
      </c>
      <c r="M19" s="29">
        <v>174.45579802728599</v>
      </c>
      <c r="N19" s="29">
        <v>177.62497393955189</v>
      </c>
      <c r="O19" s="29">
        <v>188.62497393955189</v>
      </c>
      <c r="P19" s="29">
        <v>178.62497393955189</v>
      </c>
      <c r="Q19" s="41">
        <v>176.80388603057304</v>
      </c>
    </row>
    <row r="20" spans="2:17" x14ac:dyDescent="0.3">
      <c r="B20" s="51" t="s">
        <v>10</v>
      </c>
      <c r="C20" s="29">
        <v>97.65</v>
      </c>
      <c r="D20" s="29">
        <v>91.14</v>
      </c>
      <c r="E20" s="29">
        <v>88.2</v>
      </c>
      <c r="F20" s="29">
        <v>97.65</v>
      </c>
      <c r="G20" s="29">
        <v>100.8</v>
      </c>
      <c r="H20" s="29">
        <v>117.18</v>
      </c>
      <c r="I20" s="41">
        <v>130.19999999999999</v>
      </c>
      <c r="J20" s="30"/>
      <c r="K20" s="40">
        <v>75</v>
      </c>
      <c r="L20" s="29">
        <v>70</v>
      </c>
      <c r="M20" s="29">
        <v>70</v>
      </c>
      <c r="N20" s="29">
        <v>75</v>
      </c>
      <c r="O20" s="29">
        <v>80</v>
      </c>
      <c r="P20" s="29">
        <v>90</v>
      </c>
      <c r="Q20" s="41">
        <v>100</v>
      </c>
    </row>
    <row r="21" spans="2:17" x14ac:dyDescent="0.3">
      <c r="B21" s="51" t="s">
        <v>11</v>
      </c>
      <c r="C21" s="29">
        <v>-40.538451852602805</v>
      </c>
      <c r="D21" s="29">
        <v>31.440673613857136</v>
      </c>
      <c r="E21" s="29">
        <v>-63.104565063585184</v>
      </c>
      <c r="F21" s="29">
        <v>-164.94395905466666</v>
      </c>
      <c r="G21" s="29">
        <v>39.840564389649479</v>
      </c>
      <c r="H21" s="29">
        <v>164.12948013279859</v>
      </c>
      <c r="I21" s="41">
        <v>221.47541807028219</v>
      </c>
      <c r="J21" s="30"/>
      <c r="K21" s="40">
        <v>-31.135523696315513</v>
      </c>
      <c r="L21" s="29">
        <v>24.147982806341886</v>
      </c>
      <c r="M21" s="29">
        <v>-50.082988145702537</v>
      </c>
      <c r="N21" s="29">
        <v>-126.68506839836148</v>
      </c>
      <c r="O21" s="29">
        <v>31.619495547340854</v>
      </c>
      <c r="P21" s="29">
        <v>126.05950855053655</v>
      </c>
      <c r="Q21" s="41">
        <v>170.10400773447174</v>
      </c>
    </row>
    <row r="22" spans="2:17" ht="15" thickBot="1" x14ac:dyDescent="0.35">
      <c r="B22" s="50" t="s">
        <v>5</v>
      </c>
      <c r="C22" s="43">
        <v>2012.8920000000001</v>
      </c>
      <c r="D22" s="43">
        <v>1913.94</v>
      </c>
      <c r="E22" s="43">
        <v>2086.14</v>
      </c>
      <c r="F22" s="43">
        <v>2193.87</v>
      </c>
      <c r="G22" s="43">
        <v>2006.97</v>
      </c>
      <c r="H22" s="43">
        <v>2062.8020000000001</v>
      </c>
      <c r="I22" s="44">
        <v>2043.7059999999999</v>
      </c>
      <c r="J22" s="30"/>
      <c r="K22" s="42">
        <v>1546</v>
      </c>
      <c r="L22" s="43">
        <v>1470</v>
      </c>
      <c r="M22" s="43">
        <v>1655.6666666666667</v>
      </c>
      <c r="N22" s="43">
        <v>1685</v>
      </c>
      <c r="O22" s="43">
        <v>1592.8333333333333</v>
      </c>
      <c r="P22" s="43">
        <v>1584.3333333333333</v>
      </c>
      <c r="Q22" s="44">
        <v>1569.6666666666667</v>
      </c>
    </row>
    <row r="23" spans="2:17" x14ac:dyDescent="0.3">
      <c r="B23" s="52" t="s">
        <v>12</v>
      </c>
      <c r="C23" s="53">
        <v>342.42599999999999</v>
      </c>
      <c r="D23" s="53">
        <v>377.58</v>
      </c>
      <c r="E23" s="53">
        <v>134.31600000000003</v>
      </c>
      <c r="F23" s="53">
        <v>-2.3100000000000009</v>
      </c>
      <c r="G23" s="53">
        <v>-172.26689700958875</v>
      </c>
      <c r="H23" s="53">
        <v>-402.92812274791214</v>
      </c>
      <c r="I23" s="54">
        <v>-515.92555551995622</v>
      </c>
      <c r="J23" s="33"/>
      <c r="K23" s="55">
        <v>263</v>
      </c>
      <c r="L23" s="53">
        <v>290</v>
      </c>
      <c r="M23" s="53">
        <v>106.60000000000001</v>
      </c>
      <c r="N23" s="53">
        <v>-1.7741935483870974</v>
      </c>
      <c r="O23" s="53">
        <v>-136.71975953141964</v>
      </c>
      <c r="P23" s="53">
        <v>-309.46860426106929</v>
      </c>
      <c r="Q23" s="54">
        <v>-396.25618703529665</v>
      </c>
    </row>
    <row r="24" spans="2:17" ht="15" thickBot="1" x14ac:dyDescent="0.35">
      <c r="B24" s="50" t="s">
        <v>28</v>
      </c>
      <c r="C24" s="43">
        <v>419.24400000000003</v>
      </c>
      <c r="D24" s="43">
        <v>360.654</v>
      </c>
      <c r="E24" s="43">
        <v>385.56</v>
      </c>
      <c r="F24" s="43">
        <v>200.50800000000001</v>
      </c>
      <c r="G24" s="43">
        <v>40.32</v>
      </c>
      <c r="H24" s="43">
        <v>-464.81400000000002</v>
      </c>
      <c r="I24" s="44">
        <v>-334.61399999999998</v>
      </c>
      <c r="J24" s="30"/>
      <c r="K24" s="42">
        <v>322</v>
      </c>
      <c r="L24" s="43">
        <v>277</v>
      </c>
      <c r="M24" s="43">
        <v>306</v>
      </c>
      <c r="N24" s="43">
        <v>154</v>
      </c>
      <c r="O24" s="43">
        <v>32</v>
      </c>
      <c r="P24" s="43">
        <v>-357</v>
      </c>
      <c r="Q24" s="44">
        <v>-257</v>
      </c>
    </row>
    <row r="25" spans="2:17" ht="15" thickBot="1" x14ac:dyDescent="0.35">
      <c r="B25" s="56" t="s">
        <v>29</v>
      </c>
      <c r="C25" s="57">
        <v>3096.1559999999999</v>
      </c>
      <c r="D25" s="57">
        <v>3144.33</v>
      </c>
      <c r="E25" s="57">
        <v>3027.0890495999997</v>
      </c>
      <c r="F25" s="57">
        <v>3143.6164472999999</v>
      </c>
      <c r="G25" s="57">
        <v>3074.5431029904107</v>
      </c>
      <c r="H25" s="57">
        <v>3216.1978772520879</v>
      </c>
      <c r="I25" s="58">
        <v>3200.4164444800435</v>
      </c>
      <c r="J25" s="31"/>
      <c r="K25" s="59">
        <v>2378</v>
      </c>
      <c r="L25" s="57">
        <v>2415</v>
      </c>
      <c r="M25" s="57">
        <v>2402.4516266666665</v>
      </c>
      <c r="N25" s="57">
        <v>2414.4519564516127</v>
      </c>
      <c r="O25" s="57">
        <v>2440.1135738019134</v>
      </c>
      <c r="P25" s="57">
        <v>2470.1980624055973</v>
      </c>
      <c r="Q25" s="58">
        <v>2458.0771462980365</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3666.6419999999998</v>
      </c>
      <c r="D27" s="32">
        <v>4042.8780000000002</v>
      </c>
      <c r="E27" s="32">
        <v>4177.1940000000004</v>
      </c>
      <c r="F27" s="32">
        <v>4174.884</v>
      </c>
      <c r="G27" s="32">
        <v>4002.6171029904121</v>
      </c>
      <c r="H27" s="32">
        <v>3599.6889802424989</v>
      </c>
      <c r="I27" s="39">
        <v>3083.7634247225428</v>
      </c>
      <c r="J27" s="33"/>
      <c r="K27" s="38">
        <v>87301</v>
      </c>
      <c r="L27" s="32">
        <v>96259</v>
      </c>
      <c r="M27" s="32">
        <v>99457</v>
      </c>
      <c r="N27" s="32">
        <v>99402</v>
      </c>
      <c r="O27" s="32">
        <v>95300.407214057428</v>
      </c>
      <c r="P27" s="32">
        <v>85706.880481964254</v>
      </c>
      <c r="Q27" s="39">
        <v>73422.938683870059</v>
      </c>
    </row>
    <row r="28" spans="2:17" x14ac:dyDescent="0.3">
      <c r="B28" s="48" t="s">
        <v>31</v>
      </c>
      <c r="C28" s="29">
        <v>2694.7620000000002</v>
      </c>
      <c r="D28" s="29">
        <v>3059.1959999999999</v>
      </c>
      <c r="E28" s="29">
        <v>3443.16</v>
      </c>
      <c r="F28" s="29">
        <v>3642.4079999999999</v>
      </c>
      <c r="G28" s="29">
        <v>3682.2240000000002</v>
      </c>
      <c r="H28" s="29">
        <v>3218.9639999999999</v>
      </c>
      <c r="I28" s="41">
        <v>2881.7040000000002</v>
      </c>
      <c r="J28" s="30"/>
      <c r="K28" s="40">
        <v>64161</v>
      </c>
      <c r="L28" s="29">
        <v>72838</v>
      </c>
      <c r="M28" s="29">
        <v>81980</v>
      </c>
      <c r="N28" s="29">
        <v>86724</v>
      </c>
      <c r="O28" s="29">
        <v>87672</v>
      </c>
      <c r="P28" s="29">
        <v>76642</v>
      </c>
      <c r="Q28" s="41">
        <v>68612</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342.42599999999999</v>
      </c>
      <c r="D30" s="32">
        <v>377.58</v>
      </c>
      <c r="E30" s="32">
        <v>134.31600000000003</v>
      </c>
      <c r="F30" s="32">
        <v>-2.3100000000000009</v>
      </c>
      <c r="G30" s="32">
        <v>-172.26689700958875</v>
      </c>
      <c r="H30" s="32">
        <v>-402.92812274791225</v>
      </c>
      <c r="I30" s="39">
        <v>-515.92555551995622</v>
      </c>
      <c r="J30" s="33"/>
      <c r="K30" s="38">
        <v>8153</v>
      </c>
      <c r="L30" s="32">
        <v>8990</v>
      </c>
      <c r="M30" s="32">
        <v>3198.0000000000005</v>
      </c>
      <c r="N30" s="32">
        <v>-55.000000000000021</v>
      </c>
      <c r="O30" s="32">
        <v>-4101.5927859425892</v>
      </c>
      <c r="P30" s="32">
        <v>-9593.5267320931471</v>
      </c>
      <c r="Q30" s="39">
        <v>-12283.941798094196</v>
      </c>
    </row>
    <row r="31" spans="2:17" ht="15" thickBot="1" x14ac:dyDescent="0.35">
      <c r="B31" s="50" t="s">
        <v>33</v>
      </c>
      <c r="C31" s="43">
        <v>419.24400000000003</v>
      </c>
      <c r="D31" s="43">
        <v>360.654</v>
      </c>
      <c r="E31" s="43">
        <v>385.56</v>
      </c>
      <c r="F31" s="43">
        <v>200.50800000000001</v>
      </c>
      <c r="G31" s="43">
        <v>40.32</v>
      </c>
      <c r="H31" s="43">
        <v>-464.81400000000002</v>
      </c>
      <c r="I31" s="44">
        <v>-334.61399999999998</v>
      </c>
      <c r="J31" s="30"/>
      <c r="K31" s="42">
        <v>9982</v>
      </c>
      <c r="L31" s="43">
        <v>8587</v>
      </c>
      <c r="M31" s="43">
        <v>9180</v>
      </c>
      <c r="N31" s="43">
        <v>4774</v>
      </c>
      <c r="O31" s="43">
        <v>960</v>
      </c>
      <c r="P31" s="43">
        <v>-11067</v>
      </c>
      <c r="Q31" s="44">
        <v>-7967</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7"/>
  <sheetViews>
    <sheetView zoomScaleNormal="100" workbookViewId="0">
      <pane xSplit="2" ySplit="1" topLeftCell="C144"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3">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3">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645.8930782337053</v>
      </c>
      <c r="K110" s="12">
        <v>57.16401039330146</v>
      </c>
      <c r="L110" s="12">
        <v>96.224881698631108</v>
      </c>
      <c r="M110" s="12">
        <v>246.35483870967744</v>
      </c>
      <c r="N110" s="12">
        <v>86</v>
      </c>
      <c r="O110" s="12">
        <v>50.363190964684591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633.88366821017962</v>
      </c>
      <c r="K111" s="12">
        <v>43.209439157907767</v>
      </c>
      <c r="L111" s="12">
        <v>89.200756947023066</v>
      </c>
      <c r="M111" s="12">
        <v>269.82758620689663</v>
      </c>
      <c r="N111" s="12">
        <v>86</v>
      </c>
      <c r="O111" s="12">
        <v>133.87854947799295</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486.48943548986324</v>
      </c>
      <c r="K112" s="12">
        <v>28.672222289966257</v>
      </c>
      <c r="L112" s="12">
        <v>77.453778790604218</v>
      </c>
      <c r="M112" s="12">
        <v>254.70967741935476</v>
      </c>
      <c r="N112" s="12">
        <v>86</v>
      </c>
      <c r="O112" s="12">
        <v>57.674886010211566</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431.70852244287056</v>
      </c>
      <c r="K113" s="12">
        <v>29.578559940596172</v>
      </c>
      <c r="L113" s="12">
        <v>69.028875056065402</v>
      </c>
      <c r="M113" s="12">
        <v>198.4</v>
      </c>
      <c r="N113" s="12">
        <v>86</v>
      </c>
      <c r="O113" s="12">
        <v>-147.71595743953213</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327.14646977615951</v>
      </c>
      <c r="K114" s="12">
        <v>28.672222289966257</v>
      </c>
      <c r="L114" s="12">
        <v>68.332844254305257</v>
      </c>
      <c r="M114" s="12">
        <v>208.77419354838707</v>
      </c>
      <c r="N114" s="12">
        <v>86</v>
      </c>
      <c r="O114" s="12">
        <v>-94.925729868818038</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31.158509094769752</v>
      </c>
      <c r="L115" s="12">
        <v>68.790200068240281</v>
      </c>
      <c r="M115" s="12">
        <v>177.73333333333332</v>
      </c>
      <c r="N115" s="12">
        <v>86</v>
      </c>
      <c r="O115" s="12">
        <v>-184.64478245386385</v>
      </c>
      <c r="P115" s="12">
        <v>256</v>
      </c>
      <c r="Q115" s="12">
        <v>1922</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30.323770974220277</v>
      </c>
      <c r="L116" s="12">
        <v>69.362778429837192</v>
      </c>
      <c r="M116" s="12">
        <v>163.48387096774192</v>
      </c>
      <c r="N116" s="12">
        <v>45</v>
      </c>
      <c r="O116" s="12">
        <v>-82.3267593102196</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57.94935592896482</v>
      </c>
      <c r="L117" s="12">
        <v>69.509934297648797</v>
      </c>
      <c r="M117" s="12">
        <v>162.35483870967738</v>
      </c>
      <c r="N117" s="12">
        <v>56</v>
      </c>
      <c r="O117" s="12">
        <v>-6.1498994578975505</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94.86021891324819</v>
      </c>
      <c r="L118" s="12">
        <v>70.921791720243405</v>
      </c>
      <c r="M118" s="12">
        <v>191.73333333333332</v>
      </c>
      <c r="N118" s="12">
        <v>86</v>
      </c>
      <c r="O118" s="12">
        <v>30.001951195847585</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145.80954452970133</v>
      </c>
      <c r="L119" s="12">
        <v>73.455102438383449</v>
      </c>
      <c r="M119" s="12">
        <v>192.45161290322579</v>
      </c>
      <c r="N119" s="12">
        <v>86</v>
      </c>
      <c r="O119" s="12">
        <v>-61.741583657143778</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131.08672577052613</v>
      </c>
      <c r="L120" s="12">
        <v>78.421199523347269</v>
      </c>
      <c r="M120" s="12">
        <v>220.46666666666667</v>
      </c>
      <c r="N120" s="12">
        <v>86</v>
      </c>
      <c r="O120" s="12">
        <v>-14.428950171007905</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88.037079045918915</v>
      </c>
      <c r="L121" s="12">
        <v>90.54844762017315</v>
      </c>
      <c r="M121" s="12">
        <v>232.67741935483872</v>
      </c>
      <c r="N121" s="12">
        <v>67</v>
      </c>
      <c r="O121" s="12">
        <v>5.6632187379974681</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52.548798967188041</v>
      </c>
      <c r="L122" s="12">
        <v>96.224881698631108</v>
      </c>
      <c r="M122" s="12">
        <v>219.23130802300005</v>
      </c>
      <c r="N122" s="12">
        <v>87</v>
      </c>
      <c r="O122" s="12">
        <v>141.56459646521995</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40.89031929980969</v>
      </c>
      <c r="L123" s="12">
        <v>89.200756947023066</v>
      </c>
      <c r="M123" s="12">
        <v>129.14285714285714</v>
      </c>
      <c r="N123" s="12">
        <v>46</v>
      </c>
      <c r="O123" s="12">
        <v>40.092316320916176</v>
      </c>
      <c r="P123" s="12">
        <v>-415</v>
      </c>
      <c r="Q123" s="12">
        <v>1831</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27.695905276216351</v>
      </c>
      <c r="L124" s="12">
        <v>77.453778790604218</v>
      </c>
      <c r="M124" s="12">
        <v>139.06451612903226</v>
      </c>
      <c r="N124" s="12">
        <v>71</v>
      </c>
      <c r="O124" s="12">
        <v>121.00365133668726</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28.412858883388829</v>
      </c>
      <c r="L125" s="12">
        <v>69.028875056065402</v>
      </c>
      <c r="M125" s="12">
        <v>172.8</v>
      </c>
      <c r="N125" s="12">
        <v>85</v>
      </c>
      <c r="O125" s="12">
        <v>-149.17979130759281</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27.695905276216351</v>
      </c>
      <c r="L126" s="12">
        <v>68.332844254305257</v>
      </c>
      <c r="M126" s="12">
        <v>181</v>
      </c>
      <c r="N126" s="12">
        <v>80</v>
      </c>
      <c r="O126" s="12">
        <v>-36.290811470457903</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28.257362257973885</v>
      </c>
      <c r="L127" s="12">
        <v>68.790200068240281</v>
      </c>
      <c r="M127" s="12">
        <v>189.83333333333331</v>
      </c>
      <c r="N127" s="12">
        <v>62</v>
      </c>
      <c r="O127" s="12">
        <v>-21.769320173862084</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27.444394109833127</v>
      </c>
      <c r="L128" s="12">
        <v>69.362778429837192</v>
      </c>
      <c r="M128" s="12">
        <v>184.83870967741936</v>
      </c>
      <c r="N128" s="12">
        <v>90</v>
      </c>
      <c r="O128" s="12">
        <v>7.6094532640644275</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54.27195408918876</v>
      </c>
      <c r="L129" s="12">
        <v>69.509934297648797</v>
      </c>
      <c r="M129" s="12">
        <v>179.80645161290326</v>
      </c>
      <c r="N129" s="12">
        <v>85</v>
      </c>
      <c r="O129" s="12">
        <v>-38.71607537168984</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90.155268157641316</v>
      </c>
      <c r="L130" s="12">
        <v>70.921791720243405</v>
      </c>
      <c r="M130" s="12">
        <v>165.96666666666667</v>
      </c>
      <c r="N130" s="12">
        <v>90</v>
      </c>
      <c r="O130" s="12">
        <v>30.408210900398061</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140.43996822820648</v>
      </c>
      <c r="L131" s="12">
        <v>73.455102438383449</v>
      </c>
      <c r="M131" s="12">
        <v>191.67741935483872</v>
      </c>
      <c r="N131" s="12">
        <v>85</v>
      </c>
      <c r="O131" s="12">
        <v>2.2882352039054936</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126.49270438787953</v>
      </c>
      <c r="L132" s="12">
        <v>78.421199523347269</v>
      </c>
      <c r="M132" s="12">
        <v>198.1333333333333</v>
      </c>
      <c r="N132" s="12">
        <v>75</v>
      </c>
      <c r="O132" s="12">
        <v>-129.52782505812436</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84.461805269799925</v>
      </c>
      <c r="L133" s="12">
        <v>90.54844762017315</v>
      </c>
      <c r="M133" s="12">
        <v>205.19354838709674</v>
      </c>
      <c r="N133" s="12">
        <v>90</v>
      </c>
      <c r="O133" s="12">
        <v>102.72856835733732</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59.265465027336433</v>
      </c>
      <c r="L134" s="12">
        <v>96.224881698631108</v>
      </c>
      <c r="M134" s="12">
        <v>206.38709677419357</v>
      </c>
      <c r="N134" s="12">
        <v>78</v>
      </c>
      <c r="O134" s="12">
        <v>137.42115331445422</v>
      </c>
      <c r="P134" s="12">
        <v>-493</v>
      </c>
      <c r="Q134" s="12">
        <v>2168</v>
      </c>
      <c r="S134" s="12">
        <v>48019</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1</v>
      </c>
      <c r="G135" s="12">
        <v>2211</v>
      </c>
      <c r="H135" s="12"/>
      <c r="I135" s="12">
        <v>1250</v>
      </c>
      <c r="J135" s="12">
        <v>659.54908132179833</v>
      </c>
      <c r="K135" s="12">
        <v>45.543331518796876</v>
      </c>
      <c r="L135" s="12">
        <v>89.200756947023066</v>
      </c>
      <c r="M135" s="12">
        <v>196.85714285714289</v>
      </c>
      <c r="N135" s="12">
        <v>90</v>
      </c>
      <c r="O135" s="12">
        <v>278.84968735523876</v>
      </c>
      <c r="P135" s="12">
        <v>-402</v>
      </c>
      <c r="Q135" s="12">
        <v>2208</v>
      </c>
      <c r="S135" s="12">
        <v>37734</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30.159479832590286</v>
      </c>
      <c r="L136" s="12">
        <v>77.453778790604218</v>
      </c>
      <c r="M136" s="12">
        <v>195.70967741935488</v>
      </c>
      <c r="N136" s="12">
        <v>76</v>
      </c>
      <c r="O136" s="12">
        <v>-83.470564106439667</v>
      </c>
      <c r="P136" s="12">
        <v>-29</v>
      </c>
      <c r="Q136" s="12">
        <v>2249</v>
      </c>
      <c r="S136" s="12">
        <v>36266</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31.058505072130359</v>
      </c>
      <c r="L137" s="12">
        <v>69.028875056065402</v>
      </c>
      <c r="M137" s="12">
        <v>182.33333333333334</v>
      </c>
      <c r="N137" s="12">
        <v>82</v>
      </c>
      <c r="O137" s="12">
        <v>-38.527132056915107</v>
      </c>
      <c r="P137" s="12">
        <v>131</v>
      </c>
      <c r="Q137" s="12">
        <v>2220</v>
      </c>
      <c r="S137" s="12">
        <v>40214</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0</v>
      </c>
      <c r="G138" s="12">
        <v>2203</v>
      </c>
      <c r="H138" s="12"/>
      <c r="I138" s="12">
        <v>1365</v>
      </c>
      <c r="J138" s="12">
        <v>303.62649199597575</v>
      </c>
      <c r="K138" s="12">
        <v>30.159479832590286</v>
      </c>
      <c r="L138" s="12">
        <v>68.332844254305257</v>
      </c>
      <c r="M138" s="12">
        <v>177.25806451612902</v>
      </c>
      <c r="N138" s="12">
        <v>86</v>
      </c>
      <c r="O138" s="12">
        <v>-132.37688059900037</v>
      </c>
      <c r="P138" s="12">
        <v>305</v>
      </c>
      <c r="Q138" s="12">
        <v>2203</v>
      </c>
      <c r="S138" s="12">
        <v>49671</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1</v>
      </c>
      <c r="G139" s="12">
        <v>2237</v>
      </c>
      <c r="H139" s="12"/>
      <c r="I139" s="12">
        <v>1560</v>
      </c>
      <c r="J139" s="12">
        <v>257.64964759581289</v>
      </c>
      <c r="K139" s="12">
        <v>30.66779720641382</v>
      </c>
      <c r="L139" s="12">
        <v>68.790200068240281</v>
      </c>
      <c r="M139" s="12">
        <v>184.3666666666667</v>
      </c>
      <c r="N139" s="12">
        <v>83</v>
      </c>
      <c r="O139" s="12">
        <v>-97.474311537133687</v>
      </c>
      <c r="P139" s="12">
        <v>149</v>
      </c>
      <c r="Q139" s="12">
        <v>2236</v>
      </c>
      <c r="S139" s="12">
        <v>54127</v>
      </c>
      <c r="U139" s="14"/>
      <c r="V139" s="14"/>
      <c r="W139" s="14"/>
      <c r="X139" s="14"/>
      <c r="Y139" s="14"/>
      <c r="Z139" s="14"/>
      <c r="AA139" s="14"/>
      <c r="AB139" s="14"/>
      <c r="AC139" s="14"/>
      <c r="AD139" s="14"/>
      <c r="AE139" s="14"/>
      <c r="AF139" s="14"/>
      <c r="AG139" s="14"/>
    </row>
    <row r="140" spans="1:33" x14ac:dyDescent="0.3">
      <c r="A140" s="45">
        <v>44757</v>
      </c>
      <c r="B140" t="s">
        <v>34</v>
      </c>
      <c r="C140" s="12">
        <v>1900</v>
      </c>
      <c r="D140" s="12">
        <v>292</v>
      </c>
      <c r="E140" s="12">
        <v>86</v>
      </c>
      <c r="F140" s="12">
        <v>0</v>
      </c>
      <c r="G140" s="12">
        <v>2278</v>
      </c>
      <c r="H140" s="12"/>
      <c r="I140" s="12">
        <v>1289</v>
      </c>
      <c r="J140" s="12">
        <v>251.4466803183137</v>
      </c>
      <c r="K140" s="12">
        <v>29.734907362817189</v>
      </c>
      <c r="L140" s="12">
        <v>69.362778429837192</v>
      </c>
      <c r="M140" s="12">
        <v>183.61290322580646</v>
      </c>
      <c r="N140" s="12">
        <v>83</v>
      </c>
      <c r="O140" s="12">
        <v>44.842730663225481</v>
      </c>
      <c r="P140" s="12">
        <v>322</v>
      </c>
      <c r="Q140" s="12">
        <v>2273</v>
      </c>
      <c r="S140" s="12">
        <v>64161</v>
      </c>
    </row>
    <row r="141" spans="1:33" x14ac:dyDescent="0.3">
      <c r="A141" s="45">
        <v>44788</v>
      </c>
      <c r="B141" t="s">
        <v>34</v>
      </c>
      <c r="C141" s="12">
        <v>1915</v>
      </c>
      <c r="D141" s="12">
        <v>295</v>
      </c>
      <c r="E141" s="12">
        <v>86</v>
      </c>
      <c r="F141" s="12">
        <v>0</v>
      </c>
      <c r="G141" s="12">
        <v>2296</v>
      </c>
      <c r="H141" s="12"/>
      <c r="I141" s="12">
        <v>1381</v>
      </c>
      <c r="J141" s="12">
        <v>250.52779518581289</v>
      </c>
      <c r="K141" s="12">
        <v>60.912121100583498</v>
      </c>
      <c r="L141" s="12">
        <v>69.509934297648797</v>
      </c>
      <c r="M141" s="12">
        <v>178.83870967741939</v>
      </c>
      <c r="N141" s="12">
        <v>83</v>
      </c>
      <c r="O141" s="12">
        <v>-4.7885602614645641</v>
      </c>
      <c r="P141" s="12">
        <v>277</v>
      </c>
      <c r="Q141" s="12">
        <v>2296</v>
      </c>
      <c r="S141" s="12">
        <v>72838</v>
      </c>
    </row>
    <row r="142" spans="1:33" x14ac:dyDescent="0.3">
      <c r="A142" s="45">
        <v>44819</v>
      </c>
      <c r="B142" t="s">
        <v>34</v>
      </c>
      <c r="C142" s="12">
        <v>1960</v>
      </c>
      <c r="D142" s="12">
        <v>283</v>
      </c>
      <c r="E142" s="12">
        <v>91</v>
      </c>
      <c r="F142" s="12">
        <v>1</v>
      </c>
      <c r="G142" s="12">
        <v>2335</v>
      </c>
      <c r="H142" s="12"/>
      <c r="I142" s="12">
        <v>1254</v>
      </c>
      <c r="J142" s="12">
        <v>276.46849338683921</v>
      </c>
      <c r="K142" s="12">
        <v>100.4021425351176</v>
      </c>
      <c r="L142" s="12">
        <v>70.921791720243405</v>
      </c>
      <c r="M142" s="12">
        <v>178.13333333333333</v>
      </c>
      <c r="N142" s="12">
        <v>83</v>
      </c>
      <c r="O142" s="12">
        <v>64.074239024466493</v>
      </c>
      <c r="P142" s="12">
        <v>306</v>
      </c>
      <c r="Q142" s="12">
        <v>2333</v>
      </c>
      <c r="S142" s="12">
        <v>81980</v>
      </c>
    </row>
    <row r="143" spans="1:33" x14ac:dyDescent="0.3">
      <c r="A143" s="45">
        <v>44849</v>
      </c>
      <c r="B143" t="s">
        <v>34</v>
      </c>
      <c r="C143" s="12">
        <v>1943</v>
      </c>
      <c r="D143" s="12">
        <v>274</v>
      </c>
      <c r="E143" s="12">
        <v>119</v>
      </c>
      <c r="F143" s="12">
        <v>0</v>
      </c>
      <c r="G143" s="12">
        <v>2336</v>
      </c>
      <c r="H143" s="12"/>
      <c r="I143" s="12">
        <v>1442</v>
      </c>
      <c r="J143" s="12">
        <v>375.72613766219109</v>
      </c>
      <c r="K143" s="12">
        <v>161.51125885344851</v>
      </c>
      <c r="L143" s="12">
        <v>73.455102438383449</v>
      </c>
      <c r="M143" s="12">
        <v>168.29032258064515</v>
      </c>
      <c r="N143" s="12">
        <v>60</v>
      </c>
      <c r="O143" s="12">
        <v>-98.982821534668247</v>
      </c>
      <c r="P143" s="12">
        <v>154</v>
      </c>
      <c r="Q143" s="12">
        <v>2336</v>
      </c>
      <c r="S143" s="12">
        <v>86724</v>
      </c>
    </row>
    <row r="144" spans="1:33" x14ac:dyDescent="0.3">
      <c r="A144" s="45">
        <v>44880</v>
      </c>
      <c r="B144" t="s">
        <v>34</v>
      </c>
      <c r="C144" s="12">
        <v>1906</v>
      </c>
      <c r="D144" s="12">
        <v>287</v>
      </c>
      <c r="E144" s="12">
        <v>129</v>
      </c>
      <c r="F144" s="12">
        <v>0</v>
      </c>
      <c r="G144" s="12">
        <v>2322</v>
      </c>
      <c r="H144" s="12"/>
      <c r="I144" s="12">
        <v>1357</v>
      </c>
      <c r="J144" s="12">
        <v>512.20526091823592</v>
      </c>
      <c r="K144" s="12">
        <v>138.71588398126141</v>
      </c>
      <c r="L144" s="12">
        <v>78.421199523347269</v>
      </c>
      <c r="M144" s="12">
        <v>155.06666666666663</v>
      </c>
      <c r="N144" s="12">
        <v>65</v>
      </c>
      <c r="O144" s="12">
        <v>-17.409011089511267</v>
      </c>
      <c r="P144" s="12">
        <v>32</v>
      </c>
      <c r="Q144" s="12">
        <v>2321</v>
      </c>
      <c r="S144" s="12">
        <v>87672</v>
      </c>
    </row>
    <row r="145" spans="1:19" x14ac:dyDescent="0.3">
      <c r="A145" s="45">
        <v>44910</v>
      </c>
      <c r="B145" t="s">
        <v>34</v>
      </c>
      <c r="C145" s="12">
        <v>1791</v>
      </c>
      <c r="D145" s="12">
        <v>261</v>
      </c>
      <c r="E145" s="12">
        <v>137</v>
      </c>
      <c r="F145" s="12">
        <v>-1</v>
      </c>
      <c r="G145" s="12">
        <v>2188</v>
      </c>
      <c r="H145" s="12"/>
      <c r="I145" s="12">
        <v>1479</v>
      </c>
      <c r="J145" s="12">
        <v>659.17998442164946</v>
      </c>
      <c r="K145" s="12">
        <v>95.745594456817415</v>
      </c>
      <c r="L145" s="12">
        <v>86.54844762017315</v>
      </c>
      <c r="M145" s="12">
        <v>150.51612903225811</v>
      </c>
      <c r="N145" s="12">
        <v>60</v>
      </c>
      <c r="O145" s="12">
        <v>17.009844469101907</v>
      </c>
      <c r="P145" s="12">
        <v>-357</v>
      </c>
      <c r="Q145" s="12">
        <v>2191</v>
      </c>
      <c r="S145" s="12">
        <v>76642</v>
      </c>
    </row>
    <row r="146" spans="1:19" x14ac:dyDescent="0.3">
      <c r="A146" s="45">
        <v>44941</v>
      </c>
      <c r="B146" t="s">
        <v>34</v>
      </c>
      <c r="C146" s="12">
        <v>1867</v>
      </c>
      <c r="D146" s="12">
        <v>265</v>
      </c>
      <c r="E146" s="12">
        <v>164</v>
      </c>
      <c r="F146" s="12">
        <v>-1</v>
      </c>
      <c r="G146" s="12">
        <v>2295</v>
      </c>
      <c r="H146" s="12"/>
      <c r="I146" s="12">
        <v>1457</v>
      </c>
      <c r="J146" s="12">
        <v>623.28769821888136</v>
      </c>
      <c r="K146" s="12">
        <v>57.815009768713793</v>
      </c>
      <c r="L146" s="12">
        <v>92.224881698631108</v>
      </c>
      <c r="M146" s="12">
        <v>186.93548387096777</v>
      </c>
      <c r="N146" s="12">
        <v>55</v>
      </c>
      <c r="O146" s="12">
        <v>79.73692644280591</v>
      </c>
      <c r="P146" s="12">
        <v>-257</v>
      </c>
      <c r="Q146" s="12">
        <v>2295</v>
      </c>
      <c r="S146" s="12">
        <v>68612</v>
      </c>
    </row>
    <row r="147" spans="1:19" x14ac:dyDescent="0.3">
      <c r="A147" s="45">
        <v>44972</v>
      </c>
      <c r="B147" t="s">
        <v>34</v>
      </c>
      <c r="C147" s="12">
        <v>1871</v>
      </c>
      <c r="D147" s="12">
        <v>270</v>
      </c>
      <c r="E147" s="12">
        <v>175</v>
      </c>
      <c r="F147" s="12">
        <v>0</v>
      </c>
      <c r="G147" s="12">
        <v>2316</v>
      </c>
      <c r="H147" s="12"/>
      <c r="I147" s="12">
        <v>1552</v>
      </c>
      <c r="J147" s="12">
        <v>598.16014009229809</v>
      </c>
      <c r="K147" s="12">
        <v>45.86080827874148</v>
      </c>
      <c r="L147" s="12">
        <v>85.200756947023066</v>
      </c>
      <c r="M147" s="12">
        <v>185.28571428571428</v>
      </c>
      <c r="N147" s="12">
        <v>60</v>
      </c>
      <c r="O147" s="12">
        <v>72.492580396223175</v>
      </c>
      <c r="P147" s="12">
        <v>-286</v>
      </c>
      <c r="Q147" s="12">
        <v>2313</v>
      </c>
      <c r="S147" s="12">
        <v>60588</v>
      </c>
    </row>
    <row r="148" spans="1:19" x14ac:dyDescent="0.3">
      <c r="A148" s="45">
        <v>45000</v>
      </c>
      <c r="B148" t="s">
        <v>34</v>
      </c>
      <c r="C148" s="12">
        <v>1930</v>
      </c>
      <c r="D148" s="12">
        <v>279</v>
      </c>
      <c r="E148" s="12">
        <v>138</v>
      </c>
      <c r="F148" s="12">
        <v>0</v>
      </c>
      <c r="G148" s="12">
        <v>2347</v>
      </c>
      <c r="H148" s="12"/>
      <c r="I148" s="12">
        <v>1696</v>
      </c>
      <c r="J148" s="12">
        <v>548.17866973098126</v>
      </c>
      <c r="K148" s="12">
        <v>29.771537217542768</v>
      </c>
      <c r="L148" s="12">
        <v>73.453778790604218</v>
      </c>
      <c r="M148" s="12">
        <v>170.61290322580643</v>
      </c>
      <c r="N148" s="12">
        <v>60</v>
      </c>
      <c r="O148" s="12">
        <v>-76.016888964934694</v>
      </c>
      <c r="P148" s="12">
        <v>-154</v>
      </c>
      <c r="Q148" s="12">
        <v>2348</v>
      </c>
      <c r="S148" s="12">
        <v>55812</v>
      </c>
    </row>
    <row r="149" spans="1:19" x14ac:dyDescent="0.3">
      <c r="A149" s="45">
        <v>45031</v>
      </c>
      <c r="B149" t="s">
        <v>34</v>
      </c>
      <c r="C149" s="12">
        <v>1956</v>
      </c>
      <c r="D149" s="12">
        <v>286</v>
      </c>
      <c r="E149" s="12">
        <v>80</v>
      </c>
      <c r="F149" s="12">
        <v>0</v>
      </c>
      <c r="G149" s="12">
        <v>2322</v>
      </c>
      <c r="H149" s="12"/>
      <c r="I149" s="12">
        <v>1465</v>
      </c>
      <c r="J149" s="12">
        <v>400.2522571321573</v>
      </c>
      <c r="K149" s="12">
        <v>30.697284305418517</v>
      </c>
      <c r="L149" s="12">
        <v>65.028875056065402</v>
      </c>
      <c r="M149" s="12">
        <v>162.26666666666668</v>
      </c>
      <c r="N149" s="12">
        <v>60</v>
      </c>
      <c r="O149" s="12">
        <v>-26.245083160307914</v>
      </c>
      <c r="P149" s="12">
        <v>165</v>
      </c>
      <c r="Q149" s="12">
        <v>2322</v>
      </c>
      <c r="S149" s="12">
        <v>60734</v>
      </c>
    </row>
    <row r="150" spans="1:19" x14ac:dyDescent="0.3">
      <c r="A150" s="45">
        <v>45061</v>
      </c>
      <c r="B150" t="s">
        <v>34</v>
      </c>
      <c r="C150" s="12">
        <v>1979</v>
      </c>
      <c r="D150" s="12">
        <v>288</v>
      </c>
      <c r="E150" s="12">
        <v>66</v>
      </c>
      <c r="F150" s="12">
        <v>-1</v>
      </c>
      <c r="G150" s="12">
        <v>2332</v>
      </c>
      <c r="H150" s="12"/>
      <c r="I150" s="12">
        <v>1480</v>
      </c>
      <c r="J150" s="12">
        <v>305.01269953468307</v>
      </c>
      <c r="K150" s="12">
        <v>29.771537217542768</v>
      </c>
      <c r="L150" s="12">
        <v>64.332844254305257</v>
      </c>
      <c r="M150" s="12">
        <v>163.96774193548387</v>
      </c>
      <c r="N150" s="12">
        <v>65</v>
      </c>
      <c r="O150" s="12">
        <v>-107.08482294201498</v>
      </c>
      <c r="P150" s="12">
        <v>332</v>
      </c>
      <c r="Q150" s="12">
        <v>2333</v>
      </c>
      <c r="S150" s="12">
        <v>71047</v>
      </c>
    </row>
    <row r="151" spans="1:19" x14ac:dyDescent="0.3">
      <c r="A151" s="45">
        <v>45092</v>
      </c>
      <c r="B151" t="s">
        <v>34</v>
      </c>
      <c r="C151" s="12">
        <v>2054</v>
      </c>
      <c r="D151" s="12">
        <v>284</v>
      </c>
      <c r="E151" s="12">
        <v>71</v>
      </c>
      <c r="F151" s="12">
        <v>-1</v>
      </c>
      <c r="G151" s="12">
        <v>2408</v>
      </c>
      <c r="H151" s="12"/>
      <c r="I151" s="12">
        <v>1501</v>
      </c>
      <c r="J151" s="12">
        <v>261.00029883699375</v>
      </c>
      <c r="K151" s="12">
        <v>30.648752459746696</v>
      </c>
      <c r="L151" s="12">
        <v>64.790200068240281</v>
      </c>
      <c r="M151" s="12">
        <v>147.36666666666667</v>
      </c>
      <c r="N151" s="12">
        <v>65</v>
      </c>
      <c r="O151" s="12">
        <v>68.194081968352535</v>
      </c>
      <c r="P151" s="12">
        <v>270</v>
      </c>
      <c r="Q151" s="12">
        <v>2408</v>
      </c>
      <c r="S151" s="12">
        <v>79145</v>
      </c>
    </row>
    <row r="152" spans="1:19" x14ac:dyDescent="0.3">
      <c r="A152" s="45">
        <v>45122</v>
      </c>
      <c r="B152" t="s">
        <v>34</v>
      </c>
      <c r="C152" s="12">
        <v>2019</v>
      </c>
      <c r="D152" s="12">
        <v>289</v>
      </c>
      <c r="E152" s="12">
        <v>70</v>
      </c>
      <c r="F152" s="12">
        <v>1</v>
      </c>
      <c r="G152" s="12">
        <v>2379</v>
      </c>
      <c r="H152" s="12"/>
      <c r="I152" s="12">
        <v>1546</v>
      </c>
      <c r="J152" s="12">
        <v>251.3719161660535</v>
      </c>
      <c r="K152" s="12">
        <v>29.691151681069986</v>
      </c>
      <c r="L152" s="12">
        <v>65.362778429837192</v>
      </c>
      <c r="M152" s="12">
        <v>178.70967741935485</v>
      </c>
      <c r="N152" s="12">
        <v>75</v>
      </c>
      <c r="O152" s="12">
        <v>-31.135523696315513</v>
      </c>
      <c r="P152" s="12">
        <v>263</v>
      </c>
      <c r="Q152" s="12">
        <v>2378</v>
      </c>
      <c r="S152" s="12">
        <v>87301</v>
      </c>
    </row>
    <row r="153" spans="1:19" x14ac:dyDescent="0.3">
      <c r="A153" s="45">
        <v>45153</v>
      </c>
      <c r="B153" t="s">
        <v>34</v>
      </c>
      <c r="C153" s="12">
        <v>2044</v>
      </c>
      <c r="D153" s="12">
        <v>288</v>
      </c>
      <c r="E153" s="12">
        <v>82</v>
      </c>
      <c r="F153" s="12">
        <v>0</v>
      </c>
      <c r="G153" s="12">
        <v>2414</v>
      </c>
      <c r="H153" s="12"/>
      <c r="I153" s="12">
        <v>1470</v>
      </c>
      <c r="J153" s="12">
        <v>251.5939524909723</v>
      </c>
      <c r="K153" s="12">
        <v>61.683614276004796</v>
      </c>
      <c r="L153" s="12">
        <v>65.509934297648797</v>
      </c>
      <c r="M153" s="12">
        <v>182.06451612903223</v>
      </c>
      <c r="N153" s="12">
        <v>70</v>
      </c>
      <c r="O153" s="12">
        <v>24.147982806341886</v>
      </c>
      <c r="P153" s="12">
        <v>290</v>
      </c>
      <c r="Q153" s="12">
        <v>2415</v>
      </c>
      <c r="S153" s="12">
        <v>96259</v>
      </c>
    </row>
    <row r="154" spans="1:19" x14ac:dyDescent="0.3">
      <c r="A154" s="45">
        <v>45184</v>
      </c>
      <c r="B154" t="s">
        <v>35</v>
      </c>
      <c r="C154" s="12">
        <v>2051.9989363531431</v>
      </c>
      <c r="D154" s="12">
        <v>280.25106364685718</v>
      </c>
      <c r="E154" s="12">
        <v>70.400000000000006</v>
      </c>
      <c r="F154" s="12">
        <v>-0.19837333333337881</v>
      </c>
      <c r="G154" s="12">
        <v>2402.4516266666669</v>
      </c>
      <c r="H154" s="12"/>
      <c r="I154" s="12">
        <v>1655.6666666666667</v>
      </c>
      <c r="J154" s="12">
        <v>270.17035349973912</v>
      </c>
      <c r="K154" s="12">
        <v>101.72000489843394</v>
      </c>
      <c r="L154" s="12">
        <v>73.921791720243405</v>
      </c>
      <c r="M154" s="12">
        <v>174.45579802728599</v>
      </c>
      <c r="N154" s="12">
        <v>70</v>
      </c>
      <c r="O154" s="12">
        <v>-50.082988145702537</v>
      </c>
      <c r="P154" s="12">
        <v>106.60000000000001</v>
      </c>
      <c r="Q154" s="12">
        <v>2402.4516266666669</v>
      </c>
      <c r="S154" s="12">
        <v>99457</v>
      </c>
    </row>
    <row r="155" spans="1:19" x14ac:dyDescent="0.3">
      <c r="A155" s="45">
        <v>45214</v>
      </c>
      <c r="B155" t="s">
        <v>35</v>
      </c>
      <c r="C155" s="12">
        <v>2056.1955097413061</v>
      </c>
      <c r="D155" s="12">
        <v>270.30449025869387</v>
      </c>
      <c r="E155" s="12">
        <v>85.75</v>
      </c>
      <c r="F155" s="12">
        <v>2.2019564516129932</v>
      </c>
      <c r="G155" s="12">
        <v>2414.4519564516131</v>
      </c>
      <c r="H155" s="12"/>
      <c r="I155" s="12">
        <v>1685</v>
      </c>
      <c r="J155" s="12">
        <v>363.59983086992895</v>
      </c>
      <c r="K155" s="12">
        <v>165.23131115049728</v>
      </c>
      <c r="L155" s="12">
        <v>76.455102438383449</v>
      </c>
      <c r="M155" s="12">
        <v>177.62497393955189</v>
      </c>
      <c r="N155" s="12">
        <v>75</v>
      </c>
      <c r="O155" s="12">
        <v>-126.68506839836148</v>
      </c>
      <c r="P155" s="12">
        <v>-1.7741935483870974</v>
      </c>
      <c r="Q155" s="12">
        <v>2414.4519564516131</v>
      </c>
      <c r="S155" s="12">
        <v>99402</v>
      </c>
    </row>
    <row r="156" spans="1:19" x14ac:dyDescent="0.3">
      <c r="A156" s="45">
        <v>45245</v>
      </c>
      <c r="B156" t="s">
        <v>36</v>
      </c>
      <c r="C156" s="12">
        <v>2061.8211989152956</v>
      </c>
      <c r="D156" s="12">
        <v>278.79237488661812</v>
      </c>
      <c r="E156" s="12">
        <v>99.5</v>
      </c>
      <c r="F156" s="12">
        <v>0</v>
      </c>
      <c r="G156" s="12">
        <v>2440.1135738019134</v>
      </c>
      <c r="H156" s="12"/>
      <c r="I156" s="12">
        <v>1592.8333333333333</v>
      </c>
      <c r="J156" s="12">
        <v>464.87256850297831</v>
      </c>
      <c r="K156" s="12">
        <v>140.46176248678174</v>
      </c>
      <c r="L156" s="12">
        <v>78.421199523347269</v>
      </c>
      <c r="M156" s="12">
        <v>188.62497393955189</v>
      </c>
      <c r="N156" s="12">
        <v>80</v>
      </c>
      <c r="O156" s="12">
        <v>31.619495547340854</v>
      </c>
      <c r="P156" s="12">
        <v>-136.71975953141964</v>
      </c>
      <c r="Q156" s="12">
        <v>2440.1135738019134</v>
      </c>
      <c r="S156" s="12">
        <v>95300.407214057428</v>
      </c>
    </row>
    <row r="157" spans="1:19" x14ac:dyDescent="0.3">
      <c r="A157" s="45">
        <v>45275</v>
      </c>
      <c r="B157" t="s">
        <v>36</v>
      </c>
      <c r="C157" s="12">
        <v>2068.2958607480341</v>
      </c>
      <c r="D157" s="12">
        <v>282.90220165756352</v>
      </c>
      <c r="E157" s="12">
        <v>119</v>
      </c>
      <c r="F157" s="12">
        <v>2.8421709430404007E-14</v>
      </c>
      <c r="G157" s="12">
        <v>2470.1980624055968</v>
      </c>
      <c r="H157" s="12"/>
      <c r="I157" s="12">
        <v>1584.3333333333333</v>
      </c>
      <c r="J157" s="12">
        <v>612.47863794492184</v>
      </c>
      <c r="K157" s="12">
        <v>97.62176527814978</v>
      </c>
      <c r="L157" s="12">
        <v>90.54844762017315</v>
      </c>
      <c r="M157" s="12">
        <v>178.62497393955189</v>
      </c>
      <c r="N157" s="12">
        <v>90</v>
      </c>
      <c r="O157" s="12">
        <v>126.05950855053655</v>
      </c>
      <c r="P157" s="12">
        <v>-309.46860426106929</v>
      </c>
      <c r="Q157" s="12">
        <v>2470.1980624055968</v>
      </c>
      <c r="S157" s="12">
        <v>85706.880481964254</v>
      </c>
    </row>
    <row r="158" spans="1:19" x14ac:dyDescent="0.3">
      <c r="A158" s="45">
        <v>45306</v>
      </c>
      <c r="B158" t="s">
        <v>36</v>
      </c>
      <c r="C158" s="12">
        <v>2075.369366725964</v>
      </c>
      <c r="D158" s="12">
        <v>271.70777957207264</v>
      </c>
      <c r="E158" s="12">
        <v>111</v>
      </c>
      <c r="F158" s="12">
        <v>8.5265128291212022E-14</v>
      </c>
      <c r="G158" s="12">
        <v>2458.077146298037</v>
      </c>
      <c r="H158" s="12"/>
      <c r="I158" s="12">
        <v>1569.6666666666667</v>
      </c>
      <c r="J158" s="12">
        <v>684.59129513717221</v>
      </c>
      <c r="K158" s="12">
        <v>56.942596065818449</v>
      </c>
      <c r="L158" s="12">
        <v>96.224881698631108</v>
      </c>
      <c r="M158" s="12">
        <v>176.80388603057304</v>
      </c>
      <c r="N158" s="12">
        <v>100</v>
      </c>
      <c r="O158" s="12">
        <v>170.10400773447174</v>
      </c>
      <c r="P158" s="12">
        <v>-396.25618703529665</v>
      </c>
      <c r="Q158" s="12">
        <v>2458.077146298037</v>
      </c>
      <c r="S158" s="12">
        <v>73422.938683870059</v>
      </c>
    </row>
    <row r="159" spans="1:19" x14ac:dyDescent="0.3">
      <c r="A159" s="45">
        <v>45337</v>
      </c>
      <c r="B159" t="s">
        <v>36</v>
      </c>
      <c r="C159" s="12">
        <v>2082.5047978746179</v>
      </c>
      <c r="D159" s="12">
        <v>272.15392320636869</v>
      </c>
      <c r="E159" s="12">
        <v>139.5</v>
      </c>
      <c r="F159" s="12">
        <v>2.8421709430404007E-14</v>
      </c>
      <c r="G159" s="12">
        <v>2494.1587210809871</v>
      </c>
      <c r="H159" s="12"/>
      <c r="I159" s="12">
        <v>1592.5</v>
      </c>
      <c r="J159" s="12">
        <v>643.7224483412291</v>
      </c>
      <c r="K159" s="12">
        <v>45.785614239836939</v>
      </c>
      <c r="L159" s="12">
        <v>89.200756947023066</v>
      </c>
      <c r="M159" s="12">
        <v>177.80388603057304</v>
      </c>
      <c r="N159" s="12">
        <v>100</v>
      </c>
      <c r="O159" s="12">
        <v>168.15396110800441</v>
      </c>
      <c r="P159" s="12">
        <v>-323.00794558567981</v>
      </c>
      <c r="Q159" s="12">
        <v>2494.1587210809871</v>
      </c>
      <c r="S159" s="12">
        <v>64055.708261885353</v>
      </c>
    </row>
    <row r="160" spans="1:19" x14ac:dyDescent="0.3">
      <c r="A160" s="45">
        <v>45366</v>
      </c>
      <c r="B160" t="s">
        <v>36</v>
      </c>
      <c r="C160" s="12">
        <v>2089.3487691671808</v>
      </c>
      <c r="D160" s="12">
        <v>272.32177405984993</v>
      </c>
      <c r="E160" s="12">
        <v>94</v>
      </c>
      <c r="F160" s="12">
        <v>0</v>
      </c>
      <c r="G160" s="12">
        <v>2455.670543227031</v>
      </c>
      <c r="H160" s="12"/>
      <c r="I160" s="12">
        <v>1694.8333333333333</v>
      </c>
      <c r="J160" s="12">
        <v>540.66767489389554</v>
      </c>
      <c r="K160" s="12">
        <v>29.868387996994368</v>
      </c>
      <c r="L160" s="12">
        <v>77.453778790604218</v>
      </c>
      <c r="M160" s="12">
        <v>180.80388603057304</v>
      </c>
      <c r="N160" s="12">
        <v>100</v>
      </c>
      <c r="O160" s="12">
        <v>-29.29372771206711</v>
      </c>
      <c r="P160" s="12">
        <v>-138.66279010630274</v>
      </c>
      <c r="Q160" s="12">
        <v>2455.670543227031</v>
      </c>
      <c r="S160" s="12">
        <v>59757.161768589969</v>
      </c>
    </row>
    <row r="161" spans="1:33" x14ac:dyDescent="0.3">
      <c r="A161" s="45">
        <v>45397</v>
      </c>
      <c r="B161" t="s">
        <v>36</v>
      </c>
      <c r="C161" s="12">
        <v>2096.5714053886968</v>
      </c>
      <c r="D161" s="12">
        <v>282.65436621982849</v>
      </c>
      <c r="E161" s="12">
        <v>58</v>
      </c>
      <c r="F161" s="12">
        <v>0</v>
      </c>
      <c r="G161" s="12">
        <v>2437.2257716085251</v>
      </c>
      <c r="H161" s="12"/>
      <c r="I161" s="12">
        <v>1594</v>
      </c>
      <c r="J161" s="12">
        <v>413.60019609856067</v>
      </c>
      <c r="K161" s="12">
        <v>30.808701867660996</v>
      </c>
      <c r="L161" s="12">
        <v>69.028875056065402</v>
      </c>
      <c r="M161" s="12">
        <v>175.80388603057304</v>
      </c>
      <c r="N161" s="12">
        <v>105</v>
      </c>
      <c r="O161" s="12">
        <v>-77.574992386193429</v>
      </c>
      <c r="P161" s="12">
        <v>126.55910494185841</v>
      </c>
      <c r="Q161" s="12">
        <v>2437.2257716085251</v>
      </c>
      <c r="S161" s="12">
        <v>63553.934916845712</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c r="Z166" s="14"/>
      <c r="AA166" s="14"/>
      <c r="AB166" s="14"/>
      <c r="AC166" s="14"/>
      <c r="AD166" s="14"/>
      <c r="AE166" s="14"/>
      <c r="AF166" s="14"/>
      <c r="AG166" s="14"/>
    </row>
    <row r="167" spans="1:33" x14ac:dyDescent="0.3">
      <c r="U167" s="16"/>
    </row>
  </sheetData>
  <conditionalFormatting sqref="A2:S555">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70"/>
  <sheetViews>
    <sheetView zoomScaleNormal="100" workbookViewId="0">
      <pane xSplit="2" ySplit="1" topLeftCell="C143"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H2" s="12"/>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H3" s="12"/>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H4" s="12"/>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H5" s="12"/>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H6" s="12"/>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H7" s="12"/>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H8" s="12"/>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H9" s="12"/>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H10" s="12"/>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H11" s="12"/>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H12" s="12"/>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H13" s="12"/>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H14" s="12"/>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H15" s="12"/>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H16" s="12"/>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H17" s="12"/>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H18" s="12"/>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H19" s="12"/>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H20" s="12"/>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H21" s="12"/>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H22" s="12"/>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H23" s="12"/>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H24" s="12"/>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H25" s="12"/>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H26" s="12"/>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H27" s="12"/>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H28" s="12"/>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H29" s="12"/>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H30" s="12"/>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H31" s="12"/>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H32" s="12"/>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H33" s="12"/>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H34" s="12"/>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H35" s="12"/>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H36" s="12"/>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H37" s="12"/>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H38" s="12"/>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H39" s="12"/>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H40" s="12"/>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H41" s="12"/>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H42" s="12"/>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H43" s="12"/>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H44" s="12"/>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H45" s="12"/>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H46" s="12"/>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H47" s="12"/>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H48" s="12"/>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H49" s="12"/>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H50" s="12"/>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H51" s="12"/>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H52" s="12"/>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H53" s="12"/>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H54" s="12"/>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H55" s="12"/>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H56" s="12"/>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H57" s="12"/>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H58" s="12"/>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H59" s="12"/>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H60" s="12"/>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H61" s="12"/>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H62" s="12"/>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H63" s="12"/>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H64" s="12"/>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H65" s="12"/>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H66" s="12"/>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H67" s="12"/>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H68" s="12"/>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H69" s="12"/>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H70" s="12"/>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H71" s="12"/>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H72" s="12"/>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H73" s="12"/>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H74" s="12"/>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H75" s="12"/>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H76" s="12"/>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H77" s="12"/>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H78" s="12"/>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H79" s="12"/>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H80" s="12"/>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H81" s="12"/>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H82" s="12"/>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H83" s="12"/>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H84" s="12"/>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H85" s="12"/>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H86" s="12"/>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H87" s="12"/>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H88" s="12"/>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H89" s="12"/>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H90" s="12"/>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H91" s="12"/>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H92" s="12"/>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H93" s="12"/>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H94" s="12"/>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H95" s="12"/>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H96" s="12"/>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H97" s="12"/>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H98" s="12"/>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182</v>
      </c>
      <c r="G99" s="12">
        <v>430</v>
      </c>
      <c r="H99" s="12"/>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3">
      <c r="A100" s="45">
        <v>43539</v>
      </c>
      <c r="B100" s="17" t="s">
        <v>34</v>
      </c>
      <c r="C100" s="12">
        <v>184</v>
      </c>
      <c r="D100" s="12">
        <v>16</v>
      </c>
      <c r="E100" s="12">
        <v>45</v>
      </c>
      <c r="F100" s="12">
        <v>193</v>
      </c>
      <c r="G100" s="12">
        <v>438</v>
      </c>
      <c r="H100" s="12"/>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H101" s="12"/>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H102" s="12"/>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H103" s="12"/>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H104" s="12"/>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H105" s="12"/>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H106" s="12"/>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179</v>
      </c>
      <c r="G107" s="12">
        <v>422</v>
      </c>
      <c r="H107" s="12"/>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3">
      <c r="A108" s="45">
        <v>43784</v>
      </c>
      <c r="B108" s="17" t="s">
        <v>34</v>
      </c>
      <c r="C108" s="12">
        <v>208</v>
      </c>
      <c r="D108" s="12">
        <v>17</v>
      </c>
      <c r="E108" s="12">
        <v>32</v>
      </c>
      <c r="F108" s="12">
        <v>177</v>
      </c>
      <c r="G108" s="12">
        <v>434</v>
      </c>
      <c r="H108" s="12"/>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216</v>
      </c>
      <c r="G109" s="12">
        <v>489</v>
      </c>
      <c r="H109" s="12"/>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3">
      <c r="A110" s="45">
        <v>43845</v>
      </c>
      <c r="B110" s="17" t="s">
        <v>34</v>
      </c>
      <c r="C110" s="12">
        <v>212</v>
      </c>
      <c r="D110" s="12">
        <v>17</v>
      </c>
      <c r="E110" s="12">
        <v>64</v>
      </c>
      <c r="F110" s="12">
        <v>219</v>
      </c>
      <c r="G110" s="12">
        <v>512</v>
      </c>
      <c r="H110" s="12"/>
      <c r="I110" s="12">
        <v>64</v>
      </c>
      <c r="J110" s="12">
        <v>219.52388890322584</v>
      </c>
      <c r="K110" s="12">
        <v>259.52388890322584</v>
      </c>
      <c r="L110" s="12">
        <v>12.378934246575342</v>
      </c>
      <c r="M110" s="12">
        <v>29.696967221719444</v>
      </c>
      <c r="N110" s="12">
        <v>0</v>
      </c>
      <c r="O110" s="12">
        <v>0</v>
      </c>
      <c r="P110" s="12">
        <v>137.40020962847939</v>
      </c>
      <c r="Q110" s="12">
        <v>9</v>
      </c>
      <c r="S110" s="12">
        <v>6840</v>
      </c>
      <c r="U110" s="14"/>
      <c r="V110" s="14"/>
    </row>
    <row r="111" spans="1:22" x14ac:dyDescent="0.3">
      <c r="A111" s="45">
        <v>43876</v>
      </c>
      <c r="B111" s="17" t="s">
        <v>34</v>
      </c>
      <c r="C111" s="12">
        <v>217</v>
      </c>
      <c r="D111" s="12">
        <v>14</v>
      </c>
      <c r="E111" s="12">
        <v>26</v>
      </c>
      <c r="F111" s="12">
        <v>186</v>
      </c>
      <c r="G111" s="12">
        <v>443</v>
      </c>
      <c r="H111" s="12"/>
      <c r="I111" s="12">
        <v>124</v>
      </c>
      <c r="J111" s="12">
        <v>215.27818331034484</v>
      </c>
      <c r="K111" s="12">
        <v>255.27818331034484</v>
      </c>
      <c r="L111" s="12">
        <v>9.1405041095890418</v>
      </c>
      <c r="M111" s="12">
        <v>28.457730683241898</v>
      </c>
      <c r="N111" s="12">
        <v>0</v>
      </c>
      <c r="O111" s="12">
        <v>0</v>
      </c>
      <c r="P111" s="12">
        <v>78.12358189682422</v>
      </c>
      <c r="Q111" s="12">
        <v>-53</v>
      </c>
      <c r="S111" s="12">
        <v>5306</v>
      </c>
      <c r="U111" s="14"/>
      <c r="V111" s="14"/>
    </row>
    <row r="112" spans="1:22" x14ac:dyDescent="0.3">
      <c r="A112" s="45">
        <v>43905</v>
      </c>
      <c r="B112" s="17" t="s">
        <v>34</v>
      </c>
      <c r="C112" s="12">
        <v>216</v>
      </c>
      <c r="D112" s="12">
        <v>14</v>
      </c>
      <c r="E112" s="12">
        <v>28</v>
      </c>
      <c r="F112" s="12">
        <v>194</v>
      </c>
      <c r="G112" s="12">
        <v>452</v>
      </c>
      <c r="H112" s="12"/>
      <c r="I112" s="12">
        <v>158</v>
      </c>
      <c r="J112" s="12">
        <v>172.70760451612904</v>
      </c>
      <c r="K112" s="12">
        <v>212.70760451612904</v>
      </c>
      <c r="L112" s="12">
        <v>5.7759013698630133</v>
      </c>
      <c r="M112" s="12">
        <v>24.120402798570478</v>
      </c>
      <c r="N112" s="12">
        <v>0</v>
      </c>
      <c r="O112" s="12">
        <v>0</v>
      </c>
      <c r="P112" s="12">
        <v>75.396091315437474</v>
      </c>
      <c r="Q112" s="12">
        <v>-24</v>
      </c>
      <c r="S112" s="12">
        <v>4571</v>
      </c>
      <c r="U112" s="14"/>
      <c r="V112" s="14"/>
    </row>
    <row r="113" spans="1:22" x14ac:dyDescent="0.3">
      <c r="A113" s="45">
        <v>43936</v>
      </c>
      <c r="B113" s="17" t="s">
        <v>34</v>
      </c>
      <c r="C113" s="12">
        <v>207</v>
      </c>
      <c r="D113" s="12">
        <v>12</v>
      </c>
      <c r="E113" s="12">
        <v>22</v>
      </c>
      <c r="F113" s="12">
        <v>183</v>
      </c>
      <c r="G113" s="12">
        <v>424</v>
      </c>
      <c r="H113" s="12"/>
      <c r="I113" s="12">
        <v>169</v>
      </c>
      <c r="J113" s="12">
        <v>161.15843759999998</v>
      </c>
      <c r="K113" s="12">
        <v>201.15843759999998</v>
      </c>
      <c r="L113" s="12">
        <v>5.9721698630136979</v>
      </c>
      <c r="M113" s="12">
        <v>22.261547990854158</v>
      </c>
      <c r="N113" s="12">
        <v>0</v>
      </c>
      <c r="O113" s="12">
        <v>0</v>
      </c>
      <c r="P113" s="12">
        <v>19.60784454613216</v>
      </c>
      <c r="Q113" s="12">
        <v>6</v>
      </c>
      <c r="S113" s="12">
        <v>4753</v>
      </c>
      <c r="U113" s="14"/>
      <c r="V113" s="14"/>
    </row>
    <row r="114" spans="1:22" x14ac:dyDescent="0.3">
      <c r="A114" s="45">
        <v>43966</v>
      </c>
      <c r="B114" s="17" t="s">
        <v>34</v>
      </c>
      <c r="C114" s="12">
        <v>207</v>
      </c>
      <c r="D114" s="12">
        <v>13</v>
      </c>
      <c r="E114" s="12">
        <v>26</v>
      </c>
      <c r="F114" s="12">
        <v>162</v>
      </c>
      <c r="G114" s="12">
        <v>408</v>
      </c>
      <c r="H114" s="12"/>
      <c r="I114" s="12">
        <v>120</v>
      </c>
      <c r="J114" s="12">
        <v>127.22831212903228</v>
      </c>
      <c r="K114" s="12">
        <v>167.22831212903228</v>
      </c>
      <c r="L114" s="12">
        <v>5.7759013698630133</v>
      </c>
      <c r="M114" s="12">
        <v>22.261547990854158</v>
      </c>
      <c r="N114" s="12">
        <v>0</v>
      </c>
      <c r="O114" s="12">
        <v>0</v>
      </c>
      <c r="P114" s="12">
        <v>47.734238510250563</v>
      </c>
      <c r="Q114" s="12">
        <v>44</v>
      </c>
      <c r="S114" s="12">
        <v>6130</v>
      </c>
      <c r="U114" s="14"/>
      <c r="V114" s="14"/>
    </row>
    <row r="115" spans="1:22" x14ac:dyDescent="0.3">
      <c r="A115" s="45">
        <v>43997</v>
      </c>
      <c r="B115" s="17" t="s">
        <v>34</v>
      </c>
      <c r="C115" s="12">
        <v>223</v>
      </c>
      <c r="D115" s="12">
        <v>13</v>
      </c>
      <c r="E115" s="12">
        <v>8</v>
      </c>
      <c r="F115" s="12">
        <v>162</v>
      </c>
      <c r="G115" s="12">
        <v>406</v>
      </c>
      <c r="H115" s="12"/>
      <c r="I115" s="12">
        <v>171</v>
      </c>
      <c r="J115" s="12">
        <v>101.68030585333334</v>
      </c>
      <c r="K115" s="12">
        <v>141.68030585333332</v>
      </c>
      <c r="L115" s="12">
        <v>5.2599009580085001</v>
      </c>
      <c r="M115" s="12">
        <v>22.261547990854158</v>
      </c>
      <c r="N115" s="12">
        <v>0</v>
      </c>
      <c r="O115" s="12">
        <v>0</v>
      </c>
      <c r="P115" s="12">
        <v>19.798245197804018</v>
      </c>
      <c r="Q115" s="12">
        <v>46</v>
      </c>
      <c r="S115" s="12">
        <v>7512</v>
      </c>
      <c r="U115" s="14"/>
      <c r="V115" s="14"/>
    </row>
    <row r="116" spans="1:22" x14ac:dyDescent="0.3">
      <c r="A116" s="45">
        <v>44027</v>
      </c>
      <c r="B116" s="17" t="s">
        <v>34</v>
      </c>
      <c r="C116" s="12">
        <v>221</v>
      </c>
      <c r="D116" s="12">
        <v>11</v>
      </c>
      <c r="E116" s="12">
        <v>34</v>
      </c>
      <c r="F116" s="12">
        <v>158</v>
      </c>
      <c r="G116" s="12">
        <v>424</v>
      </c>
      <c r="H116" s="12"/>
      <c r="I116" s="12">
        <v>181</v>
      </c>
      <c r="J116" s="12">
        <v>99.217970322580655</v>
      </c>
      <c r="K116" s="12">
        <v>139.21797032258064</v>
      </c>
      <c r="L116" s="12">
        <v>5.0863155689643449</v>
      </c>
      <c r="M116" s="12">
        <v>22.261547990854158</v>
      </c>
      <c r="N116" s="12">
        <v>0</v>
      </c>
      <c r="O116" s="12">
        <v>0</v>
      </c>
      <c r="P116" s="12">
        <v>66.434166117600853</v>
      </c>
      <c r="Q116" s="12">
        <v>10</v>
      </c>
      <c r="S116" s="12">
        <v>7812</v>
      </c>
      <c r="U116" s="14"/>
      <c r="V116" s="14"/>
    </row>
    <row r="117" spans="1:22" x14ac:dyDescent="0.3">
      <c r="A117" s="45">
        <v>44058</v>
      </c>
      <c r="B117" s="17" t="s">
        <v>34</v>
      </c>
      <c r="C117" s="12">
        <v>226</v>
      </c>
      <c r="D117" s="12">
        <v>12</v>
      </c>
      <c r="E117" s="12">
        <v>15</v>
      </c>
      <c r="F117" s="12">
        <v>185</v>
      </c>
      <c r="G117" s="12">
        <v>438</v>
      </c>
      <c r="H117" s="12"/>
      <c r="I117" s="12">
        <v>175</v>
      </c>
      <c r="J117" s="12">
        <v>99.570907458064525</v>
      </c>
      <c r="K117" s="12">
        <v>139.57090745806454</v>
      </c>
      <c r="L117" s="12">
        <v>10.901412699254507</v>
      </c>
      <c r="M117" s="12">
        <v>22.261547990854158</v>
      </c>
      <c r="N117" s="12">
        <v>0</v>
      </c>
      <c r="O117" s="12">
        <v>0</v>
      </c>
      <c r="P117" s="12">
        <v>65.266131851826799</v>
      </c>
      <c r="Q117" s="12">
        <v>24</v>
      </c>
      <c r="S117" s="12">
        <v>8546</v>
      </c>
      <c r="U117" s="14"/>
      <c r="V117" s="14"/>
    </row>
    <row r="118" spans="1:22" x14ac:dyDescent="0.3">
      <c r="A118" s="45">
        <v>44089</v>
      </c>
      <c r="B118" s="17" t="s">
        <v>34</v>
      </c>
      <c r="C118" s="12">
        <v>222</v>
      </c>
      <c r="D118" s="12">
        <v>12</v>
      </c>
      <c r="E118" s="12">
        <v>12</v>
      </c>
      <c r="F118" s="12">
        <v>202</v>
      </c>
      <c r="G118" s="12">
        <v>448</v>
      </c>
      <c r="H118" s="12"/>
      <c r="I118" s="12">
        <v>138</v>
      </c>
      <c r="J118" s="12">
        <v>108.14837604</v>
      </c>
      <c r="K118" s="12">
        <v>148.14837604000002</v>
      </c>
      <c r="L118" s="12">
        <v>18.894658179227253</v>
      </c>
      <c r="M118" s="12">
        <v>22.261547990854158</v>
      </c>
      <c r="N118" s="12">
        <v>0</v>
      </c>
      <c r="O118" s="12">
        <v>0</v>
      </c>
      <c r="P118" s="12">
        <v>84.695417789918579</v>
      </c>
      <c r="Q118" s="12">
        <v>36</v>
      </c>
      <c r="S118" s="12">
        <v>9625</v>
      </c>
      <c r="U118" s="14"/>
      <c r="V118" s="14"/>
    </row>
    <row r="119" spans="1:22" x14ac:dyDescent="0.3">
      <c r="A119" s="45">
        <v>44119</v>
      </c>
      <c r="B119" s="17" t="s">
        <v>34</v>
      </c>
      <c r="C119" s="12">
        <v>226</v>
      </c>
      <c r="D119" s="12">
        <v>12</v>
      </c>
      <c r="E119" s="12">
        <v>23</v>
      </c>
      <c r="F119" s="12">
        <v>178</v>
      </c>
      <c r="G119" s="12">
        <v>439</v>
      </c>
      <c r="H119" s="12"/>
      <c r="I119" s="12">
        <v>206</v>
      </c>
      <c r="J119" s="12">
        <v>132.11084877419356</v>
      </c>
      <c r="K119" s="12">
        <v>172.11084877419356</v>
      </c>
      <c r="L119" s="12">
        <v>29.619549855741781</v>
      </c>
      <c r="M119" s="12">
        <v>22.261547990854158</v>
      </c>
      <c r="N119" s="12">
        <v>0</v>
      </c>
      <c r="O119" s="12">
        <v>0</v>
      </c>
      <c r="P119" s="12">
        <v>50.008053379210509</v>
      </c>
      <c r="Q119" s="12">
        <v>-41</v>
      </c>
      <c r="S119" s="12">
        <v>8342</v>
      </c>
      <c r="U119" s="14"/>
      <c r="V119" s="14"/>
    </row>
    <row r="120" spans="1:22" x14ac:dyDescent="0.3">
      <c r="A120" s="45">
        <v>44150</v>
      </c>
      <c r="B120" s="17" t="s">
        <v>34</v>
      </c>
      <c r="C120" s="12">
        <v>223</v>
      </c>
      <c r="D120" s="12">
        <v>13</v>
      </c>
      <c r="E120" s="12">
        <v>37</v>
      </c>
      <c r="F120" s="12">
        <v>201</v>
      </c>
      <c r="G120" s="12">
        <v>474</v>
      </c>
      <c r="H120" s="12"/>
      <c r="I120" s="12">
        <v>120</v>
      </c>
      <c r="J120" s="12">
        <v>163.16763946666669</v>
      </c>
      <c r="K120" s="12">
        <v>203.16763946666669</v>
      </c>
      <c r="L120" s="12">
        <v>26.754600960214482</v>
      </c>
      <c r="M120" s="12">
        <v>23.5007845293317</v>
      </c>
      <c r="N120" s="12">
        <v>0</v>
      </c>
      <c r="O120" s="12">
        <v>0</v>
      </c>
      <c r="P120" s="12">
        <v>98.576975043787144</v>
      </c>
      <c r="Q120" s="12">
        <v>2</v>
      </c>
      <c r="S120" s="12">
        <v>8415</v>
      </c>
      <c r="U120" s="14"/>
      <c r="V120" s="14"/>
    </row>
    <row r="121" spans="1:22" x14ac:dyDescent="0.3">
      <c r="A121" s="45">
        <v>44180</v>
      </c>
      <c r="B121" s="17" t="s">
        <v>34</v>
      </c>
      <c r="C121" s="12">
        <v>229</v>
      </c>
      <c r="D121" s="12">
        <v>12</v>
      </c>
      <c r="E121" s="12">
        <v>49</v>
      </c>
      <c r="F121" s="12">
        <v>224</v>
      </c>
      <c r="G121" s="12">
        <v>514</v>
      </c>
      <c r="H121" s="12"/>
      <c r="I121" s="12">
        <v>154</v>
      </c>
      <c r="J121" s="12">
        <v>225.67513032258066</v>
      </c>
      <c r="K121" s="12">
        <v>265.67513032258069</v>
      </c>
      <c r="L121" s="12">
        <v>17.445291275948502</v>
      </c>
      <c r="M121" s="12">
        <v>27.83811241400312</v>
      </c>
      <c r="N121" s="12">
        <v>0</v>
      </c>
      <c r="O121" s="12">
        <v>0</v>
      </c>
      <c r="P121" s="12">
        <v>61.041465987467689</v>
      </c>
      <c r="Q121" s="12">
        <v>-12</v>
      </c>
      <c r="S121" s="12">
        <v>8037</v>
      </c>
      <c r="U121" s="14"/>
      <c r="V121" s="14"/>
    </row>
    <row r="122" spans="1:22" x14ac:dyDescent="0.3">
      <c r="A122" s="45">
        <v>44211</v>
      </c>
      <c r="B122" s="17" t="s">
        <v>34</v>
      </c>
      <c r="C122" s="12">
        <v>231</v>
      </c>
      <c r="D122" s="12">
        <v>13</v>
      </c>
      <c r="E122" s="12">
        <v>39</v>
      </c>
      <c r="F122" s="12">
        <v>239</v>
      </c>
      <c r="G122" s="12">
        <v>522</v>
      </c>
      <c r="H122" s="12"/>
      <c r="I122" s="12">
        <v>115</v>
      </c>
      <c r="J122" s="12">
        <v>238.85636193548385</v>
      </c>
      <c r="K122" s="12">
        <v>278.85636193548385</v>
      </c>
      <c r="L122" s="12">
        <v>11.828717858422769</v>
      </c>
      <c r="M122" s="12">
        <v>29.696967221719444</v>
      </c>
      <c r="N122" s="12">
        <v>0</v>
      </c>
      <c r="O122" s="12">
        <v>0</v>
      </c>
      <c r="P122" s="12">
        <v>133.61795298437394</v>
      </c>
      <c r="Q122" s="12">
        <v>-49</v>
      </c>
      <c r="S122" s="12">
        <v>6521</v>
      </c>
      <c r="U122" s="14"/>
      <c r="V122" s="14"/>
    </row>
    <row r="123" spans="1:22" x14ac:dyDescent="0.3">
      <c r="A123" s="45">
        <v>44242</v>
      </c>
      <c r="B123" s="17" t="s">
        <v>34</v>
      </c>
      <c r="C123" s="12">
        <v>219</v>
      </c>
      <c r="D123" s="12">
        <v>14</v>
      </c>
      <c r="E123" s="12">
        <v>54</v>
      </c>
      <c r="F123" s="12">
        <v>224</v>
      </c>
      <c r="G123" s="12">
        <v>511</v>
      </c>
      <c r="H123" s="12"/>
      <c r="I123" s="12">
        <v>147</v>
      </c>
      <c r="J123" s="12">
        <v>239.56227471428571</v>
      </c>
      <c r="K123" s="12">
        <v>279.56227471428571</v>
      </c>
      <c r="L123" s="12">
        <v>8.9792912880306943</v>
      </c>
      <c r="M123" s="12">
        <v>28.457730683241898</v>
      </c>
      <c r="N123" s="12">
        <v>0</v>
      </c>
      <c r="O123" s="12">
        <v>0</v>
      </c>
      <c r="P123" s="12">
        <v>142.00070331444169</v>
      </c>
      <c r="Q123" s="12">
        <v>-96</v>
      </c>
      <c r="S123" s="12">
        <v>3830</v>
      </c>
      <c r="U123" s="14"/>
      <c r="V123" s="14"/>
    </row>
    <row r="124" spans="1:22" x14ac:dyDescent="0.3">
      <c r="A124" s="45">
        <v>44270</v>
      </c>
      <c r="B124" s="17" t="s">
        <v>34</v>
      </c>
      <c r="C124" s="12">
        <v>219</v>
      </c>
      <c r="D124" s="12">
        <v>15</v>
      </c>
      <c r="E124" s="12">
        <v>46</v>
      </c>
      <c r="F124" s="12">
        <v>201</v>
      </c>
      <c r="G124" s="12">
        <v>481</v>
      </c>
      <c r="H124" s="12"/>
      <c r="I124" s="12">
        <v>132</v>
      </c>
      <c r="J124" s="12">
        <v>182.95068838709679</v>
      </c>
      <c r="K124" s="12">
        <v>222.95068838709679</v>
      </c>
      <c r="L124" s="12">
        <v>5.6986323930562097</v>
      </c>
      <c r="M124" s="12">
        <v>24.120402798570478</v>
      </c>
      <c r="N124" s="12">
        <v>0</v>
      </c>
      <c r="O124" s="12">
        <v>0</v>
      </c>
      <c r="P124" s="12">
        <v>101.23027642127651</v>
      </c>
      <c r="Q124" s="12">
        <v>-5</v>
      </c>
      <c r="S124" s="12">
        <v>3684</v>
      </c>
      <c r="U124" s="14"/>
      <c r="V124" s="14"/>
    </row>
    <row r="125" spans="1:22" x14ac:dyDescent="0.3">
      <c r="A125" s="45">
        <v>44301</v>
      </c>
      <c r="B125" s="17" t="s">
        <v>34</v>
      </c>
      <c r="C125" s="12">
        <v>228</v>
      </c>
      <c r="D125" s="12">
        <v>14</v>
      </c>
      <c r="E125" s="12">
        <v>26</v>
      </c>
      <c r="F125" s="12">
        <v>169</v>
      </c>
      <c r="G125" s="12">
        <v>437</v>
      </c>
      <c r="H125" s="12"/>
      <c r="I125" s="12">
        <v>113</v>
      </c>
      <c r="J125" s="12">
        <v>149.54703346666665</v>
      </c>
      <c r="K125" s="12">
        <v>189.54703346666665</v>
      </c>
      <c r="L125" s="12">
        <v>5.8932087333060794</v>
      </c>
      <c r="M125" s="12">
        <v>22.261547990854158</v>
      </c>
      <c r="N125" s="12">
        <v>0</v>
      </c>
      <c r="O125" s="12">
        <v>0</v>
      </c>
      <c r="P125" s="12">
        <v>93.298209809173116</v>
      </c>
      <c r="Q125" s="12">
        <v>13</v>
      </c>
      <c r="S125" s="12">
        <v>4062</v>
      </c>
      <c r="U125" s="14"/>
      <c r="V125" s="14"/>
    </row>
    <row r="126" spans="1:22" x14ac:dyDescent="0.3">
      <c r="A126" s="45">
        <v>44331</v>
      </c>
      <c r="B126" s="17" t="s">
        <v>34</v>
      </c>
      <c r="C126" s="12">
        <v>232</v>
      </c>
      <c r="D126" s="12">
        <v>14</v>
      </c>
      <c r="E126" s="12">
        <v>15</v>
      </c>
      <c r="F126" s="12">
        <v>171</v>
      </c>
      <c r="G126" s="12">
        <v>432</v>
      </c>
      <c r="H126" s="12"/>
      <c r="I126" s="12">
        <v>108</v>
      </c>
      <c r="J126" s="12">
        <v>121.17716540645162</v>
      </c>
      <c r="K126" s="12">
        <v>161.17716540645162</v>
      </c>
      <c r="L126" s="12">
        <v>5.6986323930562097</v>
      </c>
      <c r="M126" s="12">
        <v>22.261547990854158</v>
      </c>
      <c r="N126" s="12">
        <v>0</v>
      </c>
      <c r="O126" s="12">
        <v>0</v>
      </c>
      <c r="P126" s="12">
        <v>85.862654209638009</v>
      </c>
      <c r="Q126" s="12">
        <v>49</v>
      </c>
      <c r="S126" s="12">
        <v>5594</v>
      </c>
      <c r="U126" s="14"/>
      <c r="V126" s="14"/>
    </row>
    <row r="127" spans="1:22" x14ac:dyDescent="0.3">
      <c r="A127" s="45">
        <v>44362</v>
      </c>
      <c r="B127" s="17" t="s">
        <v>34</v>
      </c>
      <c r="C127" s="12">
        <v>227</v>
      </c>
      <c r="D127" s="12">
        <v>14</v>
      </c>
      <c r="E127" s="12">
        <v>17</v>
      </c>
      <c r="F127" s="12">
        <v>177</v>
      </c>
      <c r="G127" s="12">
        <v>435</v>
      </c>
      <c r="H127" s="12"/>
      <c r="I127" s="12">
        <v>191</v>
      </c>
      <c r="J127" s="12">
        <v>100.58898613333334</v>
      </c>
      <c r="K127" s="12">
        <v>140.58898613333332</v>
      </c>
      <c r="L127" s="12">
        <v>5.8932087333060794</v>
      </c>
      <c r="M127" s="12">
        <v>22.261547990854158</v>
      </c>
      <c r="N127" s="12">
        <v>0</v>
      </c>
      <c r="O127" s="12">
        <v>0</v>
      </c>
      <c r="P127" s="12">
        <v>81.256257142506442</v>
      </c>
      <c r="Q127" s="12">
        <v>-7</v>
      </c>
      <c r="S127" s="12">
        <v>5388</v>
      </c>
      <c r="U127" s="14"/>
      <c r="V127" s="14"/>
    </row>
    <row r="128" spans="1:22" x14ac:dyDescent="0.3">
      <c r="A128" s="45">
        <v>44392</v>
      </c>
      <c r="B128" s="17" t="s">
        <v>34</v>
      </c>
      <c r="C128" s="12">
        <v>222</v>
      </c>
      <c r="D128" s="12">
        <v>13</v>
      </c>
      <c r="E128" s="12">
        <v>18</v>
      </c>
      <c r="F128" s="12">
        <v>166</v>
      </c>
      <c r="G128" s="12">
        <v>419</v>
      </c>
      <c r="H128" s="12"/>
      <c r="I128" s="12">
        <v>137</v>
      </c>
      <c r="J128" s="12">
        <v>99.678549690322583</v>
      </c>
      <c r="K128" s="12">
        <v>139.6785496903226</v>
      </c>
      <c r="L128" s="12">
        <v>5.6986323930562097</v>
      </c>
      <c r="M128" s="12">
        <v>22.261547990854158</v>
      </c>
      <c r="N128" s="12">
        <v>0</v>
      </c>
      <c r="O128" s="12">
        <v>0</v>
      </c>
      <c r="P128" s="12">
        <v>41.361269925767033</v>
      </c>
      <c r="Q128" s="12">
        <v>74</v>
      </c>
      <c r="S128" s="12">
        <v>7677</v>
      </c>
      <c r="U128" s="14"/>
      <c r="V128" s="14"/>
    </row>
    <row r="129" spans="1:22" x14ac:dyDescent="0.3">
      <c r="A129" s="45">
        <v>44423</v>
      </c>
      <c r="B129" s="17" t="s">
        <v>34</v>
      </c>
      <c r="C129" s="12">
        <v>234</v>
      </c>
      <c r="D129" s="12">
        <v>14</v>
      </c>
      <c r="E129" s="12">
        <v>11</v>
      </c>
      <c r="F129" s="12">
        <v>190</v>
      </c>
      <c r="G129" s="12">
        <v>449</v>
      </c>
      <c r="H129" s="12"/>
      <c r="I129" s="12">
        <v>172</v>
      </c>
      <c r="J129" s="12">
        <v>99.285718438709679</v>
      </c>
      <c r="K129" s="12">
        <v>139.28571843870969</v>
      </c>
      <c r="L129" s="12">
        <v>12.213831088759298</v>
      </c>
      <c r="M129" s="12">
        <v>22.261547990854158</v>
      </c>
      <c r="N129" s="12">
        <v>0</v>
      </c>
      <c r="O129" s="12">
        <v>0</v>
      </c>
      <c r="P129" s="12">
        <v>82.23890248167686</v>
      </c>
      <c r="Q129" s="12">
        <v>20</v>
      </c>
      <c r="S129" s="12">
        <v>8286</v>
      </c>
      <c r="U129" s="14"/>
      <c r="V129" s="14"/>
    </row>
    <row r="130" spans="1:22" x14ac:dyDescent="0.3">
      <c r="A130" s="45">
        <v>44454</v>
      </c>
      <c r="B130" s="17" t="s">
        <v>34</v>
      </c>
      <c r="C130" s="12">
        <v>232</v>
      </c>
      <c r="D130" s="12">
        <v>14</v>
      </c>
      <c r="E130" s="12">
        <v>13</v>
      </c>
      <c r="F130" s="12">
        <v>181</v>
      </c>
      <c r="G130" s="12">
        <v>440</v>
      </c>
      <c r="H130" s="12"/>
      <c r="I130" s="12">
        <v>166</v>
      </c>
      <c r="J130" s="12">
        <v>102.47915857333334</v>
      </c>
      <c r="K130" s="12">
        <v>142.47915857333334</v>
      </c>
      <c r="L130" s="12">
        <v>21.183979263818824</v>
      </c>
      <c r="M130" s="12">
        <v>22.261547990854158</v>
      </c>
      <c r="N130" s="12">
        <v>0</v>
      </c>
      <c r="O130" s="12">
        <v>0</v>
      </c>
      <c r="P130" s="12">
        <v>88.075314171993682</v>
      </c>
      <c r="Q130" s="12">
        <v>0</v>
      </c>
      <c r="S130" s="12">
        <v>8289</v>
      </c>
      <c r="U130" s="14"/>
      <c r="V130" s="14"/>
    </row>
    <row r="131" spans="1:22" x14ac:dyDescent="0.3">
      <c r="A131" s="45">
        <v>44484</v>
      </c>
      <c r="B131" s="17" t="s">
        <v>34</v>
      </c>
      <c r="C131" s="12">
        <v>227</v>
      </c>
      <c r="D131" s="12">
        <v>13</v>
      </c>
      <c r="E131" s="12">
        <v>21</v>
      </c>
      <c r="F131" s="12">
        <v>179</v>
      </c>
      <c r="G131" s="12">
        <v>440</v>
      </c>
      <c r="H131" s="12"/>
      <c r="I131" s="12">
        <v>152</v>
      </c>
      <c r="J131" s="12">
        <v>118.80023083870968</v>
      </c>
      <c r="K131" s="12">
        <v>158.80023083870969</v>
      </c>
      <c r="L131" s="12">
        <v>33.162473248715386</v>
      </c>
      <c r="M131" s="12">
        <v>22.261547990854158</v>
      </c>
      <c r="N131" s="12">
        <v>0</v>
      </c>
      <c r="O131" s="12">
        <v>0</v>
      </c>
      <c r="P131" s="12">
        <v>64.775747921720765</v>
      </c>
      <c r="Q131" s="12">
        <v>9</v>
      </c>
      <c r="S131" s="12">
        <v>8568</v>
      </c>
      <c r="U131" s="14"/>
      <c r="V131" s="14"/>
    </row>
    <row r="132" spans="1:22" x14ac:dyDescent="0.3">
      <c r="A132" s="45">
        <v>44515</v>
      </c>
      <c r="B132" s="17" t="s">
        <v>34</v>
      </c>
      <c r="C132" s="12">
        <v>224</v>
      </c>
      <c r="D132" s="12">
        <v>14</v>
      </c>
      <c r="E132" s="12">
        <v>35</v>
      </c>
      <c r="F132" s="12">
        <v>196</v>
      </c>
      <c r="G132" s="12">
        <v>469</v>
      </c>
      <c r="H132" s="12"/>
      <c r="I132" s="12">
        <v>105</v>
      </c>
      <c r="J132" s="12">
        <v>189.81091893333334</v>
      </c>
      <c r="K132" s="12">
        <v>229.81091893333334</v>
      </c>
      <c r="L132" s="12">
        <v>30.034463847456262</v>
      </c>
      <c r="M132" s="12">
        <v>23.5007845293317</v>
      </c>
      <c r="N132" s="12">
        <v>0</v>
      </c>
      <c r="O132" s="12">
        <v>0</v>
      </c>
      <c r="P132" s="12">
        <v>62.653832689878698</v>
      </c>
      <c r="Q132" s="12">
        <v>17</v>
      </c>
      <c r="S132" s="12">
        <v>9085</v>
      </c>
      <c r="U132" s="14"/>
      <c r="V132" s="14"/>
    </row>
    <row r="133" spans="1:22" x14ac:dyDescent="0.3">
      <c r="A133" s="45">
        <v>44545</v>
      </c>
      <c r="B133" s="17" t="s">
        <v>34</v>
      </c>
      <c r="C133" s="12">
        <v>220</v>
      </c>
      <c r="D133" s="12">
        <v>13</v>
      </c>
      <c r="E133" s="12">
        <v>50</v>
      </c>
      <c r="F133" s="12">
        <v>209</v>
      </c>
      <c r="G133" s="12">
        <v>492</v>
      </c>
      <c r="H133" s="12"/>
      <c r="I133" s="12">
        <v>118</v>
      </c>
      <c r="J133" s="12">
        <v>193.33753483870964</v>
      </c>
      <c r="K133" s="12">
        <v>233.33753483870964</v>
      </c>
      <c r="L133" s="12">
        <v>19.545595943960819</v>
      </c>
      <c r="M133" s="12">
        <v>27.83811241400312</v>
      </c>
      <c r="N133" s="12">
        <v>0</v>
      </c>
      <c r="O133" s="12">
        <v>0</v>
      </c>
      <c r="P133" s="12">
        <v>144.27875680332642</v>
      </c>
      <c r="Q133" s="12">
        <v>-50</v>
      </c>
      <c r="S133" s="12">
        <v>7520</v>
      </c>
      <c r="U133" s="14"/>
      <c r="V133" s="14"/>
    </row>
    <row r="134" spans="1:22" x14ac:dyDescent="0.3">
      <c r="A134" s="45">
        <v>44576</v>
      </c>
      <c r="B134" s="17" t="s">
        <v>34</v>
      </c>
      <c r="C134" s="12">
        <v>213</v>
      </c>
      <c r="D134" s="12">
        <v>12</v>
      </c>
      <c r="E134" s="12">
        <v>70</v>
      </c>
      <c r="F134" s="12">
        <v>230</v>
      </c>
      <c r="G134" s="12">
        <v>525</v>
      </c>
      <c r="H134" s="12"/>
      <c r="I134" s="12">
        <v>80</v>
      </c>
      <c r="J134" s="12">
        <v>259.68396580645162</v>
      </c>
      <c r="K134" s="12">
        <v>299.68396580645162</v>
      </c>
      <c r="L134" s="12">
        <v>11.817135231290072</v>
      </c>
      <c r="M134" s="12">
        <v>29.696967221719444</v>
      </c>
      <c r="N134" s="12">
        <v>0</v>
      </c>
      <c r="O134" s="12">
        <v>0</v>
      </c>
      <c r="P134" s="12">
        <v>172.80193174053886</v>
      </c>
      <c r="Q134" s="12">
        <v>-68</v>
      </c>
      <c r="S134" s="12">
        <v>5412</v>
      </c>
      <c r="U134" s="14"/>
      <c r="V134" s="14"/>
    </row>
    <row r="135" spans="1:22" x14ac:dyDescent="0.3">
      <c r="A135" s="45">
        <v>44607</v>
      </c>
      <c r="B135" s="17" t="s">
        <v>34</v>
      </c>
      <c r="C135" s="12">
        <v>213</v>
      </c>
      <c r="D135" s="12">
        <v>12</v>
      </c>
      <c r="E135" s="12">
        <v>82</v>
      </c>
      <c r="F135" s="12">
        <v>218</v>
      </c>
      <c r="G135" s="12">
        <v>525</v>
      </c>
      <c r="H135" s="12"/>
      <c r="I135" s="12">
        <v>123</v>
      </c>
      <c r="J135" s="12">
        <v>222.9334367142857</v>
      </c>
      <c r="K135" s="12">
        <v>262.93343671428568</v>
      </c>
      <c r="L135" s="12">
        <v>9.3906275227416423</v>
      </c>
      <c r="M135" s="12">
        <v>28.457730683241898</v>
      </c>
      <c r="N135" s="12">
        <v>0</v>
      </c>
      <c r="O135" s="12">
        <v>0</v>
      </c>
      <c r="P135" s="12">
        <v>159.21820507973078</v>
      </c>
      <c r="Q135" s="12">
        <v>-58</v>
      </c>
      <c r="S135" s="12">
        <v>3783</v>
      </c>
      <c r="U135" s="14"/>
      <c r="V135" s="14"/>
    </row>
    <row r="136" spans="1:22" x14ac:dyDescent="0.3">
      <c r="A136" s="45">
        <v>44635</v>
      </c>
      <c r="B136" s="17" t="s">
        <v>34</v>
      </c>
      <c r="C136" s="12">
        <v>219</v>
      </c>
      <c r="D136" s="12">
        <v>12</v>
      </c>
      <c r="E136" s="12">
        <v>39</v>
      </c>
      <c r="F136" s="12">
        <v>205</v>
      </c>
      <c r="G136" s="12">
        <v>475</v>
      </c>
      <c r="H136" s="12"/>
      <c r="I136" s="12">
        <v>133</v>
      </c>
      <c r="J136" s="12">
        <v>183.52394167741934</v>
      </c>
      <c r="K136" s="12">
        <v>223.52394167741934</v>
      </c>
      <c r="L136" s="12">
        <v>5.9401052404456394</v>
      </c>
      <c r="M136" s="12">
        <v>24.120402798570478</v>
      </c>
      <c r="N136" s="12">
        <v>0</v>
      </c>
      <c r="O136" s="12">
        <v>0</v>
      </c>
      <c r="P136" s="12">
        <v>81.415550283564542</v>
      </c>
      <c r="Q136" s="12">
        <v>7</v>
      </c>
      <c r="S136" s="12">
        <v>4003</v>
      </c>
      <c r="U136" s="14"/>
      <c r="V136" s="14"/>
    </row>
    <row r="137" spans="1:22" x14ac:dyDescent="0.3">
      <c r="A137" s="45">
        <v>44666</v>
      </c>
      <c r="B137" s="17" t="s">
        <v>34</v>
      </c>
      <c r="C137" s="12">
        <v>218</v>
      </c>
      <c r="D137" s="12">
        <v>13</v>
      </c>
      <c r="E137" s="12">
        <v>19</v>
      </c>
      <c r="F137" s="12">
        <v>200</v>
      </c>
      <c r="G137" s="12">
        <v>450</v>
      </c>
      <c r="H137" s="12"/>
      <c r="I137" s="12">
        <v>167</v>
      </c>
      <c r="J137" s="12">
        <v>153.04549586666667</v>
      </c>
      <c r="K137" s="12">
        <v>193.04549586666667</v>
      </c>
      <c r="L137" s="12">
        <v>6.1421868497569951</v>
      </c>
      <c r="M137" s="12">
        <v>22.261547990854158</v>
      </c>
      <c r="N137" s="12">
        <v>0</v>
      </c>
      <c r="O137" s="12">
        <v>0</v>
      </c>
      <c r="P137" s="12">
        <v>86.55076929272218</v>
      </c>
      <c r="Q137" s="12">
        <v>-26</v>
      </c>
      <c r="S137" s="12">
        <v>3233</v>
      </c>
      <c r="U137" s="14"/>
      <c r="V137" s="14"/>
    </row>
    <row r="138" spans="1:22" x14ac:dyDescent="0.3">
      <c r="A138" s="45">
        <v>44696</v>
      </c>
      <c r="B138" s="17" t="s">
        <v>34</v>
      </c>
      <c r="C138" s="12">
        <v>219</v>
      </c>
      <c r="D138" s="12">
        <v>14</v>
      </c>
      <c r="E138" s="12">
        <v>12</v>
      </c>
      <c r="F138" s="12">
        <v>188</v>
      </c>
      <c r="G138" s="12">
        <v>433</v>
      </c>
      <c r="H138" s="12"/>
      <c r="I138" s="12">
        <v>151</v>
      </c>
      <c r="J138" s="12">
        <v>113.35540280000001</v>
      </c>
      <c r="K138" s="12">
        <v>153.35540280000001</v>
      </c>
      <c r="L138" s="12">
        <v>5.9401052404456394</v>
      </c>
      <c r="M138" s="12">
        <v>22.261547990854158</v>
      </c>
      <c r="N138" s="12">
        <v>0</v>
      </c>
      <c r="O138" s="12">
        <v>0</v>
      </c>
      <c r="P138" s="12">
        <v>46.442943968700206</v>
      </c>
      <c r="Q138" s="12">
        <v>54</v>
      </c>
      <c r="S138" s="12">
        <v>4909</v>
      </c>
      <c r="U138" s="14"/>
      <c r="V138" s="14"/>
    </row>
    <row r="139" spans="1:22" x14ac:dyDescent="0.3">
      <c r="A139" s="45">
        <v>44727</v>
      </c>
      <c r="B139" s="17" t="s">
        <v>34</v>
      </c>
      <c r="C139" s="12">
        <v>217</v>
      </c>
      <c r="D139" s="12">
        <v>15</v>
      </c>
      <c r="E139" s="12">
        <v>11</v>
      </c>
      <c r="F139" s="12">
        <v>175</v>
      </c>
      <c r="G139" s="12">
        <v>418</v>
      </c>
      <c r="H139" s="12"/>
      <c r="I139" s="12">
        <v>177</v>
      </c>
      <c r="J139" s="12">
        <v>101.15646496000001</v>
      </c>
      <c r="K139" s="12">
        <v>141.15646495999999</v>
      </c>
      <c r="L139" s="12">
        <v>5.9641196235056961</v>
      </c>
      <c r="M139" s="12">
        <v>22.261547990854158</v>
      </c>
      <c r="N139" s="12">
        <v>0</v>
      </c>
      <c r="O139" s="12">
        <v>0</v>
      </c>
      <c r="P139" s="12">
        <v>49.617867425640156</v>
      </c>
      <c r="Q139" s="12">
        <v>22</v>
      </c>
      <c r="S139" s="12">
        <v>5569</v>
      </c>
      <c r="U139" s="14"/>
      <c r="V139" s="14"/>
    </row>
    <row r="140" spans="1:22" x14ac:dyDescent="0.3">
      <c r="A140" s="45">
        <v>44757</v>
      </c>
      <c r="B140" s="17" t="s">
        <v>34</v>
      </c>
      <c r="C140" s="12">
        <v>218</v>
      </c>
      <c r="D140" s="12">
        <v>15</v>
      </c>
      <c r="E140" s="12">
        <v>9</v>
      </c>
      <c r="F140" s="12">
        <v>177</v>
      </c>
      <c r="G140" s="12">
        <v>419</v>
      </c>
      <c r="H140" s="12"/>
      <c r="I140" s="12">
        <v>157</v>
      </c>
      <c r="J140" s="12">
        <v>99.219048541935493</v>
      </c>
      <c r="K140" s="12">
        <v>139.21904854193548</v>
      </c>
      <c r="L140" s="12">
        <v>5.767708790220972</v>
      </c>
      <c r="M140" s="12">
        <v>22.261547990854158</v>
      </c>
      <c r="N140" s="12">
        <v>0</v>
      </c>
      <c r="O140" s="12">
        <v>0</v>
      </c>
      <c r="P140" s="12">
        <v>59.751694676989388</v>
      </c>
      <c r="Q140" s="12">
        <v>34</v>
      </c>
      <c r="S140" s="12">
        <v>6635</v>
      </c>
      <c r="U140" s="14"/>
      <c r="V140" s="14"/>
    </row>
    <row r="141" spans="1:22" x14ac:dyDescent="0.3">
      <c r="A141" s="45">
        <v>44788</v>
      </c>
      <c r="B141" s="17" t="s">
        <v>34</v>
      </c>
      <c r="C141" s="12">
        <v>221</v>
      </c>
      <c r="D141" s="12">
        <v>15</v>
      </c>
      <c r="E141" s="12">
        <v>18</v>
      </c>
      <c r="F141" s="12">
        <v>184</v>
      </c>
      <c r="G141" s="12">
        <v>438</v>
      </c>
      <c r="H141" s="12"/>
      <c r="I141" s="12">
        <v>160</v>
      </c>
      <c r="J141" s="12">
        <v>99.229830735483873</v>
      </c>
      <c r="K141" s="12">
        <v>139.22983073548386</v>
      </c>
      <c r="L141" s="12">
        <v>12.361601236200251</v>
      </c>
      <c r="M141" s="12">
        <v>22.261547990854158</v>
      </c>
      <c r="N141" s="12">
        <v>0</v>
      </c>
      <c r="O141" s="12">
        <v>0</v>
      </c>
      <c r="P141" s="12">
        <v>101.14702003746174</v>
      </c>
      <c r="Q141" s="12">
        <v>3</v>
      </c>
      <c r="S141" s="12">
        <v>6717</v>
      </c>
      <c r="U141" s="14"/>
      <c r="V141" s="14"/>
    </row>
    <row r="142" spans="1:22" x14ac:dyDescent="0.3">
      <c r="A142" s="45">
        <v>44819</v>
      </c>
      <c r="B142" s="17" t="s">
        <v>34</v>
      </c>
      <c r="C142" s="12">
        <v>222</v>
      </c>
      <c r="D142" s="12">
        <v>14</v>
      </c>
      <c r="E142" s="12">
        <v>12</v>
      </c>
      <c r="F142" s="12">
        <v>204</v>
      </c>
      <c r="G142" s="12">
        <v>452</v>
      </c>
      <c r="H142" s="12"/>
      <c r="I142" s="12">
        <v>150</v>
      </c>
      <c r="J142" s="12">
        <v>106.60507874666666</v>
      </c>
      <c r="K142" s="12">
        <v>146.60507874666666</v>
      </c>
      <c r="L142" s="12">
        <v>21.358757922333808</v>
      </c>
      <c r="M142" s="12">
        <v>22.261547990854158</v>
      </c>
      <c r="N142" s="12">
        <v>0</v>
      </c>
      <c r="O142" s="12">
        <v>0</v>
      </c>
      <c r="P142" s="12">
        <v>80.774615340145374</v>
      </c>
      <c r="Q142" s="12">
        <v>31</v>
      </c>
      <c r="S142" s="12">
        <v>7644</v>
      </c>
      <c r="U142" s="14"/>
      <c r="V142" s="14"/>
    </row>
    <row r="143" spans="1:22" x14ac:dyDescent="0.3">
      <c r="A143" s="45">
        <v>44849</v>
      </c>
      <c r="B143" s="17" t="s">
        <v>34</v>
      </c>
      <c r="C143" s="12">
        <v>220</v>
      </c>
      <c r="D143" s="12">
        <v>14</v>
      </c>
      <c r="E143" s="12">
        <v>16</v>
      </c>
      <c r="F143" s="12">
        <v>204</v>
      </c>
      <c r="G143" s="12">
        <v>454</v>
      </c>
      <c r="H143" s="12"/>
      <c r="I143" s="12">
        <v>120</v>
      </c>
      <c r="J143" s="12">
        <v>140.40954374193549</v>
      </c>
      <c r="K143" s="12">
        <v>180.40954374193549</v>
      </c>
      <c r="L143" s="12">
        <v>33.691944913284246</v>
      </c>
      <c r="M143" s="12">
        <v>22.261547990854158</v>
      </c>
      <c r="N143" s="12">
        <v>0</v>
      </c>
      <c r="O143" s="12">
        <v>0</v>
      </c>
      <c r="P143" s="12">
        <v>70.636963353926106</v>
      </c>
      <c r="Q143" s="12">
        <v>27</v>
      </c>
      <c r="S143" s="12">
        <v>8470</v>
      </c>
      <c r="U143" s="14"/>
      <c r="V143" s="14"/>
    </row>
    <row r="144" spans="1:22" x14ac:dyDescent="0.3">
      <c r="A144" s="45">
        <v>44880</v>
      </c>
      <c r="B144" s="17" t="s">
        <v>34</v>
      </c>
      <c r="C144" s="12">
        <v>226</v>
      </c>
      <c r="D144" s="12">
        <v>16</v>
      </c>
      <c r="E144" s="12">
        <v>36</v>
      </c>
      <c r="F144" s="12">
        <v>246</v>
      </c>
      <c r="G144" s="12">
        <v>524</v>
      </c>
      <c r="H144" s="12"/>
      <c r="I144" s="12">
        <v>102</v>
      </c>
      <c r="J144" s="12">
        <v>170.86462813333335</v>
      </c>
      <c r="K144" s="12">
        <v>210.86462813333335</v>
      </c>
      <c r="L144" s="12">
        <v>30.069022176662855</v>
      </c>
      <c r="M144" s="12">
        <v>23.5007845293317</v>
      </c>
      <c r="N144" s="12">
        <v>0</v>
      </c>
      <c r="O144" s="12">
        <v>0</v>
      </c>
      <c r="P144" s="12">
        <v>153.56556516067209</v>
      </c>
      <c r="Q144" s="12">
        <v>4</v>
      </c>
      <c r="S144" s="12">
        <v>8598</v>
      </c>
      <c r="U144" s="14"/>
      <c r="V144" s="14"/>
    </row>
    <row r="145" spans="1:22" x14ac:dyDescent="0.3">
      <c r="A145" s="45">
        <v>44910</v>
      </c>
      <c r="B145" s="17" t="s">
        <v>34</v>
      </c>
      <c r="C145" s="12">
        <v>215</v>
      </c>
      <c r="D145" s="12">
        <v>13</v>
      </c>
      <c r="E145" s="12">
        <v>33</v>
      </c>
      <c r="F145" s="12">
        <v>223</v>
      </c>
      <c r="G145" s="12">
        <v>484</v>
      </c>
      <c r="H145" s="12"/>
      <c r="I145" s="12">
        <v>93</v>
      </c>
      <c r="J145" s="12">
        <v>226.28432425806449</v>
      </c>
      <c r="K145" s="12">
        <v>266.28432425806449</v>
      </c>
      <c r="L145" s="12">
        <v>19.781677273420225</v>
      </c>
      <c r="M145" s="12">
        <v>27.83811241400312</v>
      </c>
      <c r="N145" s="12">
        <v>0</v>
      </c>
      <c r="O145" s="12">
        <v>0</v>
      </c>
      <c r="P145" s="12">
        <v>135.09588605451216</v>
      </c>
      <c r="Q145" s="12">
        <v>-57</v>
      </c>
      <c r="S145" s="12">
        <v>6839</v>
      </c>
      <c r="U145" s="14"/>
      <c r="V145" s="14"/>
    </row>
    <row r="146" spans="1:22" x14ac:dyDescent="0.3">
      <c r="A146" s="45">
        <v>44941</v>
      </c>
      <c r="B146" s="17" t="s">
        <v>34</v>
      </c>
      <c r="C146" s="12">
        <v>224</v>
      </c>
      <c r="D146" s="12">
        <v>16</v>
      </c>
      <c r="E146" s="12">
        <v>44</v>
      </c>
      <c r="F146" s="12">
        <v>229</v>
      </c>
      <c r="G146" s="12">
        <v>513</v>
      </c>
      <c r="H146" s="12"/>
      <c r="I146" s="12">
        <v>105</v>
      </c>
      <c r="J146" s="12">
        <v>206.86559367741938</v>
      </c>
      <c r="K146" s="12">
        <v>246.86559367741938</v>
      </c>
      <c r="L146" s="12">
        <v>12.371837650559012</v>
      </c>
      <c r="M146" s="12">
        <v>29.696967221719444</v>
      </c>
      <c r="N146" s="12">
        <v>0</v>
      </c>
      <c r="O146" s="12">
        <v>0</v>
      </c>
      <c r="P146" s="12">
        <v>135.06560145030218</v>
      </c>
      <c r="Q146" s="12">
        <v>-16</v>
      </c>
      <c r="S146" s="12">
        <v>6354</v>
      </c>
      <c r="U146" s="14"/>
      <c r="V146" s="14"/>
    </row>
    <row r="147" spans="1:22" x14ac:dyDescent="0.3">
      <c r="A147" s="45">
        <v>44972</v>
      </c>
      <c r="B147" s="17" t="s">
        <v>34</v>
      </c>
      <c r="C147" s="12">
        <v>222</v>
      </c>
      <c r="D147" s="12">
        <v>12</v>
      </c>
      <c r="E147" s="12">
        <v>51</v>
      </c>
      <c r="F147" s="12">
        <v>224</v>
      </c>
      <c r="G147" s="12">
        <v>509</v>
      </c>
      <c r="H147" s="12"/>
      <c r="I147" s="12">
        <v>107</v>
      </c>
      <c r="J147" s="12">
        <v>203.42568885714283</v>
      </c>
      <c r="K147" s="12">
        <v>243.42568885714283</v>
      </c>
      <c r="L147" s="12">
        <v>9.3627674654804931</v>
      </c>
      <c r="M147" s="12">
        <v>28.457730683241898</v>
      </c>
      <c r="N147" s="12">
        <v>0</v>
      </c>
      <c r="O147" s="12">
        <v>0</v>
      </c>
      <c r="P147" s="12">
        <v>145.75381299413479</v>
      </c>
      <c r="Q147" s="12">
        <v>-25</v>
      </c>
      <c r="S147" s="12">
        <v>5648</v>
      </c>
      <c r="U147" s="14"/>
      <c r="V147" s="14"/>
    </row>
    <row r="148" spans="1:22" x14ac:dyDescent="0.3">
      <c r="A148" s="45">
        <v>45000</v>
      </c>
      <c r="B148" s="17" t="s">
        <v>34</v>
      </c>
      <c r="C148" s="12">
        <v>223</v>
      </c>
      <c r="D148" s="12">
        <v>12</v>
      </c>
      <c r="E148" s="12">
        <v>44</v>
      </c>
      <c r="F148" s="12">
        <v>146</v>
      </c>
      <c r="G148" s="12">
        <v>425</v>
      </c>
      <c r="H148" s="12"/>
      <c r="I148" s="12">
        <v>136</v>
      </c>
      <c r="J148" s="12">
        <v>189.29061819354837</v>
      </c>
      <c r="K148" s="12">
        <v>229.29061819354837</v>
      </c>
      <c r="L148" s="12">
        <v>5.924038025351555</v>
      </c>
      <c r="M148" s="12">
        <v>24.120402798570478</v>
      </c>
      <c r="N148" s="12">
        <v>0</v>
      </c>
      <c r="O148" s="12">
        <v>0</v>
      </c>
      <c r="P148" s="12">
        <v>52.6649409825296</v>
      </c>
      <c r="Q148" s="12">
        <v>-22</v>
      </c>
      <c r="S148" s="12">
        <v>4953</v>
      </c>
      <c r="U148" s="14"/>
      <c r="V148" s="14"/>
    </row>
    <row r="149" spans="1:22" x14ac:dyDescent="0.3">
      <c r="A149" s="45">
        <v>45031</v>
      </c>
      <c r="B149" s="17" t="s">
        <v>34</v>
      </c>
      <c r="C149" s="12">
        <v>224</v>
      </c>
      <c r="D149" s="12">
        <v>14</v>
      </c>
      <c r="E149" s="12">
        <v>15</v>
      </c>
      <c r="F149" s="12">
        <v>180</v>
      </c>
      <c r="G149" s="12">
        <v>433</v>
      </c>
      <c r="H149" s="12"/>
      <c r="I149" s="12">
        <v>141</v>
      </c>
      <c r="J149" s="12">
        <v>140.71731546666666</v>
      </c>
      <c r="K149" s="12">
        <v>180.71731546666666</v>
      </c>
      <c r="L149" s="12">
        <v>6.1256320045808543</v>
      </c>
      <c r="M149" s="12">
        <v>22.261547990854158</v>
      </c>
      <c r="N149" s="12">
        <v>0</v>
      </c>
      <c r="O149" s="12">
        <v>0</v>
      </c>
      <c r="P149" s="12">
        <v>61.895504537898333</v>
      </c>
      <c r="Q149" s="12">
        <v>22</v>
      </c>
      <c r="S149" s="12">
        <v>5620</v>
      </c>
      <c r="U149" s="14"/>
      <c r="V149" s="14"/>
    </row>
    <row r="150" spans="1:22" x14ac:dyDescent="0.3">
      <c r="A150" s="45">
        <v>45061</v>
      </c>
      <c r="B150" s="17" t="s">
        <v>34</v>
      </c>
      <c r="C150" s="12">
        <v>231</v>
      </c>
      <c r="D150" s="12">
        <v>14</v>
      </c>
      <c r="E150" s="12">
        <v>8</v>
      </c>
      <c r="F150" s="12">
        <v>177</v>
      </c>
      <c r="G150" s="12">
        <v>430</v>
      </c>
      <c r="H150" s="12"/>
      <c r="I150" s="12">
        <v>188</v>
      </c>
      <c r="J150" s="12">
        <v>119.32137019354839</v>
      </c>
      <c r="K150" s="12">
        <v>159.32137019354838</v>
      </c>
      <c r="L150" s="12">
        <v>5.924038025351555</v>
      </c>
      <c r="M150" s="12">
        <v>22.261547990854158</v>
      </c>
      <c r="N150" s="12">
        <v>0</v>
      </c>
      <c r="O150" s="12">
        <v>0</v>
      </c>
      <c r="P150" s="12">
        <v>67.49304379024592</v>
      </c>
      <c r="Q150" s="12">
        <v>-12</v>
      </c>
      <c r="S150" s="12">
        <v>5243</v>
      </c>
      <c r="U150" s="14"/>
      <c r="V150" s="14"/>
    </row>
    <row r="151" spans="1:22" x14ac:dyDescent="0.3">
      <c r="A151" s="45">
        <v>45092</v>
      </c>
      <c r="B151" s="17" t="s">
        <v>34</v>
      </c>
      <c r="C151" s="12">
        <v>234</v>
      </c>
      <c r="D151" s="12">
        <v>11</v>
      </c>
      <c r="E151" s="12">
        <v>8</v>
      </c>
      <c r="F151" s="12">
        <v>178</v>
      </c>
      <c r="G151" s="12">
        <v>431</v>
      </c>
      <c r="H151" s="12"/>
      <c r="I151" s="12">
        <v>182</v>
      </c>
      <c r="J151" s="12">
        <v>102.88656974666667</v>
      </c>
      <c r="K151" s="12">
        <v>142.88656974666668</v>
      </c>
      <c r="L151" s="12">
        <v>6.0811151980180291</v>
      </c>
      <c r="M151" s="12">
        <v>22.261547990854158</v>
      </c>
      <c r="N151" s="12">
        <v>0</v>
      </c>
      <c r="O151" s="12">
        <v>0</v>
      </c>
      <c r="P151" s="12">
        <v>101.77076706446114</v>
      </c>
      <c r="Q151" s="12">
        <v>-23</v>
      </c>
      <c r="S151" s="12">
        <v>4561</v>
      </c>
      <c r="U151" s="14"/>
      <c r="V151" s="14"/>
    </row>
    <row r="152" spans="1:22" x14ac:dyDescent="0.3">
      <c r="A152" s="45">
        <v>45122</v>
      </c>
      <c r="B152" s="17" t="s">
        <v>34</v>
      </c>
      <c r="C152" s="12">
        <v>233</v>
      </c>
      <c r="D152" s="12">
        <v>11</v>
      </c>
      <c r="E152" s="12">
        <v>9</v>
      </c>
      <c r="F152" s="12">
        <v>170</v>
      </c>
      <c r="G152" s="12">
        <v>423</v>
      </c>
      <c r="H152" s="12"/>
      <c r="I152" s="12">
        <v>152</v>
      </c>
      <c r="J152" s="12">
        <v>99.223002012903223</v>
      </c>
      <c r="K152" s="12">
        <v>139.22300201290324</v>
      </c>
      <c r="L152" s="12">
        <v>5.8809389127953882</v>
      </c>
      <c r="M152" s="12">
        <v>22.261547990854158</v>
      </c>
      <c r="N152" s="12">
        <v>0</v>
      </c>
      <c r="O152" s="12">
        <v>0</v>
      </c>
      <c r="P152" s="12">
        <v>0.63451108344721874</v>
      </c>
      <c r="Q152" s="12">
        <v>103</v>
      </c>
      <c r="S152" s="12">
        <v>7759</v>
      </c>
      <c r="U152" s="14"/>
      <c r="V152" s="14"/>
    </row>
    <row r="153" spans="1:22" x14ac:dyDescent="0.3">
      <c r="A153" s="45">
        <v>45153</v>
      </c>
      <c r="B153" s="17" t="s">
        <v>34</v>
      </c>
      <c r="C153" s="12">
        <v>239</v>
      </c>
      <c r="D153" s="12">
        <v>15</v>
      </c>
      <c r="E153" s="12">
        <v>8</v>
      </c>
      <c r="F153" s="12">
        <v>208</v>
      </c>
      <c r="G153" s="12">
        <v>470</v>
      </c>
      <c r="H153" s="12"/>
      <c r="I153" s="12">
        <v>190</v>
      </c>
      <c r="J153" s="12">
        <v>99.467757806451615</v>
      </c>
      <c r="K153" s="12">
        <v>139.46775780645163</v>
      </c>
      <c r="L153" s="12">
        <v>12.604232459370689</v>
      </c>
      <c r="M153" s="12">
        <v>22.261547990854158</v>
      </c>
      <c r="N153" s="12">
        <v>0</v>
      </c>
      <c r="O153" s="12">
        <v>0</v>
      </c>
      <c r="P153" s="12">
        <v>82.666461743323524</v>
      </c>
      <c r="Q153" s="12">
        <v>24</v>
      </c>
      <c r="S153" s="12">
        <v>8490</v>
      </c>
      <c r="U153" s="14"/>
      <c r="V153" s="14"/>
    </row>
    <row r="154" spans="1:22" x14ac:dyDescent="0.3">
      <c r="A154" s="45">
        <v>45184</v>
      </c>
      <c r="B154" s="17" t="s">
        <v>35</v>
      </c>
      <c r="C154" s="12">
        <v>238.73817428571428</v>
      </c>
      <c r="D154" s="12">
        <v>11.961825714285716</v>
      </c>
      <c r="E154" s="12">
        <v>17.850000000000001</v>
      </c>
      <c r="F154" s="12">
        <v>212.88042837655499</v>
      </c>
      <c r="G154" s="12">
        <v>481.43042837655503</v>
      </c>
      <c r="H154" s="12"/>
      <c r="I154" s="12">
        <v>216</v>
      </c>
      <c r="J154" s="12">
        <v>105.00848746666667</v>
      </c>
      <c r="K154" s="12">
        <v>145.00848746666668</v>
      </c>
      <c r="L154" s="12">
        <v>21.763916945617375</v>
      </c>
      <c r="M154" s="12">
        <v>23.261547990854158</v>
      </c>
      <c r="N154" s="12">
        <v>0</v>
      </c>
      <c r="O154" s="12">
        <v>0</v>
      </c>
      <c r="P154" s="12">
        <v>60.22980930675007</v>
      </c>
      <c r="Q154" s="12">
        <v>15.166666666666668</v>
      </c>
      <c r="S154" s="12">
        <v>8945</v>
      </c>
      <c r="U154" s="14"/>
      <c r="V154" s="14"/>
    </row>
    <row r="155" spans="1:22" x14ac:dyDescent="0.3">
      <c r="A155" s="45">
        <v>45214</v>
      </c>
      <c r="B155" s="17" t="s">
        <v>35</v>
      </c>
      <c r="C155" s="12">
        <v>236.90548788938776</v>
      </c>
      <c r="D155" s="12">
        <v>11.094512110612246</v>
      </c>
      <c r="E155" s="12">
        <v>20.5</v>
      </c>
      <c r="F155" s="12">
        <v>170.9017194100303</v>
      </c>
      <c r="G155" s="12">
        <v>439.4017194100303</v>
      </c>
      <c r="H155" s="12"/>
      <c r="I155" s="12">
        <v>154</v>
      </c>
      <c r="J155" s="12">
        <v>127.42957974193548</v>
      </c>
      <c r="K155" s="12">
        <v>167.42957974193547</v>
      </c>
      <c r="L155" s="12">
        <v>34.375375490452065</v>
      </c>
      <c r="M155" s="12">
        <v>23.261547990854158</v>
      </c>
      <c r="N155" s="12">
        <v>0</v>
      </c>
      <c r="O155" s="12">
        <v>0</v>
      </c>
      <c r="P155" s="12">
        <v>38.593280702917625</v>
      </c>
      <c r="Q155" s="12">
        <v>21.741935483870968</v>
      </c>
      <c r="S155" s="12">
        <v>9619</v>
      </c>
      <c r="U155" s="14"/>
      <c r="V155" s="14"/>
    </row>
    <row r="156" spans="1:22" x14ac:dyDescent="0.3">
      <c r="A156" s="45">
        <v>45245</v>
      </c>
      <c r="B156" s="17" t="s">
        <v>36</v>
      </c>
      <c r="C156" s="12">
        <v>236.55353096084005</v>
      </c>
      <c r="D156" s="12">
        <v>14.031734309271139</v>
      </c>
      <c r="E156" s="12">
        <v>35.5</v>
      </c>
      <c r="F156" s="12">
        <v>200.74241002599004</v>
      </c>
      <c r="G156" s="12">
        <v>486.82767529610123</v>
      </c>
      <c r="H156" s="12"/>
      <c r="I156" s="12">
        <v>150</v>
      </c>
      <c r="J156" s="12">
        <v>175.95076853333333</v>
      </c>
      <c r="K156" s="12">
        <v>215.95076853333333</v>
      </c>
      <c r="L156" s="12">
        <v>30.602470657830999</v>
      </c>
      <c r="M156" s="12">
        <v>23.5007845293317</v>
      </c>
      <c r="N156" s="12">
        <v>0</v>
      </c>
      <c r="O156" s="12">
        <v>0</v>
      </c>
      <c r="P156" s="12">
        <v>81.945976279503981</v>
      </c>
      <c r="Q156" s="12">
        <v>-15.172324703898767</v>
      </c>
      <c r="S156" s="12">
        <v>9163.8302588830375</v>
      </c>
      <c r="U156" s="14"/>
      <c r="V156" s="14"/>
    </row>
    <row r="157" spans="1:22" x14ac:dyDescent="0.3">
      <c r="A157" s="45">
        <v>45275</v>
      </c>
      <c r="B157" s="17" t="s">
        <v>36</v>
      </c>
      <c r="C157" s="12">
        <v>237.49906840199773</v>
      </c>
      <c r="D157" s="12">
        <v>14.445466513452729</v>
      </c>
      <c r="E157" s="12">
        <v>41.5</v>
      </c>
      <c r="F157" s="12">
        <v>217.53125626127027</v>
      </c>
      <c r="G157" s="12">
        <v>510.97579117672069</v>
      </c>
      <c r="H157" s="12"/>
      <c r="I157" s="12">
        <v>135</v>
      </c>
      <c r="J157" s="12">
        <v>208.74349238709678</v>
      </c>
      <c r="K157" s="12">
        <v>248.74349238709678</v>
      </c>
      <c r="L157" s="12">
        <v>20.169880587809384</v>
      </c>
      <c r="M157" s="12">
        <v>27.83811241400312</v>
      </c>
      <c r="N157" s="12">
        <v>0</v>
      </c>
      <c r="O157" s="12">
        <v>0</v>
      </c>
      <c r="P157" s="12">
        <v>100.24851461109071</v>
      </c>
      <c r="Q157" s="12">
        <v>-21.024208823279309</v>
      </c>
      <c r="S157" s="12">
        <v>8512.0797853613785</v>
      </c>
      <c r="U157" s="14"/>
      <c r="V157" s="14"/>
    </row>
    <row r="158" spans="1:22" x14ac:dyDescent="0.3">
      <c r="A158" s="45">
        <v>45306</v>
      </c>
      <c r="B158" s="17" t="s">
        <v>36</v>
      </c>
      <c r="C158" s="12">
        <v>238.46132759262713</v>
      </c>
      <c r="D158" s="12">
        <v>14.013784803945976</v>
      </c>
      <c r="E158" s="12">
        <v>41</v>
      </c>
      <c r="F158" s="12">
        <v>238.33751817100568</v>
      </c>
      <c r="G158" s="12">
        <v>531.81263056757871</v>
      </c>
      <c r="H158" s="12"/>
      <c r="I158" s="12">
        <v>120</v>
      </c>
      <c r="J158" s="12">
        <v>239.00192154838709</v>
      </c>
      <c r="K158" s="12">
        <v>279.00192154838709</v>
      </c>
      <c r="L158" s="12">
        <v>12.299868171538591</v>
      </c>
      <c r="M158" s="12">
        <v>29.696967221719444</v>
      </c>
      <c r="N158" s="12">
        <v>0</v>
      </c>
      <c r="O158" s="12">
        <v>0</v>
      </c>
      <c r="P158" s="12">
        <v>133.00124305835487</v>
      </c>
      <c r="Q158" s="12">
        <v>-42.187369432421292</v>
      </c>
      <c r="S158" s="12">
        <v>7204.2713329563185</v>
      </c>
      <c r="U158" s="14"/>
      <c r="V158" s="14"/>
    </row>
    <row r="159" spans="1:22" x14ac:dyDescent="0.3">
      <c r="A159" s="45">
        <v>45337</v>
      </c>
      <c r="B159" s="17" t="s">
        <v>36</v>
      </c>
      <c r="C159" s="12">
        <v>239.40892461499416</v>
      </c>
      <c r="D159" s="12">
        <v>14.040199981652545</v>
      </c>
      <c r="E159" s="12">
        <v>61.5</v>
      </c>
      <c r="F159" s="12">
        <v>213.44357933929257</v>
      </c>
      <c r="G159" s="12">
        <v>528.39270393593927</v>
      </c>
      <c r="H159" s="12"/>
      <c r="I159" s="12">
        <v>125</v>
      </c>
      <c r="J159" s="12">
        <v>233.91346979310345</v>
      </c>
      <c r="K159" s="12">
        <v>273.91346979310345</v>
      </c>
      <c r="L159" s="12">
        <v>9.305236026898978</v>
      </c>
      <c r="M159" s="12">
        <v>28.457730683241898</v>
      </c>
      <c r="N159" s="12">
        <v>0</v>
      </c>
      <c r="O159" s="12">
        <v>0</v>
      </c>
      <c r="P159" s="12">
        <v>147.3235634967557</v>
      </c>
      <c r="Q159" s="12">
        <v>-55.607296064060733</v>
      </c>
      <c r="S159" s="12">
        <v>5591.6597470985571</v>
      </c>
      <c r="U159" s="14"/>
      <c r="V159" s="14"/>
    </row>
    <row r="160" spans="1:22" x14ac:dyDescent="0.3">
      <c r="A160" s="45">
        <v>45366</v>
      </c>
      <c r="B160" s="17" t="s">
        <v>36</v>
      </c>
      <c r="C160" s="12">
        <v>240.28244970573328</v>
      </c>
      <c r="D160" s="12">
        <v>14.135350756174336</v>
      </c>
      <c r="E160" s="12">
        <v>33.5</v>
      </c>
      <c r="F160" s="12">
        <v>201.6937505239928</v>
      </c>
      <c r="G160" s="12">
        <v>489.61155098590041</v>
      </c>
      <c r="H160" s="12"/>
      <c r="I160" s="12">
        <v>175</v>
      </c>
      <c r="J160" s="12">
        <v>199.24797393548391</v>
      </c>
      <c r="K160" s="12">
        <v>239.24797393548391</v>
      </c>
      <c r="L160" s="12">
        <v>5.8834553859209233</v>
      </c>
      <c r="M160" s="12">
        <v>24.120402798570478</v>
      </c>
      <c r="N160" s="12">
        <v>0</v>
      </c>
      <c r="O160" s="12">
        <v>0</v>
      </c>
      <c r="P160" s="12">
        <v>48.748167880024681</v>
      </c>
      <c r="Q160" s="12">
        <v>-3.3884490140995922</v>
      </c>
      <c r="S160" s="12">
        <v>5486.6178276614701</v>
      </c>
      <c r="U160" s="14"/>
      <c r="V160" s="14"/>
    </row>
    <row r="161" spans="1:22" x14ac:dyDescent="0.3">
      <c r="A161" s="45">
        <v>45397</v>
      </c>
      <c r="B161" s="17" t="s">
        <v>36</v>
      </c>
      <c r="C161" s="12">
        <v>241.20274938157905</v>
      </c>
      <c r="D161" s="12">
        <v>14.854617549913527</v>
      </c>
      <c r="E161" s="12">
        <v>17</v>
      </c>
      <c r="F161" s="12">
        <v>183.01723051847938</v>
      </c>
      <c r="G161" s="12">
        <v>456.07459744997198</v>
      </c>
      <c r="H161" s="12"/>
      <c r="I161" s="12">
        <v>190</v>
      </c>
      <c r="J161" s="12">
        <v>156.1112928</v>
      </c>
      <c r="K161" s="12">
        <v>196.1112928</v>
      </c>
      <c r="L161" s="12">
        <v>6.0835098994944428</v>
      </c>
      <c r="M161" s="12">
        <v>22.261547990854158</v>
      </c>
      <c r="N161" s="12">
        <v>0</v>
      </c>
      <c r="O161" s="12">
        <v>0</v>
      </c>
      <c r="P161" s="12">
        <v>24.543649309651396</v>
      </c>
      <c r="Q161" s="12">
        <v>17.074597449971975</v>
      </c>
      <c r="S161" s="12">
        <v>5998.8557511606296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B168" s="18"/>
      <c r="F168" s="12"/>
      <c r="G168" s="12"/>
      <c r="H168" s="12"/>
      <c r="I168" s="12"/>
      <c r="J168" s="12"/>
      <c r="K168" s="12"/>
      <c r="L168" s="12"/>
      <c r="M168" s="12"/>
      <c r="N168" s="12"/>
      <c r="O168" s="12"/>
      <c r="P168" s="12"/>
      <c r="U168" s="14"/>
      <c r="V168" s="14"/>
    </row>
    <row r="169" spans="1:22" x14ac:dyDescent="0.3">
      <c r="A169" s="11"/>
      <c r="B169" s="18"/>
      <c r="F169" s="12"/>
      <c r="G169" s="12"/>
      <c r="H169" s="12"/>
      <c r="I169" s="12"/>
      <c r="J169" s="12"/>
      <c r="K169" s="12"/>
      <c r="L169" s="12"/>
      <c r="M169" s="12"/>
      <c r="N169" s="12"/>
      <c r="O169" s="12"/>
      <c r="P169" s="12"/>
      <c r="U169" s="14"/>
      <c r="V169" s="14"/>
    </row>
    <row r="170" spans="1:22" x14ac:dyDescent="0.3">
      <c r="A170" s="11"/>
      <c r="B170" s="18"/>
      <c r="F170" s="12"/>
      <c r="G170" s="12"/>
      <c r="H170" s="12"/>
      <c r="I170" s="12"/>
      <c r="J170" s="12"/>
      <c r="K170" s="12"/>
      <c r="L170" s="12"/>
      <c r="M170" s="12"/>
      <c r="N170" s="12"/>
      <c r="O170" s="12"/>
      <c r="P170" s="12"/>
      <c r="U170" s="14"/>
      <c r="V170" s="14"/>
    </row>
  </sheetData>
  <conditionalFormatting sqref="A2:S556">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8"/>
  <sheetViews>
    <sheetView zoomScaleNormal="100" workbookViewId="0">
      <pane xSplit="2" ySplit="1" topLeftCell="C139"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3">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3">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34.763185844748854</v>
      </c>
      <c r="M110" s="12">
        <v>31.965333879642635</v>
      </c>
      <c r="N110" s="12">
        <v>8.0586836424688624</v>
      </c>
      <c r="O110" s="12">
        <v>0</v>
      </c>
      <c r="P110" s="12">
        <v>47.717390826687968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25.668852968036528</v>
      </c>
      <c r="M111" s="12">
        <v>30.533680637973749</v>
      </c>
      <c r="N111" s="12">
        <v>9.617474640943481</v>
      </c>
      <c r="O111" s="12">
        <v>0</v>
      </c>
      <c r="P111" s="12">
        <v>11.570609339253167</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16.22019543378995</v>
      </c>
      <c r="M112" s="12">
        <v>26.954547533801538</v>
      </c>
      <c r="N112" s="12">
        <v>6.6213911371967153</v>
      </c>
      <c r="O112" s="12">
        <v>0</v>
      </c>
      <c r="P112" s="12">
        <v>-45.910769395110812</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16.771367123287668</v>
      </c>
      <c r="M113" s="12">
        <v>22.659587808794882</v>
      </c>
      <c r="N113" s="12">
        <v>5.5135183202096378</v>
      </c>
      <c r="O113" s="12">
        <v>0</v>
      </c>
      <c r="P113" s="12">
        <v>-53.864777752292198</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16.22019543378995</v>
      </c>
      <c r="M114" s="12">
        <v>22.659587808794882</v>
      </c>
      <c r="N114" s="12">
        <v>4.7992972938558323</v>
      </c>
      <c r="O114" s="12">
        <v>0</v>
      </c>
      <c r="P114" s="12">
        <v>-77.389895600956791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17.021357732037742</v>
      </c>
      <c r="M115" s="12">
        <v>23.375414429629327</v>
      </c>
      <c r="N115" s="12">
        <v>5.6447355837540627</v>
      </c>
      <c r="O115" s="12">
        <v>0</v>
      </c>
      <c r="P115" s="12">
        <v>-19.979318345421138</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16.459628159117994</v>
      </c>
      <c r="M116" s="12">
        <v>24.091241050463765</v>
      </c>
      <c r="N116" s="12">
        <v>5.3191837326065103</v>
      </c>
      <c r="O116" s="12">
        <v>0</v>
      </c>
      <c r="P116" s="12">
        <v>-9.4327060873495618</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35.277636209241095</v>
      </c>
      <c r="M117" s="12">
        <v>24.091241050463765</v>
      </c>
      <c r="N117" s="12">
        <v>5.2544055367388021</v>
      </c>
      <c r="O117" s="12">
        <v>0</v>
      </c>
      <c r="P117" s="12">
        <v>-56.605863951282373</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60.100972908279864</v>
      </c>
      <c r="M118" s="12">
        <v>24.807067671298213</v>
      </c>
      <c r="N118" s="12">
        <v>6.037244427743115</v>
      </c>
      <c r="O118" s="12">
        <v>0</v>
      </c>
      <c r="P118" s="12">
        <v>-40.457410807321196</v>
      </c>
      <c r="Q118" s="12">
        <v>14</v>
      </c>
      <c r="S118" s="12">
        <v>26294</v>
      </c>
      <c r="U118" s="14"/>
      <c r="V118" s="14"/>
    </row>
    <row r="119" spans="1:22" x14ac:dyDescent="0.3">
      <c r="A119" s="45">
        <v>44119</v>
      </c>
      <c r="B119" t="s">
        <v>34</v>
      </c>
      <c r="C119" s="12">
        <v>359</v>
      </c>
      <c r="D119" s="12">
        <v>74</v>
      </c>
      <c r="E119" s="12">
        <v>63</v>
      </c>
      <c r="F119" s="12">
        <v>-234</v>
      </c>
      <c r="G119" s="12">
        <v>262</v>
      </c>
      <c r="H119" s="12"/>
      <c r="I119" s="12">
        <v>4</v>
      </c>
      <c r="J119" s="12">
        <v>165.4697266451613</v>
      </c>
      <c r="K119" s="12">
        <v>125.4697266451613</v>
      </c>
      <c r="L119" s="12">
        <v>95.851491419413236</v>
      </c>
      <c r="M119" s="12">
        <v>26.238720912967096</v>
      </c>
      <c r="N119" s="12">
        <v>6.037244427743115</v>
      </c>
      <c r="O119" s="12">
        <v>0</v>
      </c>
      <c r="P119" s="12">
        <v>13.402816594715251</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85.426591635815981</v>
      </c>
      <c r="M120" s="12">
        <v>27.670374154635983</v>
      </c>
      <c r="N120" s="12">
        <v>6.037244427743115</v>
      </c>
      <c r="O120" s="12">
        <v>0</v>
      </c>
      <c r="P120" s="12">
        <v>-26.121070518195069</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56.454023778989836</v>
      </c>
      <c r="M121" s="12">
        <v>29.817854017139311</v>
      </c>
      <c r="N121" s="12">
        <v>6.037244427743115</v>
      </c>
      <c r="O121" s="12">
        <v>0</v>
      </c>
      <c r="P121" s="12">
        <v>-63.742715933549704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30.166259305688119</v>
      </c>
      <c r="M122" s="12">
        <v>31.965333879642635</v>
      </c>
      <c r="N122" s="12">
        <v>6.037244427743115</v>
      </c>
      <c r="O122" s="12">
        <v>0</v>
      </c>
      <c r="P122" s="12">
        <v>-21.167600419525549</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22.933342169759342</v>
      </c>
      <c r="M123" s="12">
        <v>30.533680637973749</v>
      </c>
      <c r="N123" s="12">
        <v>7.0356115463745788</v>
      </c>
      <c r="O123" s="12">
        <v>0</v>
      </c>
      <c r="P123" s="12">
        <v>-44.830684139821926</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14.554569142138188</v>
      </c>
      <c r="M124" s="12">
        <v>26.954547533801538</v>
      </c>
      <c r="N124" s="12">
        <v>5.7759346507142286</v>
      </c>
      <c r="O124" s="12">
        <v>0</v>
      </c>
      <c r="P124" s="12">
        <v>-57.374491133105572</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15.051530392224139</v>
      </c>
      <c r="M125" s="12">
        <v>22.659587808794882</v>
      </c>
      <c r="N125" s="12">
        <v>5.7759346507142286</v>
      </c>
      <c r="O125" s="12">
        <v>0</v>
      </c>
      <c r="P125" s="12">
        <v>-134.91286035173326</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14.554569142138188</v>
      </c>
      <c r="M126" s="12">
        <v>22.659587808794882</v>
      </c>
      <c r="N126" s="12">
        <v>5.7759346507142286</v>
      </c>
      <c r="O126" s="12">
        <v>0</v>
      </c>
      <c r="P126" s="12">
        <v>-91.2375578919699</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15.102115750149769</v>
      </c>
      <c r="M127" s="12">
        <v>23.375414429629327</v>
      </c>
      <c r="N127" s="12">
        <v>7.0578751523553729</v>
      </c>
      <c r="O127" s="12">
        <v>0</v>
      </c>
      <c r="P127" s="12">
        <v>-61.66789257213447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14.603492070460627</v>
      </c>
      <c r="M128" s="12">
        <v>24.091241050463765</v>
      </c>
      <c r="N128" s="12">
        <v>5.5816674764997938</v>
      </c>
      <c r="O128" s="12">
        <v>0</v>
      </c>
      <c r="P128" s="12">
        <v>-45.06092679419838</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31.299540294883219</v>
      </c>
      <c r="M129" s="12">
        <v>24.091241050463765</v>
      </c>
      <c r="N129" s="12">
        <v>5.1500343625070215</v>
      </c>
      <c r="O129" s="12">
        <v>0</v>
      </c>
      <c r="P129" s="12">
        <v>-59.149817575595939</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53.257716627095476</v>
      </c>
      <c r="M130" s="12">
        <v>24.807067671298213</v>
      </c>
      <c r="N130" s="12">
        <v>6.0998408338468106</v>
      </c>
      <c r="O130" s="12">
        <v>0</v>
      </c>
      <c r="P130" s="12">
        <v>-19.299784632240502</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84.984078214180187</v>
      </c>
      <c r="M131" s="12">
        <v>26.238720912967096</v>
      </c>
      <c r="N131" s="12">
        <v>4.8182546917566418</v>
      </c>
      <c r="O131" s="12">
        <v>0</v>
      </c>
      <c r="P131" s="12">
        <v>-37.436440076968445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75.829939160743294</v>
      </c>
      <c r="M132" s="12">
        <v>27.670374154635983</v>
      </c>
      <c r="N132" s="12">
        <v>4.8182546917566418</v>
      </c>
      <c r="O132" s="12">
        <v>0</v>
      </c>
      <c r="P132" s="12">
        <v>-88.615923907135922</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50.08814430699595</v>
      </c>
      <c r="M133" s="12">
        <v>29.817854017139311</v>
      </c>
      <c r="N133" s="12">
        <v>4.4685342626365019</v>
      </c>
      <c r="O133" s="12">
        <v>0</v>
      </c>
      <c r="P133" s="12">
        <v>-45.540458554513762</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35.853358785361422</v>
      </c>
      <c r="M134" s="12">
        <v>31.965333879642635</v>
      </c>
      <c r="N134" s="12">
        <v>4.5773419571688088</v>
      </c>
      <c r="O134" s="12">
        <v>0</v>
      </c>
      <c r="P134" s="12">
        <v>6.243536119762549</v>
      </c>
      <c r="Q134" s="12">
        <v>-193</v>
      </c>
      <c r="S134" s="12">
        <v>15469</v>
      </c>
      <c r="U134" s="14"/>
      <c r="V134" s="14"/>
    </row>
    <row r="135" spans="1:22" x14ac:dyDescent="0.3">
      <c r="A135" s="45">
        <v>44607</v>
      </c>
      <c r="B135" t="s">
        <v>34</v>
      </c>
      <c r="C135" s="12">
        <v>359</v>
      </c>
      <c r="D135" s="12">
        <v>75</v>
      </c>
      <c r="E135" s="12">
        <v>59</v>
      </c>
      <c r="F135" s="12">
        <v>-276</v>
      </c>
      <c r="G135" s="12">
        <v>217</v>
      </c>
      <c r="H135" s="12"/>
      <c r="I135" s="12">
        <v>5</v>
      </c>
      <c r="J135" s="12">
        <v>313.19792667857149</v>
      </c>
      <c r="K135" s="12">
        <v>273.19792667857149</v>
      </c>
      <c r="L135" s="12">
        <v>26.638533346775606</v>
      </c>
      <c r="M135" s="12">
        <v>30.533680637973749</v>
      </c>
      <c r="N135" s="12">
        <v>4.4238593298610116</v>
      </c>
      <c r="O135" s="12">
        <v>0</v>
      </c>
      <c r="P135" s="12">
        <v>56.206000006818151</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16.848675253918501</v>
      </c>
      <c r="M136" s="12">
        <v>26.954547533801538</v>
      </c>
      <c r="N136" s="12">
        <v>7.1904631156967502</v>
      </c>
      <c r="O136" s="12">
        <v>0</v>
      </c>
      <c r="P136" s="12">
        <v>-28.937697419545813</v>
      </c>
      <c r="Q136" s="12">
        <v>-49</v>
      </c>
      <c r="S136" s="12">
        <v>8937</v>
      </c>
      <c r="U136" s="14"/>
      <c r="V136" s="14"/>
    </row>
    <row r="137" spans="1:22" x14ac:dyDescent="0.3">
      <c r="A137" s="45">
        <v>44666</v>
      </c>
      <c r="B137" t="s">
        <v>34</v>
      </c>
      <c r="C137" s="12">
        <v>352</v>
      </c>
      <c r="D137" s="12">
        <v>78</v>
      </c>
      <c r="E137" s="12">
        <v>39</v>
      </c>
      <c r="F137" s="12">
        <v>-352</v>
      </c>
      <c r="G137" s="12">
        <v>117</v>
      </c>
      <c r="H137" s="12"/>
      <c r="I137" s="12">
        <v>3</v>
      </c>
      <c r="J137" s="12">
        <v>181.58770949999999</v>
      </c>
      <c r="K137" s="12">
        <v>141.58770949999999</v>
      </c>
      <c r="L137" s="12">
        <v>17.421800181870509</v>
      </c>
      <c r="M137" s="12">
        <v>22.659587808794882</v>
      </c>
      <c r="N137" s="12">
        <v>4.5773419571688088</v>
      </c>
      <c r="O137" s="12">
        <v>0</v>
      </c>
      <c r="P137" s="12">
        <v>-77.246439447834192</v>
      </c>
      <c r="Q137" s="12">
        <v>5</v>
      </c>
      <c r="S137" s="12">
        <v>9099</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16.848675253918501</v>
      </c>
      <c r="M138" s="12">
        <v>22.659587808794882</v>
      </c>
      <c r="N138" s="12">
        <v>4.4024817426087406</v>
      </c>
      <c r="O138" s="12">
        <v>0</v>
      </c>
      <c r="P138" s="12">
        <v>-43.867493418225365</v>
      </c>
      <c r="Q138" s="12">
        <v>101</v>
      </c>
      <c r="S138" s="12">
        <v>12226</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17.62517334154802</v>
      </c>
      <c r="M139" s="12">
        <v>23.375414429629327</v>
      </c>
      <c r="N139" s="12">
        <v>4.4238593298610116</v>
      </c>
      <c r="O139" s="12">
        <v>0</v>
      </c>
      <c r="P139" s="12">
        <v>-48.525229251038361</v>
      </c>
      <c r="Q139" s="12">
        <v>134</v>
      </c>
      <c r="S139" s="12">
        <v>16245</v>
      </c>
      <c r="U139" s="14"/>
      <c r="V139" s="14"/>
    </row>
    <row r="140" spans="1:22" x14ac:dyDescent="0.3">
      <c r="A140" s="45">
        <v>44757</v>
      </c>
      <c r="B140" t="s">
        <v>34</v>
      </c>
      <c r="C140" s="12">
        <v>385</v>
      </c>
      <c r="D140" s="12">
        <v>75</v>
      </c>
      <c r="E140" s="12">
        <v>38</v>
      </c>
      <c r="F140" s="12">
        <v>-337</v>
      </c>
      <c r="G140" s="12">
        <v>161</v>
      </c>
      <c r="H140" s="12"/>
      <c r="I140" s="12">
        <v>5</v>
      </c>
      <c r="J140" s="12">
        <v>78.762424722580647</v>
      </c>
      <c r="K140" s="12">
        <v>38.762424722580647</v>
      </c>
      <c r="L140" s="12">
        <v>17.044779231226748</v>
      </c>
      <c r="M140" s="12">
        <v>24.091241050463765</v>
      </c>
      <c r="N140" s="12">
        <v>4.4238593298610116</v>
      </c>
      <c r="O140" s="12">
        <v>0</v>
      </c>
      <c r="P140" s="12">
        <v>-29.32230433413217</v>
      </c>
      <c r="Q140" s="12">
        <v>101</v>
      </c>
      <c r="S140" s="12">
        <v>19365</v>
      </c>
      <c r="U140" s="14"/>
      <c r="V140" s="14"/>
    </row>
    <row r="141" spans="1:22" x14ac:dyDescent="0.3">
      <c r="A141" s="45">
        <v>44788</v>
      </c>
      <c r="B141" t="s">
        <v>34</v>
      </c>
      <c r="C141" s="12">
        <v>387</v>
      </c>
      <c r="D141" s="12">
        <v>76</v>
      </c>
      <c r="E141" s="12">
        <v>33</v>
      </c>
      <c r="F141" s="12">
        <v>-345</v>
      </c>
      <c r="G141" s="12">
        <v>151</v>
      </c>
      <c r="H141" s="12"/>
      <c r="I141" s="12">
        <v>5</v>
      </c>
      <c r="J141" s="12">
        <v>78.716290577419358</v>
      </c>
      <c r="K141" s="12">
        <v>38.716290577419358</v>
      </c>
      <c r="L141" s="12">
        <v>36.531081190336266</v>
      </c>
      <c r="M141" s="12">
        <v>24.091241050463765</v>
      </c>
      <c r="N141" s="12">
        <v>4.3364292225809766</v>
      </c>
      <c r="O141" s="12">
        <v>0</v>
      </c>
      <c r="P141" s="12">
        <v>-18.675042040800363</v>
      </c>
      <c r="Q141" s="12">
        <v>61</v>
      </c>
      <c r="S141" s="12">
        <v>21365</v>
      </c>
      <c r="U141" s="14"/>
      <c r="V141" s="14"/>
    </row>
    <row r="142" spans="1:22" x14ac:dyDescent="0.3">
      <c r="A142" s="45">
        <v>44819</v>
      </c>
      <c r="B142" t="s">
        <v>34</v>
      </c>
      <c r="C142" s="12">
        <v>394</v>
      </c>
      <c r="D142" s="12">
        <v>73</v>
      </c>
      <c r="E142" s="12">
        <v>45</v>
      </c>
      <c r="F142" s="12">
        <v>-301</v>
      </c>
      <c r="G142" s="12">
        <v>211</v>
      </c>
      <c r="H142" s="12"/>
      <c r="I142" s="12">
        <v>6</v>
      </c>
      <c r="J142" s="12">
        <v>93.328083000000007</v>
      </c>
      <c r="K142" s="12">
        <v>53.328083000000007</v>
      </c>
      <c r="L142" s="12">
        <v>60.095395061995795</v>
      </c>
      <c r="M142" s="12">
        <v>24.807067671298213</v>
      </c>
      <c r="N142" s="12">
        <v>4.3364292225809766</v>
      </c>
      <c r="O142" s="12">
        <v>0</v>
      </c>
      <c r="P142" s="12">
        <v>-38.56697495587499</v>
      </c>
      <c r="Q142" s="12">
        <v>100</v>
      </c>
      <c r="S142" s="12">
        <v>24303</v>
      </c>
      <c r="U142" s="14"/>
      <c r="V142" s="14"/>
    </row>
    <row r="143" spans="1:22" x14ac:dyDescent="0.3">
      <c r="A143" s="45">
        <v>44849</v>
      </c>
      <c r="B143" t="s">
        <v>34</v>
      </c>
      <c r="C143" s="12">
        <v>393</v>
      </c>
      <c r="D143" s="12">
        <v>74</v>
      </c>
      <c r="E143" s="12">
        <v>67</v>
      </c>
      <c r="F143" s="12">
        <v>-267</v>
      </c>
      <c r="G143" s="12">
        <v>267</v>
      </c>
      <c r="H143" s="12"/>
      <c r="I143" s="12">
        <v>4</v>
      </c>
      <c r="J143" s="12">
        <v>147.99239583870968</v>
      </c>
      <c r="K143" s="12">
        <v>107.99239583870968</v>
      </c>
      <c r="L143" s="12">
        <v>99.576620577404839</v>
      </c>
      <c r="M143" s="12">
        <v>26.238720912967096</v>
      </c>
      <c r="N143" s="12">
        <v>4.3364292225809766</v>
      </c>
      <c r="O143" s="12">
        <v>0</v>
      </c>
      <c r="P143" s="12">
        <v>-1.144166551662595</v>
      </c>
      <c r="Q143" s="12">
        <v>26</v>
      </c>
      <c r="S143" s="12">
        <v>25129</v>
      </c>
      <c r="U143" s="14"/>
      <c r="V143" s="14"/>
    </row>
    <row r="144" spans="1:22" x14ac:dyDescent="0.3">
      <c r="A144" s="45">
        <v>44880</v>
      </c>
      <c r="B144" t="s">
        <v>34</v>
      </c>
      <c r="C144" s="12">
        <v>391</v>
      </c>
      <c r="D144" s="12">
        <v>77</v>
      </c>
      <c r="E144" s="12">
        <v>48</v>
      </c>
      <c r="F144" s="12">
        <v>-332</v>
      </c>
      <c r="G144" s="12">
        <v>184</v>
      </c>
      <c r="H144" s="12"/>
      <c r="I144" s="12">
        <v>3</v>
      </c>
      <c r="J144" s="12">
        <v>222.34168349999999</v>
      </c>
      <c r="K144" s="12">
        <v>182.34168349999999</v>
      </c>
      <c r="L144" s="12">
        <v>83.263135711490605</v>
      </c>
      <c r="M144" s="12">
        <v>27.670374154635983</v>
      </c>
      <c r="N144" s="12">
        <v>4.1615690080209076</v>
      </c>
      <c r="O144" s="12">
        <v>0</v>
      </c>
      <c r="P144" s="12">
        <v>-150.43676237414749</v>
      </c>
      <c r="Q144" s="12">
        <v>34</v>
      </c>
      <c r="S144" s="12">
        <v>26132</v>
      </c>
      <c r="U144" s="14"/>
      <c r="V144" s="14"/>
    </row>
    <row r="145" spans="1:22" x14ac:dyDescent="0.3">
      <c r="A145" s="45">
        <v>44910</v>
      </c>
      <c r="B145" t="s">
        <v>34</v>
      </c>
      <c r="C145" s="12">
        <v>352</v>
      </c>
      <c r="D145" s="12">
        <v>71</v>
      </c>
      <c r="E145" s="12">
        <v>40</v>
      </c>
      <c r="F145" s="12">
        <v>-265</v>
      </c>
      <c r="G145" s="12">
        <v>198</v>
      </c>
      <c r="H145" s="12"/>
      <c r="I145" s="12">
        <v>3</v>
      </c>
      <c r="J145" s="12">
        <v>299.58919683870965</v>
      </c>
      <c r="K145" s="12">
        <v>259.58919683870965</v>
      </c>
      <c r="L145" s="12">
        <v>58.458905692915735</v>
      </c>
      <c r="M145" s="12">
        <v>29.817854017139311</v>
      </c>
      <c r="N145" s="12">
        <v>4.3364292225809766</v>
      </c>
      <c r="O145" s="12">
        <v>0</v>
      </c>
      <c r="P145" s="12">
        <v>-59.202385771345675</v>
      </c>
      <c r="Q145" s="12">
        <v>-98</v>
      </c>
      <c r="S145" s="12">
        <v>23115</v>
      </c>
      <c r="U145" s="14"/>
      <c r="V145" s="14"/>
    </row>
    <row r="146" spans="1:22" x14ac:dyDescent="0.3">
      <c r="A146" s="45">
        <v>44941</v>
      </c>
      <c r="B146" t="s">
        <v>34</v>
      </c>
      <c r="C146" s="12">
        <v>384</v>
      </c>
      <c r="D146" s="12">
        <v>72</v>
      </c>
      <c r="E146" s="12">
        <v>46</v>
      </c>
      <c r="F146" s="12">
        <v>-262</v>
      </c>
      <c r="G146" s="12">
        <v>240</v>
      </c>
      <c r="H146" s="12"/>
      <c r="I146" s="12">
        <v>4</v>
      </c>
      <c r="J146" s="12">
        <v>282.1290322258065</v>
      </c>
      <c r="K146" s="12">
        <v>242.1290322258065</v>
      </c>
      <c r="L146" s="12">
        <v>34.133689994437766</v>
      </c>
      <c r="M146" s="12">
        <v>31.965333879642635</v>
      </c>
      <c r="N146" s="12">
        <v>6.5133401293428763</v>
      </c>
      <c r="O146" s="12">
        <v>0</v>
      </c>
      <c r="P146" s="12">
        <v>21.258603770770225</v>
      </c>
      <c r="Q146" s="12">
        <v>-99</v>
      </c>
      <c r="S146" s="12">
        <v>19960</v>
      </c>
      <c r="U146" s="14"/>
      <c r="V146" s="14"/>
    </row>
    <row r="147" spans="1:22" x14ac:dyDescent="0.3">
      <c r="A147" s="45">
        <v>44972</v>
      </c>
      <c r="B147" t="s">
        <v>34</v>
      </c>
      <c r="C147" s="12">
        <v>395</v>
      </c>
      <c r="D147" s="12">
        <v>75</v>
      </c>
      <c r="E147" s="12">
        <v>52</v>
      </c>
      <c r="F147" s="12">
        <v>-417</v>
      </c>
      <c r="G147" s="12">
        <v>105</v>
      </c>
      <c r="H147" s="12"/>
      <c r="I147" s="12">
        <v>3</v>
      </c>
      <c r="J147" s="12">
        <v>267.72268746428574</v>
      </c>
      <c r="K147" s="12">
        <v>227.72268746428574</v>
      </c>
      <c r="L147" s="12">
        <v>27.625095863881583</v>
      </c>
      <c r="M147" s="12">
        <v>30.533680637973749</v>
      </c>
      <c r="N147" s="12">
        <v>7.1012521184768556</v>
      </c>
      <c r="O147" s="12">
        <v>0</v>
      </c>
      <c r="P147" s="12">
        <v>-4.9827160846179286</v>
      </c>
      <c r="Q147" s="12">
        <v>-186</v>
      </c>
      <c r="S147" s="12">
        <v>14748</v>
      </c>
      <c r="U147" s="14"/>
      <c r="V147" s="14"/>
    </row>
    <row r="148" spans="1:22" x14ac:dyDescent="0.3">
      <c r="A148" s="45">
        <v>45000</v>
      </c>
      <c r="B148" t="s">
        <v>34</v>
      </c>
      <c r="C148" s="12">
        <v>392</v>
      </c>
      <c r="D148" s="12">
        <v>78</v>
      </c>
      <c r="E148" s="12">
        <v>31</v>
      </c>
      <c r="F148" s="12">
        <v>-360</v>
      </c>
      <c r="G148" s="12">
        <v>141</v>
      </c>
      <c r="H148" s="12"/>
      <c r="I148" s="12">
        <v>5</v>
      </c>
      <c r="J148" s="12">
        <v>242.20475758064515</v>
      </c>
      <c r="K148" s="12">
        <v>202.20475758064515</v>
      </c>
      <c r="L148" s="12">
        <v>17.47602017526588</v>
      </c>
      <c r="M148" s="12">
        <v>26.954547533801538</v>
      </c>
      <c r="N148" s="12">
        <v>7.1012521184768556</v>
      </c>
      <c r="O148" s="12">
        <v>0</v>
      </c>
      <c r="P148" s="12">
        <v>-27.736577408189426</v>
      </c>
      <c r="Q148" s="12">
        <v>-90</v>
      </c>
      <c r="S148" s="12">
        <v>11963</v>
      </c>
      <c r="U148" s="14"/>
      <c r="V148" s="14"/>
    </row>
    <row r="149" spans="1:22" x14ac:dyDescent="0.3">
      <c r="A149" s="45">
        <v>45031</v>
      </c>
      <c r="B149" t="s">
        <v>34</v>
      </c>
      <c r="C149" s="12">
        <v>401</v>
      </c>
      <c r="D149" s="12">
        <v>74</v>
      </c>
      <c r="E149" s="12">
        <v>21</v>
      </c>
      <c r="F149" s="12">
        <v>-376</v>
      </c>
      <c r="G149" s="12">
        <v>120</v>
      </c>
      <c r="H149" s="12"/>
      <c r="I149" s="12">
        <v>7</v>
      </c>
      <c r="J149" s="12">
        <v>163.1264697</v>
      </c>
      <c r="K149" s="12">
        <v>123.1264697</v>
      </c>
      <c r="L149" s="12">
        <v>18.07061193110431</v>
      </c>
      <c r="M149" s="12">
        <v>22.659587808794882</v>
      </c>
      <c r="N149" s="12">
        <v>4.7345686825155511</v>
      </c>
      <c r="O149" s="12">
        <v>0</v>
      </c>
      <c r="P149" s="12">
        <v>-98.591238122414751</v>
      </c>
      <c r="Q149" s="12">
        <v>43</v>
      </c>
      <c r="S149" s="12">
        <v>13252</v>
      </c>
      <c r="U149" s="14"/>
      <c r="V149" s="14"/>
    </row>
    <row r="150" spans="1:22" x14ac:dyDescent="0.3">
      <c r="A150" s="45">
        <v>45061</v>
      </c>
      <c r="B150" t="s">
        <v>34</v>
      </c>
      <c r="C150" s="12">
        <v>408</v>
      </c>
      <c r="D150" s="12">
        <v>74</v>
      </c>
      <c r="E150" s="12">
        <v>20</v>
      </c>
      <c r="F150" s="12">
        <v>-358</v>
      </c>
      <c r="G150" s="12">
        <v>144</v>
      </c>
      <c r="H150" s="12"/>
      <c r="I150" s="12">
        <v>6</v>
      </c>
      <c r="J150" s="12">
        <v>104.64067607419355</v>
      </c>
      <c r="K150" s="12">
        <v>64.64067607419355</v>
      </c>
      <c r="L150" s="12">
        <v>17.47602017526588</v>
      </c>
      <c r="M150" s="12">
        <v>22.659587808794882</v>
      </c>
      <c r="N150" s="12">
        <v>4.7345686825155511</v>
      </c>
      <c r="O150" s="12">
        <v>0</v>
      </c>
      <c r="P150" s="12">
        <v>-102.51085274076988</v>
      </c>
      <c r="Q150" s="12">
        <v>131</v>
      </c>
      <c r="S150" s="12">
        <v>17317</v>
      </c>
      <c r="U150" s="14"/>
      <c r="V150" s="14"/>
    </row>
    <row r="151" spans="1:22" x14ac:dyDescent="0.3">
      <c r="A151" s="45">
        <v>45092</v>
      </c>
      <c r="B151" t="s">
        <v>34</v>
      </c>
      <c r="C151" s="12">
        <v>414</v>
      </c>
      <c r="D151" s="12">
        <v>73</v>
      </c>
      <c r="E151" s="12">
        <v>31</v>
      </c>
      <c r="F151" s="12">
        <v>-337</v>
      </c>
      <c r="G151" s="12">
        <v>181</v>
      </c>
      <c r="H151" s="12"/>
      <c r="I151" s="12">
        <v>4</v>
      </c>
      <c r="J151" s="12">
        <v>82.309432380000004</v>
      </c>
      <c r="K151" s="12">
        <v>42.309432380000004</v>
      </c>
      <c r="L151" s="12">
        <v>18.134101560505094</v>
      </c>
      <c r="M151" s="12">
        <v>23.375414429629327</v>
      </c>
      <c r="N151" s="12">
        <v>4.7345686825155511</v>
      </c>
      <c r="O151" s="12">
        <v>0</v>
      </c>
      <c r="P151" s="12">
        <v>-9.5535170526499762</v>
      </c>
      <c r="Q151" s="12">
        <v>98</v>
      </c>
      <c r="S151" s="12">
        <v>20244</v>
      </c>
      <c r="U151" s="14"/>
      <c r="V151" s="14"/>
    </row>
    <row r="152" spans="1:22" x14ac:dyDescent="0.3">
      <c r="A152" s="45">
        <v>45122</v>
      </c>
      <c r="B152" t="s">
        <v>34</v>
      </c>
      <c r="C152" s="12">
        <v>416</v>
      </c>
      <c r="D152" s="12">
        <v>83</v>
      </c>
      <c r="E152" s="12">
        <v>29</v>
      </c>
      <c r="F152" s="12">
        <v>-373</v>
      </c>
      <c r="G152" s="12">
        <v>155</v>
      </c>
      <c r="H152" s="12"/>
      <c r="I152" s="12">
        <v>4</v>
      </c>
      <c r="J152" s="12">
        <v>78.804052741935493</v>
      </c>
      <c r="K152" s="12">
        <v>38.804052741935493</v>
      </c>
      <c r="L152" s="12">
        <v>17.53727690167355</v>
      </c>
      <c r="M152" s="12">
        <v>24.091241050463765</v>
      </c>
      <c r="N152" s="12">
        <v>4.7345686825155511</v>
      </c>
      <c r="O152" s="12">
        <v>0</v>
      </c>
      <c r="P152" s="12">
        <v>-23.167139376588359</v>
      </c>
      <c r="Q152" s="12">
        <v>90</v>
      </c>
      <c r="S152" s="12">
        <v>23019</v>
      </c>
      <c r="U152" s="14"/>
      <c r="V152" s="14"/>
    </row>
    <row r="153" spans="1:22" x14ac:dyDescent="0.3">
      <c r="A153" s="45">
        <v>45153</v>
      </c>
      <c r="B153" t="s">
        <v>34</v>
      </c>
      <c r="C153" s="12">
        <v>416</v>
      </c>
      <c r="D153" s="12">
        <v>78</v>
      </c>
      <c r="E153" s="12">
        <v>43</v>
      </c>
      <c r="F153" s="12">
        <v>-402</v>
      </c>
      <c r="G153" s="12">
        <v>135</v>
      </c>
      <c r="H153" s="12"/>
      <c r="I153" s="12">
        <v>4</v>
      </c>
      <c r="J153" s="12">
        <v>79.403152896774202</v>
      </c>
      <c r="K153" s="12">
        <v>39.403152896774202</v>
      </c>
      <c r="L153" s="12">
        <v>37.586440842980252</v>
      </c>
      <c r="M153" s="12">
        <v>24.091241050463765</v>
      </c>
      <c r="N153" s="12">
        <v>4.7345686825155511</v>
      </c>
      <c r="O153" s="12">
        <v>0</v>
      </c>
      <c r="P153" s="12">
        <v>-71.815403472733777</v>
      </c>
      <c r="Q153" s="12">
        <v>97</v>
      </c>
      <c r="S153" s="12">
        <v>26016</v>
      </c>
      <c r="U153" s="14"/>
      <c r="V153" s="14"/>
    </row>
    <row r="154" spans="1:22" x14ac:dyDescent="0.3">
      <c r="A154" s="45">
        <v>45184</v>
      </c>
      <c r="B154" t="s">
        <v>35</v>
      </c>
      <c r="C154" s="12">
        <v>418.33214126000001</v>
      </c>
      <c r="D154" s="12">
        <v>73.16785874</v>
      </c>
      <c r="E154" s="12">
        <v>16.75</v>
      </c>
      <c r="F154" s="12">
        <v>-407.49583532267843</v>
      </c>
      <c r="G154" s="12">
        <v>100.75416467732157</v>
      </c>
      <c r="H154" s="12"/>
      <c r="I154" s="12">
        <v>4.666666666666667</v>
      </c>
      <c r="J154" s="12">
        <v>83.88681960000001</v>
      </c>
      <c r="K154" s="12">
        <v>43.88681960000001</v>
      </c>
      <c r="L154" s="12">
        <v>61.372120167367093</v>
      </c>
      <c r="M154" s="12">
        <v>25.807067671298213</v>
      </c>
      <c r="N154" s="12">
        <v>4.2224646939526789</v>
      </c>
      <c r="O154" s="12">
        <v>0</v>
      </c>
      <c r="P154" s="12">
        <v>-50.617640788629771</v>
      </c>
      <c r="Q154" s="12">
        <v>11.416666666666666</v>
      </c>
      <c r="S154" s="12">
        <v>26358.5</v>
      </c>
      <c r="U154" s="14"/>
      <c r="V154" s="14"/>
    </row>
    <row r="155" spans="1:22" x14ac:dyDescent="0.3">
      <c r="A155" s="45">
        <v>45214</v>
      </c>
      <c r="B155" t="s">
        <v>35</v>
      </c>
      <c r="C155" s="12">
        <v>418.11074982000002</v>
      </c>
      <c r="D155" s="12">
        <v>70.639250180000005</v>
      </c>
      <c r="E155" s="12">
        <v>25.5</v>
      </c>
      <c r="F155" s="12">
        <v>-311.56200469623877</v>
      </c>
      <c r="G155" s="12">
        <v>202.68799530376123</v>
      </c>
      <c r="H155" s="12"/>
      <c r="I155" s="12">
        <v>4</v>
      </c>
      <c r="J155" s="12">
        <v>143.6922643548387</v>
      </c>
      <c r="K155" s="12">
        <v>103.6922643548387</v>
      </c>
      <c r="L155" s="12">
        <v>102.53642399418661</v>
      </c>
      <c r="M155" s="12">
        <v>27.238720912967096</v>
      </c>
      <c r="N155" s="12">
        <v>4.2224646939526789</v>
      </c>
      <c r="O155" s="12">
        <v>0</v>
      </c>
      <c r="P155" s="12">
        <v>-53.066394781216111</v>
      </c>
      <c r="Q155" s="12">
        <v>14.064516129032258</v>
      </c>
      <c r="S155" s="12">
        <v>26794.5</v>
      </c>
      <c r="U155" s="14"/>
      <c r="V155" s="14"/>
    </row>
    <row r="156" spans="1:22" x14ac:dyDescent="0.3">
      <c r="A156" s="45">
        <v>45245</v>
      </c>
      <c r="B156" t="s">
        <v>36</v>
      </c>
      <c r="C156" s="12">
        <v>416.86982376860067</v>
      </c>
      <c r="D156" s="12">
        <v>72.08724618017493</v>
      </c>
      <c r="E156" s="12">
        <v>21.5</v>
      </c>
      <c r="F156" s="12">
        <v>-260.13701253982936</v>
      </c>
      <c r="G156" s="12">
        <v>250.32005740894624</v>
      </c>
      <c r="H156" s="12"/>
      <c r="I156" s="12">
        <v>3.3333333333333335</v>
      </c>
      <c r="J156" s="12">
        <v>189.29726160000001</v>
      </c>
      <c r="K156" s="12">
        <v>149.29726160000001</v>
      </c>
      <c r="L156" s="12">
        <v>84.511302998009654</v>
      </c>
      <c r="M156" s="12">
        <v>27.670374154635983</v>
      </c>
      <c r="N156" s="12">
        <v>5.2224646939526789</v>
      </c>
      <c r="O156" s="12">
        <v>0</v>
      </c>
      <c r="P156" s="12">
        <v>-8.201403446598329</v>
      </c>
      <c r="Q156" s="12">
        <v>-11.513275924387102</v>
      </c>
      <c r="S156" s="12">
        <v>26449.101722268388</v>
      </c>
      <c r="U156" s="14"/>
      <c r="V156" s="14"/>
    </row>
    <row r="157" spans="1:22" x14ac:dyDescent="0.3">
      <c r="A157" s="45">
        <v>45275</v>
      </c>
      <c r="B157" t="s">
        <v>36</v>
      </c>
      <c r="C157" s="12">
        <v>418.25840997190409</v>
      </c>
      <c r="D157" s="12">
        <v>71.957051263057068</v>
      </c>
      <c r="E157" s="12">
        <v>26</v>
      </c>
      <c r="F157" s="12">
        <v>-272.22541741801911</v>
      </c>
      <c r="G157" s="12">
        <v>243.99004381694203</v>
      </c>
      <c r="H157" s="12"/>
      <c r="I157" s="12">
        <v>3.3333333333333335</v>
      </c>
      <c r="J157" s="12">
        <v>271.71559006451611</v>
      </c>
      <c r="K157" s="12">
        <v>231.71559006451611</v>
      </c>
      <c r="L157" s="12">
        <v>60.147491686248941</v>
      </c>
      <c r="M157" s="12">
        <v>29.817854017139311</v>
      </c>
      <c r="N157" s="12">
        <v>5.2224646939526789</v>
      </c>
      <c r="O157" s="12">
        <v>0</v>
      </c>
      <c r="P157" s="12">
        <v>21.596599538142961</v>
      </c>
      <c r="Q157" s="12">
        <v>-107.84328951639131</v>
      </c>
      <c r="S157" s="12">
        <v>23105.959747260258</v>
      </c>
      <c r="U157" s="14"/>
      <c r="V157" s="14"/>
    </row>
    <row r="158" spans="1:22" x14ac:dyDescent="0.3">
      <c r="A158" s="45">
        <v>45306</v>
      </c>
      <c r="B158" t="s">
        <v>36</v>
      </c>
      <c r="C158" s="12">
        <v>419.69514417381754</v>
      </c>
      <c r="D158" s="12">
        <v>70.74406222063665</v>
      </c>
      <c r="E158" s="12">
        <v>25.5</v>
      </c>
      <c r="F158" s="12">
        <v>-294.46258016202199</v>
      </c>
      <c r="G158" s="12">
        <v>221.47662623243224</v>
      </c>
      <c r="H158" s="12"/>
      <c r="I158" s="12">
        <v>3.6666666666666665</v>
      </c>
      <c r="J158" s="12">
        <v>313.64616358064512</v>
      </c>
      <c r="K158" s="12">
        <v>273.64616358064512</v>
      </c>
      <c r="L158" s="12">
        <v>33.829350241264208</v>
      </c>
      <c r="M158" s="12">
        <v>31.965333879642635</v>
      </c>
      <c r="N158" s="12">
        <v>5.2224646939526789</v>
      </c>
      <c r="O158" s="12">
        <v>0</v>
      </c>
      <c r="P158" s="12">
        <v>17.336687604495353</v>
      </c>
      <c r="Q158" s="12">
        <v>-144.19004043423442</v>
      </c>
      <c r="S158" s="12">
        <v>18636.06849379899</v>
      </c>
      <c r="U158" s="14"/>
      <c r="V158" s="14"/>
    </row>
    <row r="159" spans="1:22" x14ac:dyDescent="0.3">
      <c r="A159" s="45">
        <v>45337</v>
      </c>
      <c r="B159" t="s">
        <v>36</v>
      </c>
      <c r="C159" s="12">
        <v>421.13360082404722</v>
      </c>
      <c r="D159" s="12">
        <v>71.399577063584729</v>
      </c>
      <c r="E159" s="12">
        <v>30.5</v>
      </c>
      <c r="F159" s="12">
        <v>-361.87896159931319</v>
      </c>
      <c r="G159" s="12">
        <v>161.15421628831876</v>
      </c>
      <c r="H159" s="12"/>
      <c r="I159" s="12">
        <v>4</v>
      </c>
      <c r="J159" s="12">
        <v>290.6937789310345</v>
      </c>
      <c r="K159" s="12">
        <v>250.6937789310345</v>
      </c>
      <c r="L159" s="12">
        <v>27.840932677745833</v>
      </c>
      <c r="M159" s="12">
        <v>30.533680637973749</v>
      </c>
      <c r="N159" s="12">
        <v>5.2224646939526789</v>
      </c>
      <c r="O159" s="12">
        <v>0</v>
      </c>
      <c r="P159" s="12">
        <v>25.20914305929324</v>
      </c>
      <c r="Q159" s="12">
        <v>-182.34578371168124</v>
      </c>
      <c r="S159" s="12">
        <v>13348.040766160233</v>
      </c>
      <c r="U159" s="14"/>
      <c r="V159" s="14"/>
    </row>
    <row r="160" spans="1:22" x14ac:dyDescent="0.3">
      <c r="A160" s="45">
        <v>45366</v>
      </c>
      <c r="B160" t="s">
        <v>36</v>
      </c>
      <c r="C160" s="12">
        <v>422.48227110124185</v>
      </c>
      <c r="D160" s="12">
        <v>70.767503169811121</v>
      </c>
      <c r="E160" s="12">
        <v>15.5</v>
      </c>
      <c r="F160" s="12">
        <v>-359.55061124207975</v>
      </c>
      <c r="G160" s="12">
        <v>149.1991630289732</v>
      </c>
      <c r="H160" s="12"/>
      <c r="I160" s="12">
        <v>5.333333333333333</v>
      </c>
      <c r="J160" s="12">
        <v>234.83616899999998</v>
      </c>
      <c r="K160" s="12">
        <v>194.83616899999998</v>
      </c>
      <c r="L160" s="12">
        <v>17.601588664862955</v>
      </c>
      <c r="M160" s="12">
        <v>26.954547533801538</v>
      </c>
      <c r="N160" s="12">
        <v>5.2224646939526789</v>
      </c>
      <c r="O160" s="12">
        <v>0</v>
      </c>
      <c r="P160" s="12">
        <v>-27.114769892617154</v>
      </c>
      <c r="Q160" s="12">
        <v>-73.63417030436014</v>
      </c>
      <c r="S160" s="12">
        <v>11065.381486725069</v>
      </c>
      <c r="U160" s="14"/>
      <c r="V160" s="14"/>
    </row>
    <row r="161" spans="1:22" x14ac:dyDescent="0.3">
      <c r="A161" s="45">
        <v>45397</v>
      </c>
      <c r="B161" t="s">
        <v>36</v>
      </c>
      <c r="C161" s="12">
        <v>423.91924080264238</v>
      </c>
      <c r="D161" s="12">
        <v>72.546232994069854</v>
      </c>
      <c r="E161" s="12">
        <v>5</v>
      </c>
      <c r="F161" s="12">
        <v>-365.46334324479096</v>
      </c>
      <c r="G161" s="12">
        <v>136.00213055192125</v>
      </c>
      <c r="H161" s="12"/>
      <c r="I161" s="12">
        <v>5</v>
      </c>
      <c r="J161" s="12">
        <v>163.4546301</v>
      </c>
      <c r="K161" s="12">
        <v>123.4546301</v>
      </c>
      <c r="L161" s="12">
        <v>18.200036785582256</v>
      </c>
      <c r="M161" s="12">
        <v>22.659587808794882</v>
      </c>
      <c r="N161" s="12">
        <v>5.2224646939526789</v>
      </c>
      <c r="O161" s="12">
        <v>0</v>
      </c>
      <c r="P161" s="12">
        <v>-70.036719388329814</v>
      </c>
      <c r="Q161" s="12">
        <v>31.502130551921255</v>
      </c>
      <c r="S161" s="12">
        <v>12010.445403282707</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11"/>
      <c r="C166" s="19"/>
      <c r="D166" s="19"/>
      <c r="E166" s="19"/>
      <c r="F166" s="19"/>
      <c r="G166" s="19"/>
      <c r="I166" s="12"/>
      <c r="J166" s="12"/>
      <c r="K166" s="12"/>
      <c r="L166" s="12"/>
      <c r="M166" s="12"/>
      <c r="N166" s="12"/>
      <c r="O166" s="12"/>
      <c r="P166" s="12"/>
      <c r="R166" s="19"/>
      <c r="U166" s="14"/>
      <c r="V166" s="14"/>
    </row>
    <row r="167" spans="1:22" x14ac:dyDescent="0.3">
      <c r="A167" s="11"/>
      <c r="C167" s="19"/>
      <c r="D167" s="19"/>
      <c r="E167" s="19"/>
      <c r="F167" s="19"/>
      <c r="G167" s="19"/>
      <c r="I167" s="12"/>
      <c r="J167" s="12"/>
      <c r="K167" s="12"/>
      <c r="L167" s="12"/>
      <c r="M167" s="12"/>
      <c r="N167" s="12"/>
      <c r="O167" s="12"/>
      <c r="P167" s="12"/>
      <c r="R167" s="19"/>
      <c r="U167" s="14"/>
      <c r="V167" s="14"/>
    </row>
    <row r="168" spans="1:22" x14ac:dyDescent="0.3">
      <c r="A168" s="11"/>
      <c r="F168" s="12"/>
      <c r="G168" s="12"/>
      <c r="I168" s="12"/>
      <c r="J168" s="12"/>
      <c r="K168" s="12"/>
      <c r="L168" s="12"/>
      <c r="M168" s="12"/>
      <c r="N168" s="12"/>
      <c r="O168" s="12"/>
      <c r="P168" s="12"/>
      <c r="R168" s="19"/>
      <c r="U168" s="14"/>
      <c r="V168" s="14"/>
    </row>
  </sheetData>
  <conditionalFormatting sqref="A2:S556">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71"/>
  <sheetViews>
    <sheetView zoomScaleNormal="100" workbookViewId="0">
      <pane xSplit="2" ySplit="1" topLeftCell="C139"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3">
      <c r="A110" s="45">
        <v>43845</v>
      </c>
      <c r="B110" t="s">
        <v>34</v>
      </c>
      <c r="C110" s="12">
        <v>961</v>
      </c>
      <c r="D110" s="12">
        <v>166</v>
      </c>
      <c r="E110" s="12">
        <v>0</v>
      </c>
      <c r="F110" s="12">
        <v>194</v>
      </c>
      <c r="G110" s="12">
        <v>1321</v>
      </c>
      <c r="H110" s="12"/>
      <c r="I110" s="12">
        <v>1112</v>
      </c>
      <c r="J110" s="12">
        <v>39.464092786588942</v>
      </c>
      <c r="K110" s="12">
        <v>4.4127259726027397</v>
      </c>
      <c r="L110" s="12">
        <v>15.245163737352858</v>
      </c>
      <c r="M110" s="12">
        <v>258.29615506720859</v>
      </c>
      <c r="N110" s="12">
        <v>238.29615506720859</v>
      </c>
      <c r="O110" s="12">
        <v>86</v>
      </c>
      <c r="P110" s="12">
        <v>-111.41813756375313</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3.2583208767123288</v>
      </c>
      <c r="L111" s="12">
        <v>13.142692017621957</v>
      </c>
      <c r="M111" s="12">
        <v>280.21011156595313</v>
      </c>
      <c r="N111" s="12">
        <v>260.21011156595313</v>
      </c>
      <c r="O111" s="12">
        <v>86</v>
      </c>
      <c r="P111" s="12">
        <v>8.4555248740107913</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3.0589389589041094</v>
      </c>
      <c r="L112" s="12">
        <v>10.52905487417981</v>
      </c>
      <c r="M112" s="12">
        <v>268.08828628215804</v>
      </c>
      <c r="N112" s="12">
        <v>248.08828628215804</v>
      </c>
      <c r="O112" s="12">
        <v>86</v>
      </c>
      <c r="P112" s="12">
        <v>4.6270393521966753</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3.128902904109589</v>
      </c>
      <c r="L113" s="12">
        <v>9.657842493032426</v>
      </c>
      <c r="M113" s="12">
        <v>212.88648167979036</v>
      </c>
      <c r="N113" s="12">
        <v>192.88648167979036</v>
      </c>
      <c r="O113" s="12">
        <v>86</v>
      </c>
      <c r="P113" s="12">
        <v>-101.89656734321309</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3.0589389589041094</v>
      </c>
      <c r="L114" s="12">
        <v>9.3674383659832987</v>
      </c>
      <c r="M114" s="12">
        <v>223.97489625453125</v>
      </c>
      <c r="N114" s="12">
        <v>203.97489625453125</v>
      </c>
      <c r="O114" s="12">
        <v>86</v>
      </c>
      <c r="P114" s="12">
        <v>-51.879057134652584</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2.8174218891024063</v>
      </c>
      <c r="L115" s="12">
        <v>9.3674383659832987</v>
      </c>
      <c r="M115" s="12">
        <v>192.08859774957926</v>
      </c>
      <c r="N115" s="12">
        <v>172.08859774957926</v>
      </c>
      <c r="O115" s="12">
        <v>86</v>
      </c>
      <c r="P115" s="12">
        <v>-156.00568484885213</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2.7574403497452225</v>
      </c>
      <c r="L116" s="12">
        <v>9.0770342389341714</v>
      </c>
      <c r="M116" s="12">
        <v>178.1646872351354</v>
      </c>
      <c r="N116" s="12">
        <v>158.1646872351354</v>
      </c>
      <c r="O116" s="12">
        <v>45</v>
      </c>
      <c r="P116" s="12">
        <v>-116.10416702352533</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4.7666936905671804</v>
      </c>
      <c r="L117" s="12">
        <v>9.0770342389341714</v>
      </c>
      <c r="M117" s="12">
        <v>177.10043317293858</v>
      </c>
      <c r="N117" s="12">
        <v>157.10043317293858</v>
      </c>
      <c r="O117" s="12">
        <v>56</v>
      </c>
      <c r="P117" s="12">
        <v>-6.6763879466271021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7.529130621998374</v>
      </c>
      <c r="L118" s="12">
        <v>9.3674383659832987</v>
      </c>
      <c r="M118" s="12">
        <v>205.69608890559022</v>
      </c>
      <c r="N118" s="12">
        <v>185.69608890559022</v>
      </c>
      <c r="O118" s="12">
        <v>86</v>
      </c>
      <c r="P118" s="12">
        <v>-38.561554870899386</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10.138882133343287</v>
      </c>
      <c r="L119" s="12">
        <v>9.657842493032426</v>
      </c>
      <c r="M119" s="12">
        <v>206.41436847548269</v>
      </c>
      <c r="N119" s="12">
        <v>186.41436847548269</v>
      </c>
      <c r="O119" s="12">
        <v>86</v>
      </c>
      <c r="P119" s="12">
        <v>-117.29832514575608</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9.3008579843970072</v>
      </c>
      <c r="L120" s="12">
        <v>11.40026725532719</v>
      </c>
      <c r="M120" s="12">
        <v>234.42942223892356</v>
      </c>
      <c r="N120" s="12">
        <v>214.42942223892356</v>
      </c>
      <c r="O120" s="12">
        <v>86</v>
      </c>
      <c r="P120" s="12">
        <v>-106.41944792244891</v>
      </c>
      <c r="Q120" s="12">
        <v>-162</v>
      </c>
      <c r="S120" s="12">
        <v>49251</v>
      </c>
      <c r="U120" s="14"/>
      <c r="V120" s="14"/>
    </row>
    <row r="121" spans="1:23" s="20" customFormat="1" x14ac:dyDescent="0.3">
      <c r="A121" s="45">
        <v>44180</v>
      </c>
      <c r="B121" t="s">
        <v>34</v>
      </c>
      <c r="C121" s="12">
        <v>918</v>
      </c>
      <c r="D121" s="12">
        <v>151</v>
      </c>
      <c r="E121" s="12">
        <v>0</v>
      </c>
      <c r="F121" s="12">
        <v>270</v>
      </c>
      <c r="G121" s="12">
        <v>1339</v>
      </c>
      <c r="H121" s="12"/>
      <c r="I121" s="12">
        <v>1418</v>
      </c>
      <c r="J121" s="12">
        <v>37.582244176555569</v>
      </c>
      <c r="K121" s="12">
        <v>6.0277599821826939</v>
      </c>
      <c r="L121" s="12">
        <v>13.72350027172021</v>
      </c>
      <c r="M121" s="12">
        <v>246.64017492709561</v>
      </c>
      <c r="N121" s="12">
        <v>226.64017492709561</v>
      </c>
      <c r="O121" s="12">
        <v>67</v>
      </c>
      <c r="P121" s="12">
        <v>-31.973679357554062</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4.5183826241058123</v>
      </c>
      <c r="L122" s="12">
        <v>15.245163737352858</v>
      </c>
      <c r="M122" s="12">
        <v>233.19406359525695</v>
      </c>
      <c r="N122" s="12">
        <v>213.19406359525695</v>
      </c>
      <c r="O122" s="12">
        <v>87</v>
      </c>
      <c r="P122" s="12">
        <v>-15.084606383321585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3.3210220243328719</v>
      </c>
      <c r="L123" s="12">
        <v>13.142692017621957</v>
      </c>
      <c r="M123" s="12">
        <v>142.10724559648256</v>
      </c>
      <c r="N123" s="12">
        <v>122.10724559648256</v>
      </c>
      <c r="O123" s="12">
        <v>46</v>
      </c>
      <c r="P123" s="12">
        <v>-80.256485142117072</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2.1777483693437496</v>
      </c>
      <c r="L124" s="12">
        <v>10.52905487417981</v>
      </c>
      <c r="M124" s="12">
        <v>153.28858147831804</v>
      </c>
      <c r="N124" s="12">
        <v>133.28858147831804</v>
      </c>
      <c r="O124" s="12">
        <v>71</v>
      </c>
      <c r="P124" s="12">
        <v>37.706194875214635</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2.1801463096094262</v>
      </c>
      <c r="L125" s="12">
        <v>9.657842493032426</v>
      </c>
      <c r="M125" s="12">
        <v>187.02406534928579</v>
      </c>
      <c r="N125" s="12">
        <v>167.02406534928579</v>
      </c>
      <c r="O125" s="12">
        <v>85</v>
      </c>
      <c r="P125" s="12">
        <v>-116.38626435339953</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2.1777483693437496</v>
      </c>
      <c r="L126" s="12">
        <v>9.3674383659832987</v>
      </c>
      <c r="M126" s="12">
        <v>195.22406534928578</v>
      </c>
      <c r="N126" s="12">
        <v>175.22406534928578</v>
      </c>
      <c r="O126" s="12">
        <v>80</v>
      </c>
      <c r="P126" s="12">
        <v>-43.497760585839416</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2.2599802253554611</v>
      </c>
      <c r="L127" s="12">
        <v>9.3674383659832987</v>
      </c>
      <c r="M127" s="12">
        <v>202.77545818097795</v>
      </c>
      <c r="N127" s="12">
        <v>182.77545818097795</v>
      </c>
      <c r="O127" s="12">
        <v>62</v>
      </c>
      <c r="P127" s="12">
        <v>-59.335683573297985</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2.1853567740730515</v>
      </c>
      <c r="L128" s="12">
        <v>9.0770342389341714</v>
      </c>
      <c r="M128" s="12">
        <v>199.25704220091956</v>
      </c>
      <c r="N128" s="12">
        <v>179.25704220091956</v>
      </c>
      <c r="O128" s="12">
        <v>90</v>
      </c>
      <c r="P128" s="12">
        <v>0.1499091349692776</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4.6838599658986491</v>
      </c>
      <c r="L129" s="12">
        <v>9.0770342389341714</v>
      </c>
      <c r="M129" s="12">
        <v>194.65641725039623</v>
      </c>
      <c r="N129" s="12">
        <v>174.65641725039623</v>
      </c>
      <c r="O129" s="12">
        <v>85</v>
      </c>
      <c r="P129" s="12">
        <v>-70.350118256210322</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8.124703676964792</v>
      </c>
      <c r="L130" s="12">
        <v>9.3674383659832987</v>
      </c>
      <c r="M130" s="12">
        <v>179.86682583281987</v>
      </c>
      <c r="N130" s="12">
        <v>159.86682583281987</v>
      </c>
      <c r="O130" s="12">
        <v>90</v>
      </c>
      <c r="P130" s="12">
        <v>-69.678879777485179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12.585218639259764</v>
      </c>
      <c r="L131" s="12">
        <v>9.657842493032426</v>
      </c>
      <c r="M131" s="12">
        <v>206.85916466308208</v>
      </c>
      <c r="N131" s="12">
        <v>186.85916466308208</v>
      </c>
      <c r="O131" s="12">
        <v>85</v>
      </c>
      <c r="P131" s="12">
        <v>0.38430975254055966</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11.596485020529531</v>
      </c>
      <c r="L132" s="12">
        <v>11.40026725532719</v>
      </c>
      <c r="M132" s="12">
        <v>213.31507864157666</v>
      </c>
      <c r="N132" s="12">
        <v>193.31507864157666</v>
      </c>
      <c r="O132" s="12">
        <v>75</v>
      </c>
      <c r="P132" s="12">
        <v>-119.7966256976643</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7.4955095196959443</v>
      </c>
      <c r="L133" s="12">
        <v>13.72350027172021</v>
      </c>
      <c r="M133" s="12">
        <v>220.72501412446024</v>
      </c>
      <c r="N133" s="12">
        <v>200.72501412446024</v>
      </c>
      <c r="O133" s="12">
        <v>90</v>
      </c>
      <c r="P133" s="12">
        <v>-7.784578442759539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5.0281895191462684</v>
      </c>
      <c r="L134" s="12">
        <v>15.245163737352858</v>
      </c>
      <c r="M134" s="12">
        <v>221.80975481702475</v>
      </c>
      <c r="N134" s="12">
        <v>201.80975481702475</v>
      </c>
      <c r="O134" s="12">
        <v>78</v>
      </c>
      <c r="P134" s="12">
        <v>-55.667671033102039</v>
      </c>
      <c r="Q134" s="12">
        <v>-200</v>
      </c>
      <c r="S134" s="12">
        <v>23613</v>
      </c>
      <c r="U134" s="14"/>
      <c r="V134" s="14"/>
    </row>
    <row r="135" spans="1:22" x14ac:dyDescent="0.3">
      <c r="A135" s="45">
        <v>44607</v>
      </c>
      <c r="B135" t="s">
        <v>34</v>
      </c>
      <c r="C135" s="12">
        <v>994</v>
      </c>
      <c r="D135" s="12">
        <v>144</v>
      </c>
      <c r="E135" s="12">
        <v>0</v>
      </c>
      <c r="F135" s="12">
        <v>206</v>
      </c>
      <c r="G135" s="12">
        <v>1344</v>
      </c>
      <c r="H135" s="12"/>
      <c r="I135" s="12">
        <v>1092</v>
      </c>
      <c r="J135" s="12">
        <v>33.531514071798348</v>
      </c>
      <c r="K135" s="12">
        <v>3.7089454253970571</v>
      </c>
      <c r="L135" s="12">
        <v>13.142692017621957</v>
      </c>
      <c r="M135" s="12">
        <v>212.43328352728187</v>
      </c>
      <c r="N135" s="12">
        <v>192.43328352728187</v>
      </c>
      <c r="O135" s="12">
        <v>90</v>
      </c>
      <c r="P135" s="12">
        <v>59.1835649579007</v>
      </c>
      <c r="Q135" s="12">
        <v>-141</v>
      </c>
      <c r="S135" s="12">
        <v>20617</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2.6134865505526577</v>
      </c>
      <c r="L136" s="12">
        <v>10.52905487417981</v>
      </c>
      <c r="M136" s="12">
        <v>208.51921430365812</v>
      </c>
      <c r="N136" s="12">
        <v>188.51921430365812</v>
      </c>
      <c r="O136" s="12">
        <v>76</v>
      </c>
      <c r="P136" s="12">
        <v>-157.83696698582929</v>
      </c>
      <c r="Q136" s="12">
        <v>28</v>
      </c>
      <c r="S136" s="12">
        <v>20905</v>
      </c>
      <c r="U136" s="14"/>
      <c r="V136" s="14"/>
    </row>
    <row r="137" spans="1:22" x14ac:dyDescent="0.3">
      <c r="A137" s="45">
        <v>44666</v>
      </c>
      <c r="B137" t="s">
        <v>34</v>
      </c>
      <c r="C137" s="12">
        <v>1065</v>
      </c>
      <c r="D137" s="12">
        <v>166</v>
      </c>
      <c r="E137" s="12">
        <v>1</v>
      </c>
      <c r="F137" s="12">
        <v>304</v>
      </c>
      <c r="G137" s="12">
        <v>1536</v>
      </c>
      <c r="H137" s="12"/>
      <c r="I137" s="12">
        <v>1138</v>
      </c>
      <c r="J137" s="12">
        <v>26.462605628719341</v>
      </c>
      <c r="K137" s="12">
        <v>2.675898395849742</v>
      </c>
      <c r="L137" s="12">
        <v>9.657842493032426</v>
      </c>
      <c r="M137" s="12">
        <v>197.75599137616453</v>
      </c>
      <c r="N137" s="12">
        <v>177.75599137616453</v>
      </c>
      <c r="O137" s="12">
        <v>82</v>
      </c>
      <c r="P137" s="12">
        <v>-47.552337893766037</v>
      </c>
      <c r="Q137" s="12">
        <v>146</v>
      </c>
      <c r="S137" s="12">
        <v>25269</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2.6134865505526577</v>
      </c>
      <c r="L138" s="12">
        <v>9.3674383659832987</v>
      </c>
      <c r="M138" s="12">
        <v>192.8555827735203</v>
      </c>
      <c r="N138" s="12">
        <v>172.8555827735203</v>
      </c>
      <c r="O138" s="12">
        <v>86</v>
      </c>
      <c r="P138" s="12">
        <v>-134.51367904732237</v>
      </c>
      <c r="Q138" s="12">
        <v>139</v>
      </c>
      <c r="S138" s="12">
        <v>29580</v>
      </c>
      <c r="U138" s="14"/>
      <c r="V138" s="14"/>
    </row>
    <row r="139" spans="1:22" x14ac:dyDescent="0.3">
      <c r="A139" s="45">
        <v>44727</v>
      </c>
      <c r="B139" t="s">
        <v>34</v>
      </c>
      <c r="C139" s="12">
        <v>1064</v>
      </c>
      <c r="D139" s="12">
        <v>159</v>
      </c>
      <c r="E139" s="12">
        <v>0</v>
      </c>
      <c r="F139" s="12">
        <v>298</v>
      </c>
      <c r="G139" s="12">
        <v>1521</v>
      </c>
      <c r="H139" s="12"/>
      <c r="I139" s="12">
        <v>1357</v>
      </c>
      <c r="J139" s="12">
        <v>24.891737085812895</v>
      </c>
      <c r="K139" s="12">
        <v>2.6366831804020885</v>
      </c>
      <c r="L139" s="12">
        <v>9.3674383659832987</v>
      </c>
      <c r="M139" s="12">
        <v>199.94280733680569</v>
      </c>
      <c r="N139" s="12">
        <v>179.94280733680569</v>
      </c>
      <c r="O139" s="12">
        <v>83</v>
      </c>
      <c r="P139" s="12">
        <v>-123.83866596900398</v>
      </c>
      <c r="Q139" s="12">
        <v>-12</v>
      </c>
      <c r="S139" s="12">
        <v>29209</v>
      </c>
      <c r="U139" s="14"/>
      <c r="V139" s="14"/>
    </row>
    <row r="140" spans="1:22" x14ac:dyDescent="0.3">
      <c r="A140" s="45">
        <v>44757</v>
      </c>
      <c r="B140" t="s">
        <v>34</v>
      </c>
      <c r="C140" s="12">
        <v>1101</v>
      </c>
      <c r="D140" s="12">
        <v>160</v>
      </c>
      <c r="E140" s="12">
        <v>0</v>
      </c>
      <c r="F140" s="12">
        <v>311</v>
      </c>
      <c r="G140" s="12">
        <v>1572</v>
      </c>
      <c r="H140" s="12"/>
      <c r="I140" s="12">
        <v>1093</v>
      </c>
      <c r="J140" s="12">
        <v>25.284454221539505</v>
      </c>
      <c r="K140" s="12">
        <v>2.5580961178947095</v>
      </c>
      <c r="L140" s="12">
        <v>9.0770342389341714</v>
      </c>
      <c r="M140" s="12">
        <v>199.18904389594545</v>
      </c>
      <c r="N140" s="12">
        <v>179.18904389594545</v>
      </c>
      <c r="O140" s="12">
        <v>83</v>
      </c>
      <c r="P140" s="12">
        <v>10.891371525686196</v>
      </c>
      <c r="Q140" s="12">
        <v>168</v>
      </c>
      <c r="S140" s="12">
        <v>34426</v>
      </c>
      <c r="U140" s="14"/>
      <c r="V140" s="14"/>
    </row>
    <row r="141" spans="1:22" x14ac:dyDescent="0.3">
      <c r="A141" s="45">
        <v>44788</v>
      </c>
      <c r="B141" t="s">
        <v>34</v>
      </c>
      <c r="C141" s="12">
        <v>1110</v>
      </c>
      <c r="D141" s="12">
        <v>163</v>
      </c>
      <c r="E141" s="12">
        <v>0</v>
      </c>
      <c r="F141" s="12">
        <v>310</v>
      </c>
      <c r="G141" s="12">
        <v>1583</v>
      </c>
      <c r="H141" s="12"/>
      <c r="I141" s="12">
        <v>1188</v>
      </c>
      <c r="J141" s="12">
        <v>24.891737085812895</v>
      </c>
      <c r="K141" s="12">
        <v>5.1968044505682638</v>
      </c>
      <c r="L141" s="12">
        <v>9.0770342389341714</v>
      </c>
      <c r="M141" s="12">
        <v>194.5022804548384</v>
      </c>
      <c r="N141" s="12">
        <v>174.5022804548384</v>
      </c>
      <c r="O141" s="12">
        <v>83</v>
      </c>
      <c r="P141" s="12">
        <v>-93.667856230153745</v>
      </c>
      <c r="Q141" s="12">
        <v>192</v>
      </c>
      <c r="S141" s="12">
        <v>40378</v>
      </c>
      <c r="U141" s="14"/>
      <c r="V141" s="14"/>
    </row>
    <row r="142" spans="1:22" x14ac:dyDescent="0.3">
      <c r="A142" s="45">
        <v>44819</v>
      </c>
      <c r="B142" t="s">
        <v>34</v>
      </c>
      <c r="C142" s="12">
        <v>1149</v>
      </c>
      <c r="D142" s="12">
        <v>158</v>
      </c>
      <c r="E142" s="12">
        <v>0</v>
      </c>
      <c r="F142" s="12">
        <v>251</v>
      </c>
      <c r="G142" s="12">
        <v>1558</v>
      </c>
      <c r="H142" s="12"/>
      <c r="I142" s="12">
        <v>1078</v>
      </c>
      <c r="J142" s="12">
        <v>27.248039900172568</v>
      </c>
      <c r="K142" s="12">
        <v>8.7954138878134955</v>
      </c>
      <c r="L142" s="12">
        <v>9.3674383659832987</v>
      </c>
      <c r="M142" s="12">
        <v>193.79690411075234</v>
      </c>
      <c r="N142" s="12">
        <v>173.79690411075234</v>
      </c>
      <c r="O142" s="12">
        <v>83</v>
      </c>
      <c r="P142" s="12">
        <v>16.792203735278349</v>
      </c>
      <c r="Q142" s="12">
        <v>160</v>
      </c>
      <c r="S142" s="12">
        <v>45163</v>
      </c>
      <c r="U142" s="14"/>
      <c r="V142" s="14"/>
    </row>
    <row r="143" spans="1:22" x14ac:dyDescent="0.3">
      <c r="A143" s="45">
        <v>44849</v>
      </c>
      <c r="B143" t="s">
        <v>34</v>
      </c>
      <c r="C143" s="12">
        <v>1132</v>
      </c>
      <c r="D143" s="12">
        <v>150</v>
      </c>
      <c r="E143" s="12">
        <v>0</v>
      </c>
      <c r="F143" s="12">
        <v>213</v>
      </c>
      <c r="G143" s="12">
        <v>1495</v>
      </c>
      <c r="H143" s="12"/>
      <c r="I143" s="12">
        <v>1293</v>
      </c>
      <c r="J143" s="12">
        <v>28.426191307352401</v>
      </c>
      <c r="K143" s="12">
        <v>13.429243553280617</v>
      </c>
      <c r="L143" s="12">
        <v>9.657842493032426</v>
      </c>
      <c r="M143" s="12">
        <v>183.95389335806416</v>
      </c>
      <c r="N143" s="12">
        <v>163.95389335806416</v>
      </c>
      <c r="O143" s="12">
        <v>60</v>
      </c>
      <c r="P143" s="12">
        <v>-157.46717071172961</v>
      </c>
      <c r="Q143" s="12">
        <v>83</v>
      </c>
      <c r="S143" s="12">
        <v>47730</v>
      </c>
      <c r="U143" s="14"/>
      <c r="V143" s="14"/>
    </row>
    <row r="144" spans="1:22" x14ac:dyDescent="0.3">
      <c r="A144" s="45">
        <v>44880</v>
      </c>
      <c r="B144" t="s">
        <v>34</v>
      </c>
      <c r="C144" s="12">
        <v>1089</v>
      </c>
      <c r="D144" s="12">
        <v>157</v>
      </c>
      <c r="E144" s="12">
        <v>0</v>
      </c>
      <c r="F144" s="12">
        <v>237</v>
      </c>
      <c r="G144" s="12">
        <v>1483</v>
      </c>
      <c r="H144" s="12"/>
      <c r="I144" s="12">
        <v>1216</v>
      </c>
      <c r="J144" s="12">
        <v>32.474713084902611</v>
      </c>
      <c r="K144" s="12">
        <v>12.057789309109207</v>
      </c>
      <c r="L144" s="12">
        <v>11.40026725532719</v>
      </c>
      <c r="M144" s="12">
        <v>170.90509765864573</v>
      </c>
      <c r="N144" s="12">
        <v>150.90509765864573</v>
      </c>
      <c r="O144" s="12">
        <v>65</v>
      </c>
      <c r="P144" s="12">
        <v>-13.837867307984737</v>
      </c>
      <c r="Q144" s="12">
        <v>10</v>
      </c>
      <c r="S144" s="12">
        <v>48024</v>
      </c>
      <c r="U144" s="14"/>
      <c r="V144" s="14"/>
    </row>
    <row r="145" spans="1:22" x14ac:dyDescent="0.3">
      <c r="A145" s="45">
        <v>44910</v>
      </c>
      <c r="B145" t="s">
        <v>34</v>
      </c>
      <c r="C145" s="12">
        <v>1055</v>
      </c>
      <c r="D145" s="12">
        <v>149</v>
      </c>
      <c r="E145" s="12">
        <v>0</v>
      </c>
      <c r="F145" s="12">
        <v>166</v>
      </c>
      <c r="G145" s="12">
        <v>1370</v>
      </c>
      <c r="H145" s="12"/>
      <c r="I145" s="12">
        <v>1347</v>
      </c>
      <c r="J145" s="12">
        <v>37.969547453907552</v>
      </c>
      <c r="K145" s="12">
        <v>7.9161249740046582</v>
      </c>
      <c r="L145" s="12">
        <v>9.7235002717202104</v>
      </c>
      <c r="M145" s="12">
        <v>166.17969980967712</v>
      </c>
      <c r="N145" s="12">
        <v>146.17969980967712</v>
      </c>
      <c r="O145" s="12">
        <v>60</v>
      </c>
      <c r="P145" s="12">
        <v>-69.788872509309527</v>
      </c>
      <c r="Q145" s="12">
        <v>-168</v>
      </c>
      <c r="S145" s="12">
        <v>42813</v>
      </c>
      <c r="U145" s="14"/>
      <c r="V145" s="14"/>
    </row>
    <row r="146" spans="1:22" x14ac:dyDescent="0.3">
      <c r="A146" s="45">
        <v>44941</v>
      </c>
      <c r="B146" t="s">
        <v>34</v>
      </c>
      <c r="C146" s="12">
        <v>1085</v>
      </c>
      <c r="D146" s="12">
        <v>146</v>
      </c>
      <c r="E146" s="12">
        <v>0</v>
      </c>
      <c r="F146" s="12">
        <v>166</v>
      </c>
      <c r="G146" s="12">
        <v>1397</v>
      </c>
      <c r="H146" s="12"/>
      <c r="I146" s="12">
        <v>1324</v>
      </c>
      <c r="J146" s="12">
        <v>40.391884057591007</v>
      </c>
      <c r="K146" s="12">
        <v>4.9327994788940472</v>
      </c>
      <c r="L146" s="12">
        <v>11.245163737352858</v>
      </c>
      <c r="M146" s="12">
        <v>200.42214374162489</v>
      </c>
      <c r="N146" s="12">
        <v>180.42214374162489</v>
      </c>
      <c r="O146" s="12">
        <v>55</v>
      </c>
      <c r="P146" s="12">
        <v>-98.991991015462816</v>
      </c>
      <c r="Q146" s="12">
        <v>-120</v>
      </c>
      <c r="S146" s="12">
        <v>39104</v>
      </c>
      <c r="U146" s="14"/>
      <c r="V146" s="14"/>
    </row>
    <row r="147" spans="1:22" x14ac:dyDescent="0.3">
      <c r="A147" s="45">
        <v>44972</v>
      </c>
      <c r="B147" t="s">
        <v>34</v>
      </c>
      <c r="C147" s="12">
        <v>1071</v>
      </c>
      <c r="D147" s="12">
        <v>152</v>
      </c>
      <c r="E147" s="12">
        <v>0</v>
      </c>
      <c r="F147" s="12">
        <v>333</v>
      </c>
      <c r="G147" s="12">
        <v>1556</v>
      </c>
      <c r="H147" s="12"/>
      <c r="I147" s="12">
        <v>1409</v>
      </c>
      <c r="J147" s="12">
        <v>33.383463413726595</v>
      </c>
      <c r="K147" s="12">
        <v>3.637553018591972</v>
      </c>
      <c r="L147" s="12">
        <v>9.1426920176219575</v>
      </c>
      <c r="M147" s="12">
        <v>198.18446216723743</v>
      </c>
      <c r="N147" s="12">
        <v>178.18446216723743</v>
      </c>
      <c r="O147" s="12">
        <v>60</v>
      </c>
      <c r="P147" s="12">
        <v>-80.348170617177942</v>
      </c>
      <c r="Q147" s="12">
        <v>-58</v>
      </c>
      <c r="S147" s="12">
        <v>37476</v>
      </c>
      <c r="U147" s="14"/>
      <c r="V147" s="14"/>
    </row>
    <row r="148" spans="1:22" x14ac:dyDescent="0.3">
      <c r="A148" s="45">
        <v>45000</v>
      </c>
      <c r="B148" t="s">
        <v>34</v>
      </c>
      <c r="C148" s="12">
        <v>1126</v>
      </c>
      <c r="D148" s="12">
        <v>153</v>
      </c>
      <c r="E148" s="12">
        <v>0</v>
      </c>
      <c r="F148" s="12">
        <v>361</v>
      </c>
      <c r="G148" s="12">
        <v>1640</v>
      </c>
      <c r="H148" s="12"/>
      <c r="I148" s="12">
        <v>1510</v>
      </c>
      <c r="J148" s="12">
        <v>31.056770730981285</v>
      </c>
      <c r="K148" s="12">
        <v>2.38582283478654</v>
      </c>
      <c r="L148" s="12">
        <v>6.5290548741798098</v>
      </c>
      <c r="M148" s="12">
        <v>183.51165110732958</v>
      </c>
      <c r="N148" s="12">
        <v>163.51165110732958</v>
      </c>
      <c r="O148" s="12">
        <v>60</v>
      </c>
      <c r="P148" s="12">
        <v>-106.48329954727721</v>
      </c>
      <c r="Q148" s="12">
        <v>-27</v>
      </c>
      <c r="S148" s="12">
        <v>36654</v>
      </c>
      <c r="U148" s="14"/>
      <c r="V148" s="14"/>
    </row>
    <row r="149" spans="1:22" x14ac:dyDescent="0.3">
      <c r="A149" s="45">
        <v>45031</v>
      </c>
      <c r="B149" t="s">
        <v>34</v>
      </c>
      <c r="C149" s="12">
        <v>1137</v>
      </c>
      <c r="D149" s="12">
        <v>159</v>
      </c>
      <c r="E149" s="12">
        <v>0</v>
      </c>
      <c r="F149" s="12">
        <v>343</v>
      </c>
      <c r="G149" s="12">
        <v>1639</v>
      </c>
      <c r="H149" s="12"/>
      <c r="I149" s="12">
        <v>1284</v>
      </c>
      <c r="J149" s="12">
        <v>26.403385365490639</v>
      </c>
      <c r="K149" s="12">
        <v>2.4423946925058084</v>
      </c>
      <c r="L149" s="12">
        <v>5.657842493032426</v>
      </c>
      <c r="M149" s="12">
        <v>177.53209798415114</v>
      </c>
      <c r="N149" s="12">
        <v>157.53209798415114</v>
      </c>
      <c r="O149" s="12">
        <v>60</v>
      </c>
      <c r="P149" s="12">
        <v>17.964279464819981</v>
      </c>
      <c r="Q149" s="12">
        <v>86</v>
      </c>
      <c r="S149" s="12">
        <v>39219</v>
      </c>
      <c r="U149" s="14"/>
      <c r="V149" s="14"/>
    </row>
    <row r="150" spans="1:22" x14ac:dyDescent="0.3">
      <c r="A150" s="45">
        <v>45061</v>
      </c>
      <c r="B150" t="s">
        <v>34</v>
      </c>
      <c r="C150" s="12">
        <v>1143</v>
      </c>
      <c r="D150" s="12">
        <v>163</v>
      </c>
      <c r="E150" s="12">
        <v>0</v>
      </c>
      <c r="F150" s="12">
        <v>323</v>
      </c>
      <c r="G150" s="12">
        <v>1629</v>
      </c>
      <c r="H150" s="12"/>
      <c r="I150" s="12">
        <v>1263</v>
      </c>
      <c r="J150" s="12">
        <v>25.627821137908871</v>
      </c>
      <c r="K150" s="12">
        <v>2.38582283478654</v>
      </c>
      <c r="L150" s="12">
        <v>5.3674383659832987</v>
      </c>
      <c r="M150" s="12">
        <v>179.23317325296833</v>
      </c>
      <c r="N150" s="12">
        <v>159.23317325296833</v>
      </c>
      <c r="O150" s="12">
        <v>65</v>
      </c>
      <c r="P150" s="12">
        <v>-74.614255591647066</v>
      </c>
      <c r="Q150" s="12">
        <v>184</v>
      </c>
      <c r="S150" s="12">
        <v>44938</v>
      </c>
      <c r="U150" s="14"/>
      <c r="V150" s="14"/>
    </row>
    <row r="151" spans="1:22" x14ac:dyDescent="0.3">
      <c r="A151" s="45">
        <v>45092</v>
      </c>
      <c r="B151" t="s">
        <v>34</v>
      </c>
      <c r="C151" s="12">
        <v>1205</v>
      </c>
      <c r="D151" s="12">
        <v>158</v>
      </c>
      <c r="E151" s="12">
        <v>0</v>
      </c>
      <c r="F151" s="12">
        <v>319</v>
      </c>
      <c r="G151" s="12">
        <v>1682</v>
      </c>
      <c r="H151" s="12"/>
      <c r="I151" s="12">
        <v>1275</v>
      </c>
      <c r="J151" s="12">
        <v>24.852256910327096</v>
      </c>
      <c r="K151" s="12">
        <v>2.4525493675804038</v>
      </c>
      <c r="L151" s="12">
        <v>5.3674383659832987</v>
      </c>
      <c r="M151" s="12">
        <v>152.63209798415113</v>
      </c>
      <c r="N151" s="12">
        <v>142.63209798415113</v>
      </c>
      <c r="O151" s="12">
        <v>65</v>
      </c>
      <c r="P151" s="12">
        <v>-1.304342628041951</v>
      </c>
      <c r="Q151" s="12">
        <v>168</v>
      </c>
      <c r="S151" s="12">
        <v>49992</v>
      </c>
      <c r="U151" s="14"/>
      <c r="V151" s="14"/>
    </row>
    <row r="152" spans="1:22" x14ac:dyDescent="0.3">
      <c r="A152" s="45">
        <v>45122</v>
      </c>
      <c r="B152" t="s">
        <v>34</v>
      </c>
      <c r="C152" s="12">
        <v>1173</v>
      </c>
      <c r="D152" s="12">
        <v>155</v>
      </c>
      <c r="E152" s="12">
        <v>0</v>
      </c>
      <c r="F152" s="12">
        <v>358</v>
      </c>
      <c r="G152" s="12">
        <v>1686</v>
      </c>
      <c r="H152" s="12"/>
      <c r="I152" s="12">
        <v>1363</v>
      </c>
      <c r="J152" s="12">
        <v>25.24003902411798</v>
      </c>
      <c r="K152" s="12">
        <v>2.3738773278043785</v>
      </c>
      <c r="L152" s="12">
        <v>5.0770342389341714</v>
      </c>
      <c r="M152" s="12">
        <v>193.9751087368393</v>
      </c>
      <c r="N152" s="12">
        <v>173.9751087368393</v>
      </c>
      <c r="O152" s="12">
        <v>75</v>
      </c>
      <c r="P152" s="12">
        <v>-9.6660593276958195</v>
      </c>
      <c r="Q152" s="12">
        <v>51</v>
      </c>
      <c r="S152" s="12">
        <v>51581</v>
      </c>
      <c r="U152" s="14"/>
      <c r="V152" s="14"/>
    </row>
    <row r="153" spans="1:22" x14ac:dyDescent="0.3">
      <c r="A153" s="45">
        <v>45153</v>
      </c>
      <c r="B153" t="s">
        <v>34</v>
      </c>
      <c r="C153" s="12">
        <v>1186</v>
      </c>
      <c r="D153" s="12">
        <v>155</v>
      </c>
      <c r="E153" s="12">
        <v>0</v>
      </c>
      <c r="F153" s="12">
        <v>347</v>
      </c>
      <c r="G153" s="12">
        <v>1688</v>
      </c>
      <c r="H153" s="12"/>
      <c r="I153" s="12">
        <v>1241</v>
      </c>
      <c r="J153" s="12">
        <v>24.852256910327096</v>
      </c>
      <c r="K153" s="12">
        <v>5.0163225471977544</v>
      </c>
      <c r="L153" s="12">
        <v>5.0770342389341714</v>
      </c>
      <c r="M153" s="12">
        <v>197.32994744651668</v>
      </c>
      <c r="N153" s="12">
        <v>177.32994744651668</v>
      </c>
      <c r="O153" s="12">
        <v>70</v>
      </c>
      <c r="P153" s="12">
        <v>14.724438857024296</v>
      </c>
      <c r="Q153" s="12">
        <v>151</v>
      </c>
      <c r="S153" s="12">
        <v>56264</v>
      </c>
      <c r="U153" s="14"/>
      <c r="V153" s="14"/>
    </row>
    <row r="154" spans="1:22" x14ac:dyDescent="0.3">
      <c r="A154" s="45">
        <v>45184</v>
      </c>
      <c r="B154" t="s">
        <v>35</v>
      </c>
      <c r="C154" s="12">
        <v>1194.0397425714286</v>
      </c>
      <c r="D154" s="12">
        <v>154.16025742857144</v>
      </c>
      <c r="E154" s="12">
        <v>0</v>
      </c>
      <c r="F154" s="12">
        <v>353.41084702970898</v>
      </c>
      <c r="G154" s="12">
        <v>1701.610847029709</v>
      </c>
      <c r="H154" s="12"/>
      <c r="I154" s="12">
        <v>1410</v>
      </c>
      <c r="J154" s="12">
        <v>29.178949593072417</v>
      </c>
      <c r="K154" s="12">
        <v>8.6158775791065096</v>
      </c>
      <c r="L154" s="12">
        <v>9.3674383659832987</v>
      </c>
      <c r="M154" s="12">
        <v>190.23333333333332</v>
      </c>
      <c r="N154" s="12">
        <v>170.23333333333332</v>
      </c>
      <c r="O154" s="12">
        <v>70</v>
      </c>
      <c r="P154" s="12">
        <v>-72.534751841786544</v>
      </c>
      <c r="Q154" s="12">
        <v>76.75</v>
      </c>
      <c r="S154" s="12">
        <v>58566.5</v>
      </c>
      <c r="U154" s="14"/>
      <c r="V154" s="14"/>
    </row>
    <row r="155" spans="1:22" x14ac:dyDescent="0.3">
      <c r="A155" s="45">
        <v>45214</v>
      </c>
      <c r="B155" t="s">
        <v>35</v>
      </c>
      <c r="C155" s="12">
        <v>1200.1580080816327</v>
      </c>
      <c r="D155" s="12">
        <v>151.34199191836734</v>
      </c>
      <c r="E155" s="12">
        <v>0</v>
      </c>
      <c r="F155" s="12">
        <v>304.77288854168637</v>
      </c>
      <c r="G155" s="12">
        <v>1656.2728885416864</v>
      </c>
      <c r="H155" s="12"/>
      <c r="I155" s="12">
        <v>1502</v>
      </c>
      <c r="J155" s="12">
        <v>30.342295934445076</v>
      </c>
      <c r="K155" s="12">
        <v>13.464455472934187</v>
      </c>
      <c r="L155" s="12">
        <v>9.657842493032426</v>
      </c>
      <c r="M155" s="12">
        <v>193.40250924559922</v>
      </c>
      <c r="N155" s="12">
        <v>173.40250924559922</v>
      </c>
      <c r="O155" s="12">
        <v>75</v>
      </c>
      <c r="P155" s="12">
        <v>-103.29582750755034</v>
      </c>
      <c r="Q155" s="12">
        <v>-44.298387096774192</v>
      </c>
      <c r="S155" s="12">
        <v>57193.25</v>
      </c>
      <c r="U155" s="14"/>
      <c r="V155" s="14"/>
    </row>
    <row r="156" spans="1:22" x14ac:dyDescent="0.3">
      <c r="A156" s="45">
        <v>45245</v>
      </c>
      <c r="B156" t="s">
        <v>36</v>
      </c>
      <c r="C156" s="12">
        <v>1207.2988155602247</v>
      </c>
      <c r="D156" s="12">
        <v>154.66676362099128</v>
      </c>
      <c r="E156" s="12">
        <v>0</v>
      </c>
      <c r="F156" s="12">
        <v>211.52325396825398</v>
      </c>
      <c r="G156" s="12">
        <v>1573.4888331494701</v>
      </c>
      <c r="H156" s="12"/>
      <c r="I156" s="12">
        <v>1410</v>
      </c>
      <c r="J156" s="12">
        <v>32.082802769644893</v>
      </c>
      <c r="K156" s="12">
        <v>12.052602633734153</v>
      </c>
      <c r="L156" s="12">
        <v>11.40026725532719</v>
      </c>
      <c r="M156" s="12">
        <v>203.40250924559922</v>
      </c>
      <c r="N156" s="12">
        <v>183.40250924559922</v>
      </c>
      <c r="O156" s="12">
        <v>80</v>
      </c>
      <c r="P156" s="12">
        <v>-57.938181904305452</v>
      </c>
      <c r="Q156" s="12">
        <v>-97.511166850529889</v>
      </c>
      <c r="S156" s="12">
        <v>54267.914994484105</v>
      </c>
      <c r="U156" s="14"/>
      <c r="V156" s="14"/>
    </row>
    <row r="157" spans="1:22" x14ac:dyDescent="0.3">
      <c r="A157" s="45">
        <v>45275</v>
      </c>
      <c r="B157" t="s">
        <v>36</v>
      </c>
      <c r="C157" s="12">
        <v>1211.4311148383129</v>
      </c>
      <c r="D157" s="12">
        <v>157.86950185256146</v>
      </c>
      <c r="E157" s="12">
        <v>0</v>
      </c>
      <c r="F157" s="12">
        <v>203.61228878648242</v>
      </c>
      <c r="G157" s="12">
        <v>1572.9129054773566</v>
      </c>
      <c r="H157" s="12"/>
      <c r="I157" s="12">
        <v>1415</v>
      </c>
      <c r="J157" s="12">
        <v>37.797448719115437</v>
      </c>
      <c r="K157" s="12">
        <v>7.9273356382309164</v>
      </c>
      <c r="L157" s="12">
        <v>13.72350027172021</v>
      </c>
      <c r="M157" s="12">
        <v>193.40250924559922</v>
      </c>
      <c r="N157" s="12">
        <v>173.40250924559922</v>
      </c>
      <c r="O157" s="12">
        <v>90</v>
      </c>
      <c r="P157" s="12">
        <v>-13.517460541332497</v>
      </c>
      <c r="Q157" s="12">
        <v>-151.4204278559767</v>
      </c>
      <c r="S157" s="12">
        <v>49573.881730948829</v>
      </c>
      <c r="U157" s="14"/>
      <c r="V157" s="14"/>
    </row>
    <row r="158" spans="1:22" x14ac:dyDescent="0.3">
      <c r="A158" s="45">
        <v>45306</v>
      </c>
      <c r="B158" t="s">
        <v>36</v>
      </c>
      <c r="C158" s="12">
        <v>1216.0942542843802</v>
      </c>
      <c r="D158" s="12">
        <v>149.9479375457845</v>
      </c>
      <c r="E158" s="12">
        <v>0</v>
      </c>
      <c r="F158" s="12">
        <v>186.62135176651302</v>
      </c>
      <c r="G158" s="12">
        <v>1552.6635435966778</v>
      </c>
      <c r="H158" s="12"/>
      <c r="I158" s="12">
        <v>1420</v>
      </c>
      <c r="J158" s="12">
        <v>40.7011478145917</v>
      </c>
      <c r="K158" s="12">
        <v>4.7191241438349323</v>
      </c>
      <c r="L158" s="12">
        <v>15.245163737352858</v>
      </c>
      <c r="M158" s="12">
        <v>191.58142133662037</v>
      </c>
      <c r="N158" s="12">
        <v>171.58142133662037</v>
      </c>
      <c r="O158" s="12">
        <v>100</v>
      </c>
      <c r="P158" s="12">
        <v>-17.580190365733216</v>
      </c>
      <c r="Q158" s="12">
        <v>-182.00312306998893</v>
      </c>
      <c r="S158" s="12">
        <v>43931.784915779172</v>
      </c>
      <c r="U158" s="14"/>
      <c r="V158" s="14"/>
    </row>
    <row r="159" spans="1:22" x14ac:dyDescent="0.3">
      <c r="A159" s="45">
        <v>45337</v>
      </c>
      <c r="B159" t="s">
        <v>36</v>
      </c>
      <c r="C159" s="12">
        <v>1220.8175912331274</v>
      </c>
      <c r="D159" s="12">
        <v>149.70745890946799</v>
      </c>
      <c r="E159" s="12">
        <v>0</v>
      </c>
      <c r="F159" s="12">
        <v>273.75630424583625</v>
      </c>
      <c r="G159" s="12">
        <v>1644.2813543884315</v>
      </c>
      <c r="H159" s="12"/>
      <c r="I159" s="12">
        <v>1430</v>
      </c>
      <c r="J159" s="12">
        <v>33.53350099640155</v>
      </c>
      <c r="K159" s="12">
        <v>3.4824091354590969</v>
      </c>
      <c r="L159" s="12">
        <v>13.142692017621957</v>
      </c>
      <c r="M159" s="12">
        <v>192.58142133662037</v>
      </c>
      <c r="N159" s="12">
        <v>172.58142133662037</v>
      </c>
      <c r="O159" s="12">
        <v>100</v>
      </c>
      <c r="P159" s="12">
        <v>-38.073356819436356</v>
      </c>
      <c r="Q159" s="12">
        <v>-70.385312278235119</v>
      </c>
      <c r="S159" s="12">
        <v>41890.610859710352</v>
      </c>
      <c r="U159" s="14"/>
      <c r="V159" s="14"/>
    </row>
    <row r="160" spans="1:22" x14ac:dyDescent="0.3">
      <c r="A160" s="45">
        <v>45366</v>
      </c>
      <c r="B160" t="s">
        <v>36</v>
      </c>
      <c r="C160" s="12">
        <v>1225.377745245507</v>
      </c>
      <c r="D160" s="12">
        <v>150.41689361082058</v>
      </c>
      <c r="E160" s="12">
        <v>0</v>
      </c>
      <c r="F160" s="12">
        <v>297.36013824884799</v>
      </c>
      <c r="G160" s="12">
        <v>1673.1547771051755</v>
      </c>
      <c r="H160" s="12"/>
      <c r="I160" s="12">
        <v>1480</v>
      </c>
      <c r="J160" s="12">
        <v>31.176800797121246</v>
      </c>
      <c r="K160" s="12">
        <v>2.5398016163935075</v>
      </c>
      <c r="L160" s="12">
        <v>10.52905487417981</v>
      </c>
      <c r="M160" s="12">
        <v>195.58142133662037</v>
      </c>
      <c r="N160" s="12">
        <v>175.58142133662037</v>
      </c>
      <c r="O160" s="12">
        <v>100</v>
      </c>
      <c r="P160" s="12">
        <v>-81.827078624314936</v>
      </c>
      <c r="Q160" s="12">
        <v>-44.845222894824474</v>
      </c>
      <c r="S160" s="12">
        <v>40500.408949970792</v>
      </c>
      <c r="U160" s="14"/>
      <c r="V160" s="14"/>
    </row>
    <row r="161" spans="1:22" x14ac:dyDescent="0.3">
      <c r="A161" s="45">
        <v>45397</v>
      </c>
      <c r="B161" t="s">
        <v>36</v>
      </c>
      <c r="C161" s="12">
        <v>1230.1938742949012</v>
      </c>
      <c r="D161" s="12">
        <v>158.11667212665208</v>
      </c>
      <c r="E161" s="12">
        <v>0</v>
      </c>
      <c r="F161" s="12">
        <v>322.53317460317459</v>
      </c>
      <c r="G161" s="12">
        <v>1710.8437210247278</v>
      </c>
      <c r="H161" s="12"/>
      <c r="I161" s="12">
        <v>1370</v>
      </c>
      <c r="J161" s="12">
        <v>26.463400398560619</v>
      </c>
      <c r="K161" s="12">
        <v>2.604886473654445</v>
      </c>
      <c r="L161" s="12">
        <v>9.657842493032426</v>
      </c>
      <c r="M161" s="12">
        <v>190.58142133662037</v>
      </c>
      <c r="N161" s="12">
        <v>170.58142133662037</v>
      </c>
      <c r="O161" s="12">
        <v>105</v>
      </c>
      <c r="P161" s="12">
        <v>-42.640884035201225</v>
      </c>
      <c r="Q161" s="12">
        <v>69.177054358061127</v>
      </c>
      <c r="S161" s="12">
        <v>42575.720580712623</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row r="169" spans="1:22" x14ac:dyDescent="0.3">
      <c r="A169" s="11"/>
      <c r="C169" s="19"/>
      <c r="D169" s="19"/>
      <c r="E169" s="19"/>
      <c r="F169" s="19"/>
      <c r="G169" s="19"/>
      <c r="I169" s="19"/>
      <c r="J169" s="19"/>
      <c r="K169" s="19"/>
      <c r="L169" s="19"/>
      <c r="M169" s="19"/>
      <c r="N169" s="19"/>
      <c r="O169" s="12"/>
      <c r="P169" s="12"/>
      <c r="R169" s="19"/>
      <c r="U169" s="14"/>
      <c r="V169" s="14"/>
    </row>
    <row r="170" spans="1:22" x14ac:dyDescent="0.3">
      <c r="A170" s="11"/>
      <c r="C170" s="19"/>
      <c r="D170" s="19"/>
      <c r="E170" s="19"/>
      <c r="F170" s="19"/>
      <c r="G170" s="19"/>
      <c r="I170" s="19"/>
      <c r="J170" s="19"/>
      <c r="K170" s="19"/>
      <c r="L170" s="19"/>
      <c r="M170" s="19"/>
      <c r="N170" s="19"/>
      <c r="O170" s="12"/>
      <c r="P170" s="12"/>
      <c r="R170" s="19"/>
      <c r="U170" s="14"/>
      <c r="V170" s="14"/>
    </row>
    <row r="171" spans="1:22" x14ac:dyDescent="0.3">
      <c r="A171" s="11"/>
      <c r="C171" s="19"/>
      <c r="D171" s="19"/>
      <c r="E171" s="19"/>
      <c r="F171" s="19"/>
      <c r="G171" s="19"/>
      <c r="I171" s="19"/>
      <c r="J171" s="19"/>
      <c r="K171" s="19"/>
      <c r="L171" s="19"/>
      <c r="M171" s="19"/>
      <c r="N171" s="19"/>
      <c r="O171" s="12"/>
      <c r="P171" s="12"/>
      <c r="R171" s="19"/>
      <c r="U171" s="14"/>
      <c r="V171" s="14"/>
    </row>
  </sheetData>
  <conditionalFormatting sqref="A2:S558">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8"/>
  <sheetViews>
    <sheetView zoomScaleNormal="100" workbookViewId="0">
      <pane xSplit="2" ySplit="1" topLeftCell="C151" activePane="bottomRight" state="frozen"/>
      <selection pane="topRight" activeCell="C1" sqref="C1"/>
      <selection pane="bottomLeft" activeCell="A2" sqref="A2"/>
      <selection pane="bottomRight" activeCell="A163" sqref="A163"/>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1.0832273059360733</v>
      </c>
      <c r="L110" s="12">
        <v>5.4713759706510166</v>
      </c>
      <c r="M110" s="12">
        <v>0</v>
      </c>
      <c r="N110" s="12">
        <v>0</v>
      </c>
      <c r="O110" s="12">
        <v>-24.386508631425798</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0.79984621004566225</v>
      </c>
      <c r="L111" s="12">
        <v>5.0299083672161995</v>
      </c>
      <c r="M111" s="12">
        <v>0</v>
      </c>
      <c r="N111" s="12">
        <v>0</v>
      </c>
      <c r="O111" s="12">
        <v>8.8275650089450366</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0.50542429223744301</v>
      </c>
      <c r="L112" s="12">
        <v>4.5884407637813824</v>
      </c>
      <c r="M112" s="12">
        <v>0</v>
      </c>
      <c r="N112" s="12">
        <v>0</v>
      </c>
      <c r="O112" s="12">
        <v>6.8920885568843957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0.52259890410958909</v>
      </c>
      <c r="L113" s="12">
        <v>3.7055055569117492</v>
      </c>
      <c r="M113" s="12">
        <v>0</v>
      </c>
      <c r="N113" s="12">
        <v>0</v>
      </c>
      <c r="O113" s="12">
        <v>2.0383789389786671</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0.50542429223744301</v>
      </c>
      <c r="L114" s="12">
        <v>3.5583496891001438</v>
      </c>
      <c r="M114" s="12">
        <v>0</v>
      </c>
      <c r="N114" s="12">
        <v>0</v>
      </c>
      <c r="O114" s="12">
        <v>8.6712612444688659</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0.98585825732565646</v>
      </c>
      <c r="L115" s="12">
        <v>3.5583496891001438</v>
      </c>
      <c r="M115" s="12">
        <v>0</v>
      </c>
      <c r="N115" s="12">
        <v>0</v>
      </c>
      <c r="O115" s="12">
        <v>3.1744246535741993</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0.96739826048027844</v>
      </c>
      <c r="L116" s="12">
        <v>3.7055055569117492</v>
      </c>
      <c r="M116" s="12">
        <v>0</v>
      </c>
      <c r="N116" s="12">
        <v>0</v>
      </c>
      <c r="O116" s="12">
        <v>-5.570663185133963</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1.2447429695326291</v>
      </c>
      <c r="L117" s="12">
        <v>3.8526614247233546</v>
      </c>
      <c r="M117" s="12">
        <v>0</v>
      </c>
      <c r="N117" s="12">
        <v>0</v>
      </c>
      <c r="O117" s="12">
        <v>5.9728793863891774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1.6204243376332652</v>
      </c>
      <c r="L118" s="12">
        <v>3.9998172925349609</v>
      </c>
      <c r="M118" s="12">
        <v>0</v>
      </c>
      <c r="N118" s="12">
        <v>0</v>
      </c>
      <c r="O118" s="12">
        <v>16.043284969831777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2.1462604845202051</v>
      </c>
      <c r="L119" s="12">
        <v>4.2941290281581717</v>
      </c>
      <c r="M119" s="12">
        <v>0</v>
      </c>
      <c r="N119" s="12">
        <v>0</v>
      </c>
      <c r="O119" s="12">
        <v>4.3291053260312964</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1.9784404376413947</v>
      </c>
      <c r="L120" s="12">
        <v>4.5884407637813824</v>
      </c>
      <c r="M120" s="12">
        <v>0</v>
      </c>
      <c r="N120" s="12">
        <v>0</v>
      </c>
      <c r="O120" s="12">
        <v>9.5440429985772184</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1.556829372500242</v>
      </c>
      <c r="L121" s="12">
        <v>5.1770642350278049</v>
      </c>
      <c r="M121" s="12">
        <v>0</v>
      </c>
      <c r="N121" s="12">
        <v>0</v>
      </c>
      <c r="O121" s="12">
        <v>39.934796973117116</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1.2290148380232693</v>
      </c>
      <c r="L122" s="12">
        <v>5.4713759706510166</v>
      </c>
      <c r="M122" s="12">
        <v>0</v>
      </c>
      <c r="N122" s="12">
        <v>0</v>
      </c>
      <c r="O122" s="12">
        <v>31.736242481648297</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1.1112704159315101</v>
      </c>
      <c r="L123" s="12">
        <v>5.0299083672161995</v>
      </c>
      <c r="M123" s="12">
        <v>0</v>
      </c>
      <c r="N123" s="12">
        <v>0</v>
      </c>
      <c r="O123" s="12">
        <v>19.0844602168523</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0.990762945707654</v>
      </c>
      <c r="L124" s="12">
        <v>4.5884407637813824</v>
      </c>
      <c r="M124" s="12">
        <v>0</v>
      </c>
      <c r="N124" s="12">
        <v>0</v>
      </c>
      <c r="O124" s="12">
        <v>25.324130032446448</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0.99796096535786238</v>
      </c>
      <c r="L125" s="12">
        <v>3.7055055569117492</v>
      </c>
      <c r="M125" s="12">
        <v>0</v>
      </c>
      <c r="N125" s="12">
        <v>0</v>
      </c>
      <c r="O125" s="12">
        <v>9.4023290777303856</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0.990762945707654</v>
      </c>
      <c r="L126" s="12">
        <v>3.5583496891001438</v>
      </c>
      <c r="M126" s="12">
        <v>0</v>
      </c>
      <c r="N126" s="12">
        <v>0</v>
      </c>
      <c r="O126" s="12">
        <v>16.249024332934138</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0.99796096535786238</v>
      </c>
      <c r="L127" s="12">
        <v>3.5583496891001438</v>
      </c>
      <c r="M127" s="12">
        <v>0</v>
      </c>
      <c r="N127" s="12">
        <v>0</v>
      </c>
      <c r="O127" s="12">
        <v>19.110906465541994</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0.97642430237158806</v>
      </c>
      <c r="L128" s="12">
        <v>3.7055055569117492</v>
      </c>
      <c r="M128" s="12">
        <v>0</v>
      </c>
      <c r="N128" s="12">
        <v>0</v>
      </c>
      <c r="O128" s="12">
        <v>18.526290127813439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1.2999931295993303</v>
      </c>
      <c r="L129" s="12">
        <v>3.8526614247233546</v>
      </c>
      <c r="M129" s="12">
        <v>0</v>
      </c>
      <c r="N129" s="12">
        <v>0</v>
      </c>
      <c r="O129" s="12">
        <v>13.733102865032155</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1.7382880590500724</v>
      </c>
      <c r="L130" s="12">
        <v>3.9998172925349609</v>
      </c>
      <c r="M130" s="12">
        <v>0</v>
      </c>
      <c r="N130" s="12">
        <v>0</v>
      </c>
      <c r="O130" s="12">
        <v>21.786985848414965</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2.3517635637515029</v>
      </c>
      <c r="L131" s="12">
        <v>4.2941290281581717</v>
      </c>
      <c r="M131" s="12">
        <v>0</v>
      </c>
      <c r="N131" s="12">
        <v>0</v>
      </c>
      <c r="O131" s="12">
        <v>-21.668029301587097</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2.1559735090595571</v>
      </c>
      <c r="L132" s="12">
        <v>4.5884407637813824</v>
      </c>
      <c r="M132" s="12">
        <v>0</v>
      </c>
      <c r="N132" s="12">
        <v>0</v>
      </c>
      <c r="O132" s="12">
        <v>15.325721727159056</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1.6640939330615454</v>
      </c>
      <c r="L133" s="12">
        <v>5.1770642350278049</v>
      </c>
      <c r="M133" s="12">
        <v>0</v>
      </c>
      <c r="N133" s="12">
        <v>0</v>
      </c>
      <c r="O133" s="12">
        <v>17.136251896426778</v>
      </c>
      <c r="P133" s="12">
        <v>-4</v>
      </c>
      <c r="Q133" s="12">
        <v>60</v>
      </c>
      <c r="S133" s="12">
        <v>2833</v>
      </c>
      <c r="U133" s="14"/>
      <c r="V133" s="14"/>
    </row>
    <row r="134" spans="1:22" x14ac:dyDescent="0.3">
      <c r="A134" s="45">
        <v>44576</v>
      </c>
      <c r="B134" t="s">
        <v>34</v>
      </c>
      <c r="C134" s="12">
        <v>179</v>
      </c>
      <c r="D134" s="12">
        <v>8</v>
      </c>
      <c r="E134" s="12">
        <v>16</v>
      </c>
      <c r="F134" s="12">
        <v>-162</v>
      </c>
      <c r="G134" s="12">
        <v>41</v>
      </c>
      <c r="H134" s="12"/>
      <c r="I134" s="12">
        <v>0</v>
      </c>
      <c r="J134" s="12">
        <v>43.101086387096764</v>
      </c>
      <c r="K134" s="12">
        <v>1.105106388214909</v>
      </c>
      <c r="L134" s="12">
        <v>5.4713759706510166</v>
      </c>
      <c r="M134" s="12">
        <v>0</v>
      </c>
      <c r="N134" s="12">
        <v>0</v>
      </c>
      <c r="O134" s="12">
        <v>2.322431254037312</v>
      </c>
      <c r="P134" s="12">
        <v>-12</v>
      </c>
      <c r="Q134" s="12">
        <v>40</v>
      </c>
      <c r="S134" s="12">
        <v>2461</v>
      </c>
      <c r="U134" s="14"/>
      <c r="V134" s="14"/>
    </row>
    <row r="135" spans="1:22" x14ac:dyDescent="0.3">
      <c r="A135" s="45">
        <v>44607</v>
      </c>
      <c r="B135" t="s">
        <v>34</v>
      </c>
      <c r="C135" s="12">
        <v>183</v>
      </c>
      <c r="D135" s="12">
        <v>7</v>
      </c>
      <c r="E135" s="12">
        <v>18</v>
      </c>
      <c r="F135" s="12">
        <v>-166</v>
      </c>
      <c r="G135" s="12">
        <v>42</v>
      </c>
      <c r="H135" s="12"/>
      <c r="I135" s="12">
        <v>0</v>
      </c>
      <c r="J135" s="12">
        <v>43.219053928571434</v>
      </c>
      <c r="K135" s="12">
        <v>0.8567567221873057</v>
      </c>
      <c r="L135" s="12">
        <v>5.0299083672161995</v>
      </c>
      <c r="M135" s="12">
        <v>0</v>
      </c>
      <c r="N135" s="12">
        <v>0</v>
      </c>
      <c r="O135" s="12">
        <v>4.8942809820250588</v>
      </c>
      <c r="P135" s="12">
        <v>-12</v>
      </c>
      <c r="Q135" s="12">
        <v>42</v>
      </c>
      <c r="S135" s="12">
        <v>2136</v>
      </c>
      <c r="U135" s="14"/>
      <c r="V135" s="14"/>
    </row>
    <row r="136" spans="1:22" x14ac:dyDescent="0.3">
      <c r="A136" s="45">
        <v>44635</v>
      </c>
      <c r="B136" t="s">
        <v>34</v>
      </c>
      <c r="C136" s="12">
        <v>188</v>
      </c>
      <c r="D136" s="12">
        <v>7</v>
      </c>
      <c r="E136" s="12">
        <v>12</v>
      </c>
      <c r="F136" s="12">
        <v>-167</v>
      </c>
      <c r="G136" s="12">
        <v>40</v>
      </c>
      <c r="H136" s="12"/>
      <c r="I136" s="12">
        <v>0</v>
      </c>
      <c r="J136" s="12">
        <v>35.767518838709677</v>
      </c>
      <c r="K136" s="12">
        <v>0.60168620974809073</v>
      </c>
      <c r="L136" s="12">
        <v>4.5884407637813824</v>
      </c>
      <c r="M136" s="12">
        <v>0</v>
      </c>
      <c r="N136" s="12">
        <v>0</v>
      </c>
      <c r="O136" s="12">
        <v>8.04235418776085</v>
      </c>
      <c r="P136" s="12">
        <v>-8</v>
      </c>
      <c r="Q136" s="12">
        <v>41</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0.6168381211744719</v>
      </c>
      <c r="L137" s="12">
        <v>3.7055055569117492</v>
      </c>
      <c r="M137" s="12">
        <v>0</v>
      </c>
      <c r="N137" s="12">
        <v>0</v>
      </c>
      <c r="O137" s="12">
        <v>-2.4587380780862276</v>
      </c>
      <c r="P137" s="12">
        <v>6</v>
      </c>
      <c r="Q137" s="12">
        <v>40</v>
      </c>
      <c r="S137" s="12">
        <v>2064</v>
      </c>
      <c r="U137" s="14"/>
      <c r="V137" s="14"/>
    </row>
    <row r="138" spans="1:22" x14ac:dyDescent="0.3">
      <c r="A138" s="45">
        <v>44696</v>
      </c>
      <c r="B138" t="s">
        <v>34</v>
      </c>
      <c r="C138" s="12">
        <v>186</v>
      </c>
      <c r="D138" s="12">
        <v>5</v>
      </c>
      <c r="E138" s="12">
        <v>8</v>
      </c>
      <c r="F138" s="12">
        <v>-159</v>
      </c>
      <c r="G138" s="12">
        <v>40</v>
      </c>
      <c r="H138" s="12"/>
      <c r="I138" s="12">
        <v>0</v>
      </c>
      <c r="J138" s="12">
        <v>26.94229187096774</v>
      </c>
      <c r="K138" s="12">
        <v>0.60168620974809073</v>
      </c>
      <c r="L138" s="12">
        <v>3.5583496891001438</v>
      </c>
      <c r="M138" s="12">
        <v>0</v>
      </c>
      <c r="N138" s="12">
        <v>0</v>
      </c>
      <c r="O138" s="12">
        <v>4.8976722301840248</v>
      </c>
      <c r="P138" s="12">
        <v>4</v>
      </c>
      <c r="Q138" s="12">
        <v>40</v>
      </c>
      <c r="S138" s="12">
        <v>2188</v>
      </c>
      <c r="U138" s="14"/>
      <c r="V138" s="14"/>
    </row>
    <row r="139" spans="1:22" x14ac:dyDescent="0.3">
      <c r="A139" s="45">
        <v>44727</v>
      </c>
      <c r="B139" t="s">
        <v>34</v>
      </c>
      <c r="C139" s="12">
        <v>187</v>
      </c>
      <c r="D139" s="12">
        <v>7</v>
      </c>
      <c r="E139" s="12">
        <v>9</v>
      </c>
      <c r="F139" s="12">
        <v>-160</v>
      </c>
      <c r="G139" s="12">
        <v>43</v>
      </c>
      <c r="H139" s="12"/>
      <c r="I139" s="12">
        <v>0</v>
      </c>
      <c r="J139" s="12">
        <v>22.044442399999998</v>
      </c>
      <c r="K139" s="12">
        <v>0.70948999181768546</v>
      </c>
      <c r="L139" s="12">
        <v>3.5583496891001438</v>
      </c>
      <c r="M139" s="12">
        <v>0</v>
      </c>
      <c r="N139" s="12">
        <v>0</v>
      </c>
      <c r="O139" s="12">
        <v>15.687717919082171</v>
      </c>
      <c r="P139" s="12">
        <v>0</v>
      </c>
      <c r="Q139" s="12">
        <v>42</v>
      </c>
      <c r="S139" s="12">
        <v>2181</v>
      </c>
      <c r="U139" s="14"/>
      <c r="V139" s="14"/>
    </row>
    <row r="140" spans="1:22" x14ac:dyDescent="0.3">
      <c r="A140" s="45">
        <v>44757</v>
      </c>
      <c r="B140" t="s">
        <v>34</v>
      </c>
      <c r="C140" s="12">
        <v>187</v>
      </c>
      <c r="D140" s="12">
        <v>8</v>
      </c>
      <c r="E140" s="12">
        <v>10</v>
      </c>
      <c r="F140" s="12">
        <v>-163</v>
      </c>
      <c r="G140" s="12">
        <v>42</v>
      </c>
      <c r="H140" s="12"/>
      <c r="I140" s="12">
        <v>0</v>
      </c>
      <c r="J140" s="12">
        <v>20.81554384516129</v>
      </c>
      <c r="K140" s="12">
        <v>0.6912132747294446</v>
      </c>
      <c r="L140" s="12">
        <v>3.7055055569117492</v>
      </c>
      <c r="M140" s="12">
        <v>0</v>
      </c>
      <c r="N140" s="12">
        <v>0</v>
      </c>
      <c r="O140" s="12">
        <v>6.7877373231975149</v>
      </c>
      <c r="P140" s="12">
        <v>8</v>
      </c>
      <c r="Q140" s="12">
        <v>40</v>
      </c>
      <c r="S140" s="12">
        <v>2448</v>
      </c>
      <c r="U140" s="14"/>
      <c r="V140" s="14"/>
    </row>
    <row r="141" spans="1:22" x14ac:dyDescent="0.3">
      <c r="A141" s="45">
        <v>44788</v>
      </c>
      <c r="B141" t="s">
        <v>34</v>
      </c>
      <c r="C141" s="12">
        <v>189</v>
      </c>
      <c r="D141" s="12">
        <v>7</v>
      </c>
      <c r="E141" s="12">
        <v>9</v>
      </c>
      <c r="F141" s="12">
        <v>-159</v>
      </c>
      <c r="G141" s="12">
        <v>46</v>
      </c>
      <c r="H141" s="12"/>
      <c r="I141" s="12">
        <v>0</v>
      </c>
      <c r="J141" s="12">
        <v>20.835027741935484</v>
      </c>
      <c r="K141" s="12">
        <v>1.1571565814440132</v>
      </c>
      <c r="L141" s="12">
        <v>3.8526614247233546</v>
      </c>
      <c r="M141" s="12">
        <v>0</v>
      </c>
      <c r="N141" s="12">
        <v>0</v>
      </c>
      <c r="O141" s="12">
        <v>11.155154251897148</v>
      </c>
      <c r="P141" s="12">
        <v>9</v>
      </c>
      <c r="Q141" s="12">
        <v>46</v>
      </c>
      <c r="S141" s="12">
        <v>2726</v>
      </c>
      <c r="U141" s="14"/>
      <c r="V141" s="14"/>
    </row>
    <row r="142" spans="1:22" x14ac:dyDescent="0.3">
      <c r="A142" s="45">
        <v>44819</v>
      </c>
      <c r="B142" t="s">
        <v>34</v>
      </c>
      <c r="C142" s="12">
        <v>187</v>
      </c>
      <c r="D142" s="12">
        <v>7</v>
      </c>
      <c r="E142" s="12">
        <v>10</v>
      </c>
      <c r="F142" s="12">
        <v>-163</v>
      </c>
      <c r="G142" s="12">
        <v>41</v>
      </c>
      <c r="H142" s="12"/>
      <c r="I142" s="12">
        <v>0</v>
      </c>
      <c r="J142" s="12">
        <v>21.989054599999999</v>
      </c>
      <c r="K142" s="12">
        <v>1.788306962938482</v>
      </c>
      <c r="L142" s="12">
        <v>3.9998172925349609</v>
      </c>
      <c r="M142" s="12">
        <v>0</v>
      </c>
      <c r="N142" s="12">
        <v>0</v>
      </c>
      <c r="O142" s="12">
        <v>7.2228211445265593</v>
      </c>
      <c r="P142" s="12">
        <v>6</v>
      </c>
      <c r="Q142" s="12">
        <v>41</v>
      </c>
      <c r="S142" s="12">
        <v>2912</v>
      </c>
      <c r="U142" s="14"/>
      <c r="V142" s="14"/>
    </row>
    <row r="143" spans="1:22" x14ac:dyDescent="0.3">
      <c r="A143" s="45">
        <v>44849</v>
      </c>
      <c r="B143" t="s">
        <v>34</v>
      </c>
      <c r="C143" s="12">
        <v>190</v>
      </c>
      <c r="D143" s="12">
        <v>7</v>
      </c>
      <c r="E143" s="12">
        <v>10</v>
      </c>
      <c r="F143" s="12">
        <v>-165</v>
      </c>
      <c r="G143" s="12">
        <v>42</v>
      </c>
      <c r="H143" s="12"/>
      <c r="I143" s="12">
        <v>0</v>
      </c>
      <c r="J143" s="12">
        <v>28.061189290322581</v>
      </c>
      <c r="K143" s="12">
        <v>2.6717196442465703</v>
      </c>
      <c r="L143" s="12">
        <v>4.2941290281581717</v>
      </c>
      <c r="M143" s="12">
        <v>0</v>
      </c>
      <c r="N143" s="12">
        <v>0</v>
      </c>
      <c r="O143" s="12">
        <v>6.9729620372726728</v>
      </c>
      <c r="P143" s="12">
        <v>1</v>
      </c>
      <c r="Q143" s="12">
        <v>43</v>
      </c>
      <c r="S143" s="12">
        <v>2943</v>
      </c>
      <c r="U143" s="14"/>
      <c r="V143" s="14"/>
    </row>
    <row r="144" spans="1:22" x14ac:dyDescent="0.3">
      <c r="A144" s="45">
        <v>44880</v>
      </c>
      <c r="B144" t="s">
        <v>34</v>
      </c>
      <c r="C144" s="12">
        <v>192</v>
      </c>
      <c r="D144" s="12">
        <v>6</v>
      </c>
      <c r="E144" s="12">
        <v>15</v>
      </c>
      <c r="F144" s="12">
        <v>-167</v>
      </c>
      <c r="G144" s="12">
        <v>46</v>
      </c>
      <c r="H144" s="12"/>
      <c r="I144" s="12">
        <v>0</v>
      </c>
      <c r="J144" s="12">
        <v>40.482893600000004</v>
      </c>
      <c r="K144" s="12">
        <v>2.3897794268078187</v>
      </c>
      <c r="L144" s="12">
        <v>4.5884407637813824</v>
      </c>
      <c r="M144" s="12">
        <v>0</v>
      </c>
      <c r="N144" s="12">
        <v>0</v>
      </c>
      <c r="O144" s="12">
        <v>3.5388862094107907</v>
      </c>
      <c r="P144" s="12">
        <v>-5</v>
      </c>
      <c r="Q144" s="12">
        <v>46</v>
      </c>
      <c r="S144" s="12">
        <v>2791</v>
      </c>
      <c r="U144" s="14"/>
      <c r="V144" s="14"/>
    </row>
    <row r="145" spans="1:22" x14ac:dyDescent="0.3">
      <c r="A145" s="45">
        <v>44910</v>
      </c>
      <c r="B145" t="s">
        <v>34</v>
      </c>
      <c r="C145" s="12">
        <v>161</v>
      </c>
      <c r="D145" s="12">
        <v>6</v>
      </c>
      <c r="E145" s="12">
        <v>29</v>
      </c>
      <c r="F145" s="12">
        <v>-147</v>
      </c>
      <c r="G145" s="12">
        <v>49</v>
      </c>
      <c r="H145" s="12"/>
      <c r="I145" s="12">
        <v>0</v>
      </c>
      <c r="J145" s="12">
        <v>43.796881612903228</v>
      </c>
      <c r="K145" s="12">
        <v>1.6814664594880075</v>
      </c>
      <c r="L145" s="12">
        <v>5.1770642350278049</v>
      </c>
      <c r="M145" s="12">
        <v>0</v>
      </c>
      <c r="N145" s="12">
        <v>0</v>
      </c>
      <c r="O145" s="12">
        <v>11.344587692580959</v>
      </c>
      <c r="P145" s="12">
        <v>-13</v>
      </c>
      <c r="Q145" s="12">
        <v>49</v>
      </c>
      <c r="S145" s="12">
        <v>2395</v>
      </c>
      <c r="U145" s="14"/>
      <c r="V145" s="14"/>
    </row>
    <row r="146" spans="1:22" x14ac:dyDescent="0.3">
      <c r="A146" s="45">
        <v>44941</v>
      </c>
      <c r="B146" t="s">
        <v>34</v>
      </c>
      <c r="C146" s="12">
        <v>166</v>
      </c>
      <c r="D146" s="12">
        <v>5</v>
      </c>
      <c r="E146" s="12">
        <v>31</v>
      </c>
      <c r="F146" s="12">
        <v>-154</v>
      </c>
      <c r="G146" s="12">
        <v>48</v>
      </c>
      <c r="H146" s="12"/>
      <c r="I146" s="12">
        <v>0</v>
      </c>
      <c r="J146" s="12">
        <v>43.819300322580652</v>
      </c>
      <c r="K146" s="12">
        <v>1.1186491713113274</v>
      </c>
      <c r="L146" s="12">
        <v>5.4713759706510166</v>
      </c>
      <c r="M146" s="12">
        <v>0</v>
      </c>
      <c r="N146" s="12">
        <v>0</v>
      </c>
      <c r="O146" s="12">
        <v>9.5906745354570049</v>
      </c>
      <c r="P146" s="12">
        <v>-11</v>
      </c>
      <c r="Q146" s="12">
        <v>49</v>
      </c>
      <c r="S146" s="12">
        <v>2041</v>
      </c>
      <c r="U146" s="14"/>
      <c r="V146" s="14"/>
    </row>
    <row r="147" spans="1:22" x14ac:dyDescent="0.3">
      <c r="A147" s="45">
        <v>44972</v>
      </c>
      <c r="B147" t="s">
        <v>34</v>
      </c>
      <c r="C147" s="12">
        <v>175</v>
      </c>
      <c r="D147" s="12">
        <v>6</v>
      </c>
      <c r="E147" s="12">
        <v>32</v>
      </c>
      <c r="F147" s="12">
        <v>-151</v>
      </c>
      <c r="G147" s="12">
        <v>62</v>
      </c>
      <c r="H147" s="12"/>
      <c r="I147" s="12">
        <v>0</v>
      </c>
      <c r="J147" s="12">
        <v>42.572135857142861</v>
      </c>
      <c r="K147" s="12">
        <v>0.87490763803545835</v>
      </c>
      <c r="L147" s="12">
        <v>5.0299083672161995</v>
      </c>
      <c r="M147" s="12">
        <v>0</v>
      </c>
      <c r="N147" s="12">
        <v>0</v>
      </c>
      <c r="O147" s="12">
        <v>17.523048137605478</v>
      </c>
      <c r="P147" s="12">
        <v>-4</v>
      </c>
      <c r="Q147" s="12">
        <v>62</v>
      </c>
      <c r="S147" s="12">
        <v>1927</v>
      </c>
      <c r="U147" s="14"/>
      <c r="V147" s="14"/>
    </row>
    <row r="148" spans="1:22" x14ac:dyDescent="0.3">
      <c r="A148" s="45">
        <v>45000</v>
      </c>
      <c r="B148" t="s">
        <v>34</v>
      </c>
      <c r="C148" s="12">
        <v>182</v>
      </c>
      <c r="D148" s="12">
        <v>6</v>
      </c>
      <c r="E148" s="12">
        <v>26</v>
      </c>
      <c r="F148" s="12">
        <v>-161</v>
      </c>
      <c r="G148" s="12">
        <v>53</v>
      </c>
      <c r="H148" s="12"/>
      <c r="I148" s="12">
        <v>0</v>
      </c>
      <c r="J148" s="12">
        <v>39.261780451612907</v>
      </c>
      <c r="K148" s="12">
        <v>0.62262558368258836</v>
      </c>
      <c r="L148" s="12">
        <v>4.5884407637813824</v>
      </c>
      <c r="M148" s="12">
        <v>0</v>
      </c>
      <c r="N148" s="12">
        <v>0</v>
      </c>
      <c r="O148" s="12">
        <v>11.527153200923117</v>
      </c>
      <c r="P148" s="12">
        <v>-3</v>
      </c>
      <c r="Q148" s="12">
        <v>53</v>
      </c>
      <c r="S148" s="12">
        <v>1826</v>
      </c>
      <c r="U148" s="14"/>
      <c r="V148" s="14"/>
    </row>
    <row r="149" spans="1:22" x14ac:dyDescent="0.3">
      <c r="A149" s="45">
        <v>45031</v>
      </c>
      <c r="B149" t="s">
        <v>34</v>
      </c>
      <c r="C149" s="12">
        <v>187</v>
      </c>
      <c r="D149" s="12">
        <v>7</v>
      </c>
      <c r="E149" s="12">
        <v>16</v>
      </c>
      <c r="F149" s="12">
        <v>-162</v>
      </c>
      <c r="G149" s="12">
        <v>48</v>
      </c>
      <c r="H149" s="12"/>
      <c r="I149" s="12">
        <v>0</v>
      </c>
      <c r="J149" s="12">
        <v>32.230743199999999</v>
      </c>
      <c r="K149" s="12">
        <v>0.63743027993742118</v>
      </c>
      <c r="L149" s="12">
        <v>3.7055055569117492</v>
      </c>
      <c r="M149" s="12">
        <v>0</v>
      </c>
      <c r="N149" s="12">
        <v>0</v>
      </c>
      <c r="O149" s="12">
        <v>5.4263209631508289</v>
      </c>
      <c r="P149" s="12">
        <v>5</v>
      </c>
      <c r="Q149" s="12">
        <v>47</v>
      </c>
      <c r="S149" s="12">
        <v>1963</v>
      </c>
      <c r="U149" s="14"/>
      <c r="V149" s="14"/>
    </row>
    <row r="150" spans="1:22" x14ac:dyDescent="0.3">
      <c r="A150" s="45">
        <v>45061</v>
      </c>
      <c r="B150" t="s">
        <v>34</v>
      </c>
      <c r="C150" s="12">
        <v>189</v>
      </c>
      <c r="D150" s="12">
        <v>6</v>
      </c>
      <c r="E150" s="12">
        <v>11</v>
      </c>
      <c r="F150" s="12">
        <v>-164</v>
      </c>
      <c r="G150" s="12">
        <v>42</v>
      </c>
      <c r="H150" s="12"/>
      <c r="I150" s="12">
        <v>0</v>
      </c>
      <c r="J150" s="12">
        <v>23.910263290322582</v>
      </c>
      <c r="K150" s="12">
        <v>0.62262558368258836</v>
      </c>
      <c r="L150" s="12">
        <v>3.5583496891001438</v>
      </c>
      <c r="M150" s="12">
        <v>0</v>
      </c>
      <c r="N150" s="12">
        <v>0</v>
      </c>
      <c r="O150" s="12">
        <v>3.9087614368946859</v>
      </c>
      <c r="P150" s="12">
        <v>10</v>
      </c>
      <c r="Q150" s="12">
        <v>42</v>
      </c>
      <c r="S150" s="12">
        <v>2279</v>
      </c>
      <c r="U150" s="14"/>
      <c r="V150" s="14"/>
    </row>
    <row r="151" spans="1:22" x14ac:dyDescent="0.3">
      <c r="A151" s="45">
        <v>45092</v>
      </c>
      <c r="B151" t="s">
        <v>34</v>
      </c>
      <c r="C151" s="12">
        <v>193</v>
      </c>
      <c r="D151" s="12">
        <v>8</v>
      </c>
      <c r="E151" s="12">
        <v>9</v>
      </c>
      <c r="F151" s="12">
        <v>-171</v>
      </c>
      <c r="G151" s="12">
        <v>39</v>
      </c>
      <c r="H151" s="12"/>
      <c r="I151" s="12">
        <v>0</v>
      </c>
      <c r="J151" s="12">
        <v>22.232508199999998</v>
      </c>
      <c r="K151" s="12">
        <v>0.7486125247092773</v>
      </c>
      <c r="L151" s="12">
        <v>3.5583496891001438</v>
      </c>
      <c r="M151" s="12">
        <v>0</v>
      </c>
      <c r="N151" s="12">
        <v>0</v>
      </c>
      <c r="O151" s="12">
        <v>-1.5394704138094184</v>
      </c>
      <c r="P151" s="12">
        <v>13</v>
      </c>
      <c r="Q151" s="12">
        <v>38</v>
      </c>
      <c r="S151" s="12">
        <v>2673</v>
      </c>
      <c r="U151" s="14"/>
      <c r="V151" s="14"/>
    </row>
    <row r="152" spans="1:22" x14ac:dyDescent="0.3">
      <c r="A152" s="45">
        <v>45122</v>
      </c>
      <c r="B152" t="s">
        <v>34</v>
      </c>
      <c r="C152" s="12">
        <v>189</v>
      </c>
      <c r="D152" s="12">
        <v>8</v>
      </c>
      <c r="E152" s="12">
        <v>9</v>
      </c>
      <c r="F152" s="12">
        <v>-167</v>
      </c>
      <c r="G152" s="12">
        <v>39</v>
      </c>
      <c r="H152" s="12"/>
      <c r="I152" s="12">
        <v>0</v>
      </c>
      <c r="J152" s="12">
        <v>20.926496077419355</v>
      </c>
      <c r="K152" s="12">
        <v>0.73005806166021292</v>
      </c>
      <c r="L152" s="12">
        <v>3.7055055569117492</v>
      </c>
      <c r="M152" s="12">
        <v>0</v>
      </c>
      <c r="N152" s="12">
        <v>0</v>
      </c>
      <c r="O152" s="12">
        <v>7.6379403040086835</v>
      </c>
      <c r="P152" s="12">
        <v>7</v>
      </c>
      <c r="Q152" s="12">
        <v>40</v>
      </c>
      <c r="S152" s="12">
        <v>2880</v>
      </c>
      <c r="U152" s="14"/>
      <c r="V152" s="14"/>
    </row>
    <row r="153" spans="1:22" x14ac:dyDescent="0.3">
      <c r="A153" s="45">
        <v>45153</v>
      </c>
      <c r="B153" t="s">
        <v>34</v>
      </c>
      <c r="C153" s="12">
        <v>195</v>
      </c>
      <c r="D153" s="12">
        <v>9</v>
      </c>
      <c r="E153" s="12">
        <v>6</v>
      </c>
      <c r="F153" s="12">
        <v>-170</v>
      </c>
      <c r="G153" s="12">
        <v>40</v>
      </c>
      <c r="H153" s="12"/>
      <c r="I153" s="12">
        <v>0</v>
      </c>
      <c r="J153" s="12">
        <v>20.955273548387098</v>
      </c>
      <c r="K153" s="12">
        <v>1.1755580009916715</v>
      </c>
      <c r="L153" s="12">
        <v>3.8526614247233546</v>
      </c>
      <c r="M153" s="12">
        <v>0</v>
      </c>
      <c r="N153" s="12">
        <v>0</v>
      </c>
      <c r="O153" s="12">
        <v>8.0165070258978766</v>
      </c>
      <c r="P153" s="12">
        <v>6</v>
      </c>
      <c r="Q153" s="12">
        <v>40</v>
      </c>
      <c r="S153" s="12">
        <v>3053</v>
      </c>
      <c r="U153" s="14"/>
      <c r="V153" s="14"/>
    </row>
    <row r="154" spans="1:22" x14ac:dyDescent="0.3">
      <c r="A154" s="45">
        <v>45184</v>
      </c>
      <c r="B154" t="s">
        <v>35</v>
      </c>
      <c r="C154" s="12">
        <v>193.7195623353839</v>
      </c>
      <c r="D154" s="12">
        <v>7.8736416268571414</v>
      </c>
      <c r="E154" s="12">
        <v>11.109486168523295</v>
      </c>
      <c r="F154" s="12">
        <v>-168.84556398118622</v>
      </c>
      <c r="G154" s="12">
        <v>43.857126149578107</v>
      </c>
      <c r="H154" s="12"/>
      <c r="I154" s="12">
        <v>0</v>
      </c>
      <c r="J154" s="12">
        <v>24.198391000000001</v>
      </c>
      <c r="K154" s="12">
        <v>1.7790165175383179</v>
      </c>
      <c r="L154" s="12">
        <v>3.9998172925349609</v>
      </c>
      <c r="M154" s="12">
        <v>0</v>
      </c>
      <c r="N154" s="12">
        <v>0</v>
      </c>
      <c r="O154" s="12">
        <v>10.464352280598607</v>
      </c>
      <c r="P154" s="12">
        <v>3.4155490589062083</v>
      </c>
      <c r="Q154" s="12">
        <v>43.857126149578093</v>
      </c>
      <c r="S154" s="12">
        <v>3155.4664717671862</v>
      </c>
      <c r="U154" s="14"/>
      <c r="V154" s="14"/>
    </row>
    <row r="155" spans="1:22" x14ac:dyDescent="0.3">
      <c r="A155" s="45">
        <v>45214</v>
      </c>
      <c r="B155" t="s">
        <v>35</v>
      </c>
      <c r="C155" s="12">
        <v>193.09142215650368</v>
      </c>
      <c r="D155" s="12">
        <v>7.9745170044081624</v>
      </c>
      <c r="E155" s="12">
        <v>12.813131599005606</v>
      </c>
      <c r="F155" s="12">
        <v>-174.7145743288101</v>
      </c>
      <c r="G155" s="12">
        <v>39.164496431107352</v>
      </c>
      <c r="H155" s="12"/>
      <c r="I155" s="12">
        <v>0</v>
      </c>
      <c r="J155" s="12">
        <v>30.976891677419353</v>
      </c>
      <c r="K155" s="12">
        <v>2.6236692687548624</v>
      </c>
      <c r="L155" s="12">
        <v>4.2941290281581717</v>
      </c>
      <c r="M155" s="12">
        <v>0</v>
      </c>
      <c r="N155" s="12">
        <v>0</v>
      </c>
      <c r="O155" s="12">
        <v>-1.8768232591379075</v>
      </c>
      <c r="P155" s="12">
        <v>3.1466297159128858</v>
      </c>
      <c r="Q155" s="12">
        <v>39.164496431107366</v>
      </c>
      <c r="S155" s="12">
        <v>3253.0119929604857</v>
      </c>
      <c r="U155" s="14"/>
      <c r="V155" s="14"/>
    </row>
    <row r="156" spans="1:22" x14ac:dyDescent="0.3">
      <c r="A156" s="45">
        <v>45245</v>
      </c>
      <c r="B156" t="s">
        <v>36</v>
      </c>
      <c r="C156" s="12">
        <v>193.75014489901685</v>
      </c>
      <c r="D156" s="12">
        <v>7.7211461761807589</v>
      </c>
      <c r="E156" s="12">
        <v>13.5</v>
      </c>
      <c r="F156" s="12">
        <v>-165.69252039035402</v>
      </c>
      <c r="G156" s="12">
        <v>49.278770684843579</v>
      </c>
      <c r="H156" s="12"/>
      <c r="I156" s="12">
        <v>0</v>
      </c>
      <c r="J156" s="12">
        <v>32.314140800000004</v>
      </c>
      <c r="K156" s="12">
        <v>2.3540992417708582</v>
      </c>
      <c r="L156" s="12">
        <v>4.5884407637813824</v>
      </c>
      <c r="M156" s="12">
        <v>0</v>
      </c>
      <c r="N156" s="12">
        <v>0</v>
      </c>
      <c r="O156" s="12">
        <v>16.74331919444775</v>
      </c>
      <c r="P156" s="12">
        <v>-6.7212293151564211</v>
      </c>
      <c r="Q156" s="12">
        <v>49.278770684843579</v>
      </c>
      <c r="S156" s="12">
        <v>3051.3751135057933</v>
      </c>
      <c r="U156" s="14"/>
      <c r="V156" s="14"/>
    </row>
    <row r="157" spans="1:22" x14ac:dyDescent="0.3">
      <c r="A157" s="45">
        <v>45275</v>
      </c>
      <c r="B157" t="s">
        <v>36</v>
      </c>
      <c r="C157" s="12">
        <v>193.80618918262863</v>
      </c>
      <c r="D157" s="12">
        <v>7.7043170284922962</v>
      </c>
      <c r="E157" s="12">
        <v>20</v>
      </c>
      <c r="F157" s="12">
        <v>-163.93531111033974</v>
      </c>
      <c r="G157" s="12">
        <v>57.575195100781173</v>
      </c>
      <c r="H157" s="12"/>
      <c r="I157" s="12">
        <v>0</v>
      </c>
      <c r="J157" s="12">
        <v>43.252718387096778</v>
      </c>
      <c r="K157" s="12">
        <v>1.6768636652075375</v>
      </c>
      <c r="L157" s="12">
        <v>5.1770642350278049</v>
      </c>
      <c r="M157" s="12">
        <v>0</v>
      </c>
      <c r="N157" s="12">
        <v>0</v>
      </c>
      <c r="O157" s="12">
        <v>21.893353712667881</v>
      </c>
      <c r="P157" s="12">
        <v>-14.424804899218827</v>
      </c>
      <c r="Q157" s="12">
        <v>57.575195100781173</v>
      </c>
      <c r="S157" s="12">
        <v>2604.2061616300098</v>
      </c>
      <c r="U157" s="14"/>
      <c r="V157" s="14"/>
    </row>
    <row r="158" spans="1:22" x14ac:dyDescent="0.3">
      <c r="A158" s="45">
        <v>45306</v>
      </c>
      <c r="B158" t="s">
        <v>36</v>
      </c>
      <c r="C158" s="12">
        <v>193.86552388202642</v>
      </c>
      <c r="D158" s="12">
        <v>7.71651040170548</v>
      </c>
      <c r="E158" s="12">
        <v>11.5</v>
      </c>
      <c r="F158" s="12">
        <v>-145.41697866222546</v>
      </c>
      <c r="G158" s="12">
        <v>67.66505562150644</v>
      </c>
      <c r="H158" s="12"/>
      <c r="I158" s="12">
        <v>0</v>
      </c>
      <c r="J158" s="12">
        <v>42.757264903225803</v>
      </c>
      <c r="K158" s="12">
        <v>1.1282663378269266</v>
      </c>
      <c r="L158" s="12">
        <v>5.4713759706510166</v>
      </c>
      <c r="M158" s="12">
        <v>0</v>
      </c>
      <c r="N158" s="12">
        <v>0</v>
      </c>
      <c r="O158" s="12">
        <v>25.643092788296251</v>
      </c>
      <c r="P158" s="12">
        <v>-7.3349443784935602</v>
      </c>
      <c r="Q158" s="12">
        <v>67.66505562150644</v>
      </c>
      <c r="S158" s="12">
        <v>2376.8228858967095</v>
      </c>
      <c r="U158" s="14"/>
      <c r="V158" s="14"/>
    </row>
    <row r="159" spans="1:22" x14ac:dyDescent="0.3">
      <c r="A159" s="45">
        <v>45337</v>
      </c>
      <c r="B159" t="s">
        <v>36</v>
      </c>
      <c r="C159" s="12">
        <v>193.93820044599312</v>
      </c>
      <c r="D159" s="12">
        <v>7.7212026516634049</v>
      </c>
      <c r="E159" s="12">
        <v>13</v>
      </c>
      <c r="F159" s="12">
        <v>-137.06092687236148</v>
      </c>
      <c r="G159" s="12">
        <v>77.598476225295059</v>
      </c>
      <c r="H159" s="12"/>
      <c r="I159" s="12">
        <v>0</v>
      </c>
      <c r="J159" s="12">
        <v>40.34205303448276</v>
      </c>
      <c r="K159" s="12">
        <v>0.89179011765746929</v>
      </c>
      <c r="L159" s="12">
        <v>5.0299083672161995</v>
      </c>
      <c r="M159" s="12">
        <v>0</v>
      </c>
      <c r="N159" s="12">
        <v>0</v>
      </c>
      <c r="O159" s="12">
        <v>34.736248480643567</v>
      </c>
      <c r="P159" s="12">
        <v>-3.4015237747049412</v>
      </c>
      <c r="Q159" s="12">
        <v>77.598476225295059</v>
      </c>
      <c r="S159" s="12">
        <v>2278.1786964302664</v>
      </c>
      <c r="U159" s="14"/>
      <c r="V159" s="14"/>
    </row>
    <row r="160" spans="1:22" x14ac:dyDescent="0.3">
      <c r="A160" s="45">
        <v>45366</v>
      </c>
      <c r="B160" t="s">
        <v>36</v>
      </c>
      <c r="C160" s="12">
        <v>194.04237121902241</v>
      </c>
      <c r="D160" s="12">
        <v>7.7165419230438914</v>
      </c>
      <c r="E160" s="12">
        <v>10</v>
      </c>
      <c r="F160" s="12">
        <v>-153.18616248016281</v>
      </c>
      <c r="G160" s="12">
        <v>58.572750661903513</v>
      </c>
      <c r="H160" s="12"/>
      <c r="I160" s="12">
        <v>0</v>
      </c>
      <c r="J160" s="12">
        <v>35.360109741935482</v>
      </c>
      <c r="K160" s="12">
        <v>0.64724762101749056</v>
      </c>
      <c r="L160" s="12">
        <v>4.5884407637813824</v>
      </c>
      <c r="M160" s="12">
        <v>0</v>
      </c>
      <c r="N160" s="12">
        <v>0</v>
      </c>
      <c r="O160" s="12">
        <v>25.404201873265642</v>
      </c>
      <c r="P160" s="12">
        <v>-7.4272493380964875</v>
      </c>
      <c r="Q160" s="12">
        <v>58.572750661903513</v>
      </c>
      <c r="S160" s="12">
        <v>2047.9339669492754</v>
      </c>
      <c r="U160" s="14"/>
      <c r="V160" s="14"/>
    </row>
    <row r="161" spans="1:22" x14ac:dyDescent="0.3">
      <c r="A161" s="45">
        <v>45397</v>
      </c>
      <c r="B161" t="s">
        <v>36</v>
      </c>
      <c r="C161" s="12">
        <v>194.13606991812793</v>
      </c>
      <c r="D161" s="12">
        <v>7.8513589491930187</v>
      </c>
      <c r="E161" s="12">
        <v>9.5</v>
      </c>
      <c r="F161" s="12">
        <v>-154.72762563269816</v>
      </c>
      <c r="G161" s="12">
        <v>56.75980323462278</v>
      </c>
      <c r="H161" s="12"/>
      <c r="I161" s="12">
        <v>0</v>
      </c>
      <c r="J161" s="12">
        <v>31.3001018</v>
      </c>
      <c r="K161" s="12">
        <v>0.66161849168925446</v>
      </c>
      <c r="L161" s="12">
        <v>3.7055055569117492</v>
      </c>
      <c r="M161" s="12">
        <v>0</v>
      </c>
      <c r="N161" s="12">
        <v>0</v>
      </c>
      <c r="O161" s="12">
        <v>16.332774151398993</v>
      </c>
      <c r="P161" s="12">
        <v>4.7598032346227797</v>
      </c>
      <c r="Q161" s="12">
        <v>56.75980323462278</v>
      </c>
      <c r="S161" s="12">
        <v>2190.7280639879586</v>
      </c>
      <c r="U161" s="14"/>
      <c r="V161" s="14"/>
    </row>
    <row r="162" spans="1:22" x14ac:dyDescent="0.3">
      <c r="A162" s="45"/>
      <c r="F162" s="12"/>
      <c r="G162" s="12"/>
      <c r="H162" s="12"/>
      <c r="I162" s="12"/>
      <c r="J162" s="12"/>
      <c r="K162" s="12"/>
      <c r="L162" s="12"/>
      <c r="M162" s="12"/>
      <c r="N162" s="12"/>
      <c r="O162" s="12"/>
      <c r="P162" s="12"/>
      <c r="U162" s="14"/>
      <c r="V162" s="14"/>
    </row>
    <row r="163" spans="1:22" x14ac:dyDescent="0.3">
      <c r="A163" s="45"/>
      <c r="F163" s="12"/>
      <c r="G163" s="12"/>
      <c r="H163" s="12"/>
      <c r="I163" s="12"/>
      <c r="J163" s="12"/>
      <c r="K163" s="12"/>
      <c r="L163" s="12"/>
      <c r="M163" s="12"/>
      <c r="N163" s="12"/>
      <c r="O163" s="12"/>
      <c r="P163" s="12"/>
      <c r="U163" s="14"/>
      <c r="V163" s="14"/>
    </row>
    <row r="164" spans="1:22" x14ac:dyDescent="0.3">
      <c r="A164" s="45"/>
      <c r="F164" s="12"/>
      <c r="G164" s="12"/>
      <c r="H164" s="12"/>
      <c r="I164" s="12"/>
      <c r="J164" s="12"/>
      <c r="K164" s="12"/>
      <c r="L164" s="12"/>
      <c r="M164" s="12"/>
      <c r="N164" s="12"/>
      <c r="O164" s="12"/>
      <c r="P164" s="12"/>
      <c r="U164" s="14"/>
      <c r="V164" s="14"/>
    </row>
    <row r="165" spans="1:22" x14ac:dyDescent="0.3">
      <c r="A165" s="45"/>
      <c r="F165" s="12"/>
      <c r="G165" s="12"/>
      <c r="H165" s="12"/>
      <c r="I165" s="12"/>
      <c r="J165" s="12"/>
      <c r="K165" s="12"/>
      <c r="L165" s="12"/>
      <c r="M165" s="12"/>
      <c r="N165" s="12"/>
      <c r="O165" s="12"/>
      <c r="P165" s="12"/>
      <c r="U165" s="14"/>
      <c r="V165" s="14"/>
    </row>
    <row r="166" spans="1:22" x14ac:dyDescent="0.3">
      <c r="A166" s="45"/>
      <c r="F166" s="12"/>
      <c r="G166" s="12"/>
      <c r="H166" s="12"/>
      <c r="I166" s="12"/>
      <c r="J166" s="12"/>
      <c r="K166" s="12"/>
      <c r="L166" s="12"/>
      <c r="M166" s="12"/>
      <c r="N166" s="12"/>
      <c r="O166" s="12"/>
      <c r="P166" s="12"/>
      <c r="U166" s="14"/>
      <c r="V166" s="14"/>
    </row>
    <row r="167" spans="1:22" x14ac:dyDescent="0.3">
      <c r="A167" s="11"/>
      <c r="F167" s="12"/>
      <c r="G167" s="12"/>
      <c r="H167" s="12"/>
      <c r="I167" s="12"/>
      <c r="J167" s="12"/>
      <c r="K167" s="12"/>
      <c r="L167" s="12"/>
      <c r="M167" s="12"/>
      <c r="N167" s="12"/>
      <c r="O167" s="12"/>
      <c r="P167" s="12"/>
      <c r="U167" s="14"/>
      <c r="V167" s="14"/>
    </row>
    <row r="168" spans="1:22" x14ac:dyDescent="0.3">
      <c r="A168" s="11"/>
      <c r="F168" s="12"/>
      <c r="G168" s="12"/>
      <c r="H168" s="12"/>
      <c r="I168" s="12"/>
      <c r="J168" s="12"/>
      <c r="K168" s="12"/>
      <c r="L168" s="12"/>
      <c r="M168" s="12"/>
      <c r="N168" s="12"/>
      <c r="O168" s="12"/>
      <c r="P168" s="12"/>
      <c r="U168" s="14"/>
      <c r="V168" s="14"/>
    </row>
  </sheetData>
  <conditionalFormatting sqref="A2:S558">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7"/>
  <sheetViews>
    <sheetView zoomScaleNormal="100" workbookViewId="0">
      <pane xSplit="2" ySplit="1" topLeftCell="C140"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55.577785382600197</v>
      </c>
      <c r="K110" s="12">
        <v>4.5259370234384573</v>
      </c>
      <c r="L110" s="12">
        <v>13.846040889265172</v>
      </c>
      <c r="M110" s="12">
        <v>0</v>
      </c>
      <c r="N110" s="12">
        <v>0</v>
      </c>
      <c r="O110" s="12">
        <v>1.0502367046961751</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46.720071406546801</v>
      </c>
      <c r="K111" s="12">
        <v>4.3419149935242061</v>
      </c>
      <c r="L111" s="12">
        <v>12.036745240969264</v>
      </c>
      <c r="M111" s="12">
        <v>0</v>
      </c>
      <c r="N111" s="12">
        <v>0</v>
      </c>
      <c r="O111" s="12">
        <v>26.901268358959726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36.956468763753413</v>
      </c>
      <c r="K112" s="12">
        <v>3.1117622351717373</v>
      </c>
      <c r="L112" s="12">
        <v>11.261332820271017</v>
      </c>
      <c r="M112" s="12">
        <v>0</v>
      </c>
      <c r="N112" s="12">
        <v>0</v>
      </c>
      <c r="O112" s="12">
        <v>16.670436180803833</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30.672923476589865</v>
      </c>
      <c r="K113" s="12">
        <v>3.1835211460756314</v>
      </c>
      <c r="L113" s="12">
        <v>10.744391206472187</v>
      </c>
      <c r="M113" s="12">
        <v>0</v>
      </c>
      <c r="N113" s="12">
        <v>0</v>
      </c>
      <c r="O113" s="12">
        <v>-13.600835829137687</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25.464594253183581</v>
      </c>
      <c r="K114" s="12">
        <v>3.1117622351717373</v>
      </c>
      <c r="L114" s="12">
        <v>10.48592039957277</v>
      </c>
      <c r="M114" s="12">
        <v>0</v>
      </c>
      <c r="N114" s="12">
        <v>0</v>
      </c>
      <c r="O114" s="12">
        <v>-22.062276887928093</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5.0739702582954473</v>
      </c>
      <c r="L115" s="12">
        <v>10.227449592673356</v>
      </c>
      <c r="M115" s="12">
        <v>0</v>
      </c>
      <c r="N115" s="12">
        <v>0</v>
      </c>
      <c r="O115" s="12">
        <v>-31.632449110968807</v>
      </c>
      <c r="P115" s="12">
        <v>8</v>
      </c>
      <c r="Q115" s="12">
        <v>77</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5.0529886359124374</v>
      </c>
      <c r="L116" s="12">
        <v>10.227449592673356</v>
      </c>
      <c r="M116" s="12">
        <v>0</v>
      </c>
      <c r="N116" s="12">
        <v>0</v>
      </c>
      <c r="O116" s="12">
        <v>-17.653389131811593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5.758870360369408</v>
      </c>
      <c r="L117" s="12">
        <v>10.227449592673356</v>
      </c>
      <c r="M117" s="12">
        <v>0</v>
      </c>
      <c r="N117" s="12">
        <v>0</v>
      </c>
      <c r="O117" s="12">
        <v>-14.106658798204052</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6.7150328661094214</v>
      </c>
      <c r="L118" s="12">
        <v>10.485920399572771</v>
      </c>
      <c r="M118" s="12">
        <v>0</v>
      </c>
      <c r="N118" s="12">
        <v>0</v>
      </c>
      <c r="O118" s="12">
        <v>8.2822141143178101</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8.0533606366828252</v>
      </c>
      <c r="L119" s="12">
        <v>11.002862013371601</v>
      </c>
      <c r="M119" s="12">
        <v>0</v>
      </c>
      <c r="N119" s="12">
        <v>0</v>
      </c>
      <c r="O119" s="12">
        <v>-12.183233811344749</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7.6262347524572718</v>
      </c>
      <c r="L120" s="12">
        <v>11.261332820271017</v>
      </c>
      <c r="M120" s="12">
        <v>0</v>
      </c>
      <c r="N120" s="12">
        <v>0</v>
      </c>
      <c r="O120" s="12">
        <v>9.9905502272717115</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6.5531746362976335</v>
      </c>
      <c r="L121" s="12">
        <v>13.99191668228271</v>
      </c>
      <c r="M121" s="12">
        <v>0</v>
      </c>
      <c r="N121" s="12">
        <v>0</v>
      </c>
      <c r="O121" s="12">
        <v>0.40335106851642877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4.8064243409480794</v>
      </c>
      <c r="L122" s="12">
        <v>13.846040889265172</v>
      </c>
      <c r="M122" s="12">
        <v>0</v>
      </c>
      <c r="N122" s="12">
        <v>0</v>
      </c>
      <c r="O122" s="12">
        <v>12.462607802044815</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4.545393401755276</v>
      </c>
      <c r="L123" s="12">
        <v>12.036745240969264</v>
      </c>
      <c r="M123" s="12">
        <v>0</v>
      </c>
      <c r="N123" s="12">
        <v>0</v>
      </c>
      <c r="O123" s="12">
        <v>4.0943220715611801</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4.2741924259705453</v>
      </c>
      <c r="L124" s="12">
        <v>11.261332820271017</v>
      </c>
      <c r="M124" s="12">
        <v>0</v>
      </c>
      <c r="N124" s="12">
        <v>0</v>
      </c>
      <c r="O124" s="12">
        <v>14.117541140855216</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4.2900124828913215</v>
      </c>
      <c r="L125" s="12">
        <v>10.744391206472187</v>
      </c>
      <c r="M125" s="12">
        <v>0</v>
      </c>
      <c r="N125" s="12">
        <v>0</v>
      </c>
      <c r="O125" s="12">
        <v>-0.58120548936350502</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4.2741924259705453</v>
      </c>
      <c r="L126" s="12">
        <v>10.48592039957277</v>
      </c>
      <c r="M126" s="12">
        <v>0</v>
      </c>
      <c r="N126" s="12">
        <v>0</v>
      </c>
      <c r="O126" s="12">
        <v>-3.6671715352207386</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4.0040965838047127</v>
      </c>
      <c r="L127" s="12">
        <v>10.227449592673356</v>
      </c>
      <c r="M127" s="12">
        <v>0</v>
      </c>
      <c r="N127" s="12">
        <v>0</v>
      </c>
      <c r="O127" s="12">
        <v>-1.1329076364780661</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3.9804885698716492</v>
      </c>
      <c r="L128" s="12">
        <v>10.227449592673356</v>
      </c>
      <c r="M128" s="12">
        <v>0</v>
      </c>
      <c r="N128" s="12">
        <v>0</v>
      </c>
      <c r="O128" s="12">
        <v>-7.3670891302869421</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4.7747296100482695</v>
      </c>
      <c r="L129" s="12">
        <v>10.227449592673356</v>
      </c>
      <c r="M129" s="12">
        <v>0</v>
      </c>
      <c r="N129" s="12">
        <v>0</v>
      </c>
      <c r="O129" s="12">
        <v>-5.1881448865925961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5.8505805307121372</v>
      </c>
      <c r="L130" s="12">
        <v>10.485920399572771</v>
      </c>
      <c r="M130" s="12">
        <v>0</v>
      </c>
      <c r="N130" s="12">
        <v>0</v>
      </c>
      <c r="O130" s="12">
        <v>9.524575289715095</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7.3564345622996532</v>
      </c>
      <c r="L131" s="12">
        <v>11.002862013371601</v>
      </c>
      <c r="M131" s="12">
        <v>0</v>
      </c>
      <c r="N131" s="12">
        <v>0</v>
      </c>
      <c r="O131" s="12">
        <v>-3.7673530918002882</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6.875842850090871</v>
      </c>
      <c r="L132" s="12">
        <v>11.261332820271017</v>
      </c>
      <c r="M132" s="12">
        <v>0</v>
      </c>
      <c r="N132" s="12">
        <v>0</v>
      </c>
      <c r="O132" s="12">
        <v>0.90517012963811538</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5.6684615660856528</v>
      </c>
      <c r="L133" s="12">
        <v>13.99191668228271</v>
      </c>
      <c r="M133" s="12">
        <v>0</v>
      </c>
      <c r="N133" s="12">
        <v>0</v>
      </c>
      <c r="O133" s="12">
        <v>-5.3614033451425627</v>
      </c>
      <c r="P133" s="12">
        <v>-16</v>
      </c>
      <c r="Q133" s="12">
        <v>76</v>
      </c>
      <c r="S133" s="12">
        <v>1670</v>
      </c>
      <c r="U133" s="14"/>
      <c r="V133" s="14"/>
    </row>
    <row r="134" spans="1:22" x14ac:dyDescent="0.3">
      <c r="A134" s="45">
        <v>44576</v>
      </c>
      <c r="B134" t="s">
        <v>34</v>
      </c>
      <c r="C134" s="12">
        <v>8</v>
      </c>
      <c r="D134" s="12">
        <v>28</v>
      </c>
      <c r="E134" s="12">
        <v>23</v>
      </c>
      <c r="F134" s="12">
        <v>20</v>
      </c>
      <c r="G134" s="12">
        <v>79</v>
      </c>
      <c r="H134" s="12"/>
      <c r="I134" s="12">
        <v>18</v>
      </c>
      <c r="J134" s="12">
        <v>48.971358774193547</v>
      </c>
      <c r="K134" s="12">
        <v>5.461675103323766</v>
      </c>
      <c r="L134" s="12">
        <v>13.846040889265172</v>
      </c>
      <c r="M134" s="12">
        <v>0</v>
      </c>
      <c r="N134" s="12">
        <v>0</v>
      </c>
      <c r="O134" s="12">
        <v>11.720925233217514</v>
      </c>
      <c r="P134" s="12">
        <v>-20</v>
      </c>
      <c r="Q134" s="12">
        <v>78</v>
      </c>
      <c r="S134" s="12">
        <v>1064</v>
      </c>
      <c r="U134" s="14"/>
      <c r="V134" s="14"/>
    </row>
    <row r="135" spans="1:22" x14ac:dyDescent="0.3">
      <c r="A135" s="45">
        <v>44607</v>
      </c>
      <c r="B135" t="s">
        <v>34</v>
      </c>
      <c r="C135" s="12">
        <v>4</v>
      </c>
      <c r="D135" s="12">
        <v>31</v>
      </c>
      <c r="E135" s="12">
        <v>29</v>
      </c>
      <c r="F135" s="12">
        <v>19</v>
      </c>
      <c r="G135" s="12">
        <v>83</v>
      </c>
      <c r="H135" s="12"/>
      <c r="I135" s="12">
        <v>30</v>
      </c>
      <c r="J135" s="12">
        <v>46.667149928571433</v>
      </c>
      <c r="K135" s="12">
        <v>4.9484685016952676</v>
      </c>
      <c r="L135" s="12">
        <v>12.036745240969264</v>
      </c>
      <c r="M135" s="12">
        <v>0</v>
      </c>
      <c r="N135" s="12">
        <v>0</v>
      </c>
      <c r="O135" s="12">
        <v>-0.6523636712359604</v>
      </c>
      <c r="P135" s="12">
        <v>-12</v>
      </c>
      <c r="Q135" s="12">
        <v>81</v>
      </c>
      <c r="S135" s="12">
        <v>742</v>
      </c>
      <c r="U135" s="14"/>
      <c r="V135" s="14"/>
    </row>
    <row r="136" spans="1:22" x14ac:dyDescent="0.3">
      <c r="A136" s="45">
        <v>44635</v>
      </c>
      <c r="B136" t="s">
        <v>34</v>
      </c>
      <c r="C136" s="12">
        <v>8</v>
      </c>
      <c r="D136" s="12">
        <v>32</v>
      </c>
      <c r="E136" s="12">
        <v>33</v>
      </c>
      <c r="F136" s="12">
        <v>14</v>
      </c>
      <c r="G136" s="12">
        <v>87</v>
      </c>
      <c r="H136" s="12"/>
      <c r="I136" s="12">
        <v>24</v>
      </c>
      <c r="J136" s="12">
        <v>39.736944774193546</v>
      </c>
      <c r="K136" s="12">
        <v>4.1555265779253983</v>
      </c>
      <c r="L136" s="12">
        <v>11.261332820271017</v>
      </c>
      <c r="M136" s="12">
        <v>0</v>
      </c>
      <c r="N136" s="12">
        <v>0</v>
      </c>
      <c r="O136" s="12">
        <v>13.846195827610039</v>
      </c>
      <c r="P136" s="12">
        <v>-7</v>
      </c>
      <c r="Q136" s="12">
        <v>86</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4.2017815234786413</v>
      </c>
      <c r="L137" s="12">
        <v>10.744391206472187</v>
      </c>
      <c r="M137" s="12">
        <v>0</v>
      </c>
      <c r="N137" s="12">
        <v>0</v>
      </c>
      <c r="O137" s="12">
        <v>2.1796140700491691</v>
      </c>
      <c r="P137" s="12">
        <v>0</v>
      </c>
      <c r="Q137" s="12">
        <v>79</v>
      </c>
      <c r="S137" s="12">
        <v>549</v>
      </c>
      <c r="U137" s="14"/>
      <c r="V137" s="14"/>
    </row>
    <row r="138" spans="1:22" x14ac:dyDescent="0.3">
      <c r="A138" s="45">
        <v>44696</v>
      </c>
      <c r="B138" t="s">
        <v>34</v>
      </c>
      <c r="C138" s="12">
        <v>9</v>
      </c>
      <c r="D138" s="12">
        <v>34</v>
      </c>
      <c r="E138" s="12">
        <v>17</v>
      </c>
      <c r="F138" s="12">
        <v>10</v>
      </c>
      <c r="G138" s="12">
        <v>70</v>
      </c>
      <c r="H138" s="12"/>
      <c r="I138" s="12">
        <v>21</v>
      </c>
      <c r="J138" s="12">
        <v>32.694877354838709</v>
      </c>
      <c r="K138" s="12">
        <v>4.1555265779253983</v>
      </c>
      <c r="L138" s="12">
        <v>10.48592039957277</v>
      </c>
      <c r="M138" s="12">
        <v>0</v>
      </c>
      <c r="N138" s="12">
        <v>0</v>
      </c>
      <c r="O138" s="12">
        <v>-5.3363243323368792</v>
      </c>
      <c r="P138" s="12">
        <v>7</v>
      </c>
      <c r="Q138" s="12">
        <v>70</v>
      </c>
      <c r="S138" s="12">
        <v>768</v>
      </c>
      <c r="U138" s="14"/>
      <c r="V138" s="14"/>
    </row>
    <row r="139" spans="1:22" x14ac:dyDescent="0.3">
      <c r="A139" s="45">
        <v>44727</v>
      </c>
      <c r="B139" t="s">
        <v>34</v>
      </c>
      <c r="C139" s="12">
        <v>9</v>
      </c>
      <c r="D139" s="12">
        <v>33</v>
      </c>
      <c r="E139" s="12">
        <v>26</v>
      </c>
      <c r="F139" s="12">
        <v>11</v>
      </c>
      <c r="G139" s="12">
        <v>79</v>
      </c>
      <c r="H139" s="12"/>
      <c r="I139" s="12">
        <v>22</v>
      </c>
      <c r="J139" s="12">
        <v>28.456220999999999</v>
      </c>
      <c r="K139" s="12">
        <v>3.7323310691403293</v>
      </c>
      <c r="L139" s="12">
        <v>10.227449592673356</v>
      </c>
      <c r="M139" s="12">
        <v>0</v>
      </c>
      <c r="N139" s="12">
        <v>0</v>
      </c>
      <c r="O139" s="12">
        <v>9.5839983381863192</v>
      </c>
      <c r="P139" s="12">
        <v>5</v>
      </c>
      <c r="Q139" s="12">
        <v>79</v>
      </c>
      <c r="S139" s="12">
        <v>923</v>
      </c>
      <c r="U139" s="14"/>
      <c r="V139" s="14"/>
    </row>
    <row r="140" spans="1:22" x14ac:dyDescent="0.3">
      <c r="A140" s="45">
        <v>44757</v>
      </c>
      <c r="B140" t="s">
        <v>34</v>
      </c>
      <c r="C140" s="12">
        <v>9</v>
      </c>
      <c r="D140" s="12">
        <v>34</v>
      </c>
      <c r="E140" s="12">
        <v>29</v>
      </c>
      <c r="F140" s="12">
        <v>12</v>
      </c>
      <c r="G140" s="12">
        <v>84</v>
      </c>
      <c r="H140" s="12"/>
      <c r="I140" s="12">
        <v>34</v>
      </c>
      <c r="J140" s="12">
        <v>27.365208987096775</v>
      </c>
      <c r="K140" s="12">
        <v>3.6731099487453154</v>
      </c>
      <c r="L140" s="12">
        <v>10.227449592673356</v>
      </c>
      <c r="M140" s="12">
        <v>0</v>
      </c>
      <c r="N140" s="12">
        <v>0</v>
      </c>
      <c r="O140" s="12">
        <v>-3.2657685285154514</v>
      </c>
      <c r="P140" s="12">
        <v>11</v>
      </c>
      <c r="Q140" s="12">
        <v>83</v>
      </c>
      <c r="S140" s="12">
        <v>1287</v>
      </c>
    </row>
    <row r="141" spans="1:22" x14ac:dyDescent="0.3">
      <c r="A141" s="45">
        <v>44788</v>
      </c>
      <c r="B141" t="s">
        <v>34</v>
      </c>
      <c r="C141" s="12">
        <v>8</v>
      </c>
      <c r="D141" s="12">
        <v>34</v>
      </c>
      <c r="E141" s="12">
        <v>26</v>
      </c>
      <c r="F141" s="12">
        <v>10</v>
      </c>
      <c r="G141" s="12">
        <v>78</v>
      </c>
      <c r="H141" s="12"/>
      <c r="I141" s="12">
        <v>28</v>
      </c>
      <c r="J141" s="12">
        <v>26.854909045161289</v>
      </c>
      <c r="K141" s="12">
        <v>5.6654776420347011</v>
      </c>
      <c r="L141" s="12">
        <v>10.227449592673356</v>
      </c>
      <c r="M141" s="12">
        <v>0</v>
      </c>
      <c r="N141" s="12">
        <v>0</v>
      </c>
      <c r="O141" s="12">
        <v>-4.7478362798693468</v>
      </c>
      <c r="P141" s="12">
        <v>12</v>
      </c>
      <c r="Q141" s="12">
        <v>78</v>
      </c>
      <c r="S141" s="12">
        <v>1652</v>
      </c>
    </row>
    <row r="142" spans="1:22" x14ac:dyDescent="0.3">
      <c r="A142" s="45">
        <v>44819</v>
      </c>
      <c r="B142" t="s">
        <v>34</v>
      </c>
      <c r="C142" s="12">
        <v>8</v>
      </c>
      <c r="D142" s="12">
        <v>31</v>
      </c>
      <c r="E142" s="12">
        <v>24</v>
      </c>
      <c r="F142" s="12">
        <v>10</v>
      </c>
      <c r="G142" s="12">
        <v>73</v>
      </c>
      <c r="H142" s="12"/>
      <c r="I142" s="12">
        <v>20</v>
      </c>
      <c r="J142" s="12">
        <v>27.298237139999998</v>
      </c>
      <c r="K142" s="12">
        <v>8.3642687000360354</v>
      </c>
      <c r="L142" s="12">
        <v>10.485920399572771</v>
      </c>
      <c r="M142" s="12">
        <v>0</v>
      </c>
      <c r="N142" s="12">
        <v>0</v>
      </c>
      <c r="O142" s="12">
        <v>-2.1484262396088027</v>
      </c>
      <c r="P142" s="12">
        <v>9</v>
      </c>
      <c r="Q142" s="12">
        <v>73</v>
      </c>
      <c r="S142" s="12">
        <v>1958</v>
      </c>
    </row>
    <row r="143" spans="1:22" x14ac:dyDescent="0.3">
      <c r="A143" s="45">
        <v>44849</v>
      </c>
      <c r="B143" t="s">
        <v>34</v>
      </c>
      <c r="C143" s="12">
        <v>8</v>
      </c>
      <c r="D143" s="12">
        <v>29</v>
      </c>
      <c r="E143" s="12">
        <v>26</v>
      </c>
      <c r="F143" s="12">
        <v>15</v>
      </c>
      <c r="G143" s="12">
        <v>78</v>
      </c>
      <c r="H143" s="12"/>
      <c r="I143" s="12">
        <v>25</v>
      </c>
      <c r="J143" s="12">
        <v>30.836817483870966</v>
      </c>
      <c r="K143" s="12">
        <v>12.141730165232259</v>
      </c>
      <c r="L143" s="12">
        <v>11.002862013371601</v>
      </c>
      <c r="M143" s="12">
        <v>0</v>
      </c>
      <c r="N143" s="12">
        <v>0</v>
      </c>
      <c r="O143" s="12">
        <v>-17.981409662474832</v>
      </c>
      <c r="P143" s="12">
        <v>17</v>
      </c>
      <c r="Q143" s="12">
        <v>78</v>
      </c>
      <c r="S143" s="12">
        <v>2452</v>
      </c>
    </row>
    <row r="144" spans="1:22" x14ac:dyDescent="0.3">
      <c r="A144" s="45">
        <v>44880</v>
      </c>
      <c r="B144" t="s">
        <v>34</v>
      </c>
      <c r="C144" s="12">
        <v>8</v>
      </c>
      <c r="D144" s="12">
        <v>31</v>
      </c>
      <c r="E144" s="12">
        <v>30</v>
      </c>
      <c r="F144" s="12">
        <v>16</v>
      </c>
      <c r="G144" s="12">
        <v>85</v>
      </c>
      <c r="H144" s="12"/>
      <c r="I144" s="12">
        <v>36</v>
      </c>
      <c r="J144" s="12">
        <v>46.0413426</v>
      </c>
      <c r="K144" s="12">
        <v>10.936157357190909</v>
      </c>
      <c r="L144" s="12">
        <v>11.261332820271017</v>
      </c>
      <c r="M144" s="12">
        <v>0</v>
      </c>
      <c r="N144" s="12">
        <v>0</v>
      </c>
      <c r="O144" s="12">
        <v>-10.238832777461923</v>
      </c>
      <c r="P144" s="12">
        <v>-11</v>
      </c>
      <c r="Q144" s="12">
        <v>83</v>
      </c>
      <c r="S144" s="12">
        <v>2127</v>
      </c>
    </row>
    <row r="145" spans="1:19" x14ac:dyDescent="0.3">
      <c r="A145" s="45">
        <v>44910</v>
      </c>
      <c r="B145" t="s">
        <v>34</v>
      </c>
      <c r="C145" s="12">
        <v>8</v>
      </c>
      <c r="D145" s="12">
        <v>22</v>
      </c>
      <c r="E145" s="12">
        <v>35</v>
      </c>
      <c r="F145" s="12">
        <v>22</v>
      </c>
      <c r="G145" s="12">
        <v>87</v>
      </c>
      <c r="H145" s="12"/>
      <c r="I145" s="12">
        <v>36</v>
      </c>
      <c r="J145" s="12">
        <v>51.540034258064516</v>
      </c>
      <c r="K145" s="12">
        <v>7.9074200569887889</v>
      </c>
      <c r="L145" s="12">
        <v>13.99191668228271</v>
      </c>
      <c r="M145" s="12">
        <v>0</v>
      </c>
      <c r="N145" s="12">
        <v>0</v>
      </c>
      <c r="O145" s="12">
        <v>-0.43937099733601315</v>
      </c>
      <c r="P145" s="12">
        <v>-21</v>
      </c>
      <c r="Q145" s="12">
        <v>88</v>
      </c>
      <c r="S145" s="12">
        <v>1480</v>
      </c>
    </row>
    <row r="146" spans="1:19" x14ac:dyDescent="0.3">
      <c r="A146" s="45">
        <v>44941</v>
      </c>
      <c r="B146" t="s">
        <v>34</v>
      </c>
      <c r="C146" s="12">
        <v>8</v>
      </c>
      <c r="D146" s="12">
        <v>26</v>
      </c>
      <c r="E146" s="12">
        <v>43</v>
      </c>
      <c r="F146" s="12">
        <v>20</v>
      </c>
      <c r="G146" s="12">
        <v>97</v>
      </c>
      <c r="H146" s="12"/>
      <c r="I146" s="12">
        <v>24</v>
      </c>
      <c r="J146" s="12">
        <v>50.081887935483877</v>
      </c>
      <c r="K146" s="12">
        <v>5.2580334735116443</v>
      </c>
      <c r="L146" s="12">
        <v>13.846040889265172</v>
      </c>
      <c r="M146" s="12">
        <v>0</v>
      </c>
      <c r="N146" s="12">
        <v>0</v>
      </c>
      <c r="O146" s="12">
        <v>12.814037701739309</v>
      </c>
      <c r="P146" s="12">
        <v>-11</v>
      </c>
      <c r="Q146" s="12">
        <v>95</v>
      </c>
      <c r="S146" s="12">
        <v>1153</v>
      </c>
    </row>
    <row r="147" spans="1:19" x14ac:dyDescent="0.3">
      <c r="A147" s="45">
        <v>44972</v>
      </c>
      <c r="B147" t="s">
        <v>34</v>
      </c>
      <c r="C147" s="12">
        <v>8</v>
      </c>
      <c r="D147" s="12">
        <v>25</v>
      </c>
      <c r="E147" s="12">
        <v>40</v>
      </c>
      <c r="F147" s="12">
        <v>11</v>
      </c>
      <c r="G147" s="12">
        <v>84</v>
      </c>
      <c r="H147" s="12"/>
      <c r="I147" s="12">
        <v>33</v>
      </c>
      <c r="J147" s="12">
        <v>51.056164500000001</v>
      </c>
      <c r="K147" s="12">
        <v>4.3604842927519689</v>
      </c>
      <c r="L147" s="12">
        <v>12.036745240969264</v>
      </c>
      <c r="M147" s="12">
        <v>0</v>
      </c>
      <c r="N147" s="12">
        <v>0</v>
      </c>
      <c r="O147" s="12">
        <v>-5.4533940337212385</v>
      </c>
      <c r="P147" s="12">
        <v>-13</v>
      </c>
      <c r="Q147" s="12">
        <v>82</v>
      </c>
      <c r="S147" s="12">
        <v>789</v>
      </c>
    </row>
    <row r="148" spans="1:19" x14ac:dyDescent="0.3">
      <c r="A148" s="45">
        <v>45000</v>
      </c>
      <c r="B148" t="s">
        <v>34</v>
      </c>
      <c r="C148" s="12">
        <v>7</v>
      </c>
      <c r="D148" s="12">
        <v>30</v>
      </c>
      <c r="E148" s="12">
        <v>37</v>
      </c>
      <c r="F148" s="12">
        <v>14</v>
      </c>
      <c r="G148" s="12">
        <v>88</v>
      </c>
      <c r="H148" s="12"/>
      <c r="I148" s="12">
        <v>45</v>
      </c>
      <c r="J148" s="12">
        <v>46.364742774193552</v>
      </c>
      <c r="K148" s="12">
        <v>3.3630305984562026</v>
      </c>
      <c r="L148" s="12">
        <v>11.261332820271017</v>
      </c>
      <c r="M148" s="12">
        <v>0</v>
      </c>
      <c r="N148" s="12">
        <v>0</v>
      </c>
      <c r="O148" s="12">
        <v>-5.9891061929207723</v>
      </c>
      <c r="P148" s="12">
        <v>-12</v>
      </c>
      <c r="Q148" s="12">
        <v>88</v>
      </c>
      <c r="S148" s="12">
        <v>416</v>
      </c>
    </row>
    <row r="149" spans="1:19" x14ac:dyDescent="0.3">
      <c r="A149" s="45">
        <v>45031</v>
      </c>
      <c r="B149" t="s">
        <v>34</v>
      </c>
      <c r="C149" s="12">
        <v>7</v>
      </c>
      <c r="D149" s="12">
        <v>32</v>
      </c>
      <c r="E149" s="12">
        <v>28</v>
      </c>
      <c r="F149" s="12">
        <v>15</v>
      </c>
      <c r="G149" s="12">
        <v>82</v>
      </c>
      <c r="H149" s="12"/>
      <c r="I149" s="12">
        <v>33</v>
      </c>
      <c r="J149" s="12">
        <v>37.774343399999999</v>
      </c>
      <c r="K149" s="12">
        <v>3.4212153972901218</v>
      </c>
      <c r="L149" s="12">
        <v>10.744391206472187</v>
      </c>
      <c r="M149" s="12">
        <v>0</v>
      </c>
      <c r="N149" s="12">
        <v>0</v>
      </c>
      <c r="O149" s="12">
        <v>-12.939950003762306</v>
      </c>
      <c r="P149" s="12">
        <v>9</v>
      </c>
      <c r="Q149" s="12">
        <v>81</v>
      </c>
      <c r="S149" s="12">
        <v>680</v>
      </c>
    </row>
    <row r="150" spans="1:19" x14ac:dyDescent="0.3">
      <c r="A150" s="45">
        <v>45061</v>
      </c>
      <c r="B150" t="s">
        <v>34</v>
      </c>
      <c r="C150" s="12">
        <v>8</v>
      </c>
      <c r="D150" s="12">
        <v>31</v>
      </c>
      <c r="E150" s="12">
        <v>27</v>
      </c>
      <c r="F150" s="12">
        <v>21</v>
      </c>
      <c r="G150" s="12">
        <v>87</v>
      </c>
      <c r="H150" s="12"/>
      <c r="I150" s="12">
        <v>23</v>
      </c>
      <c r="J150" s="12">
        <v>31.512568838709676</v>
      </c>
      <c r="K150" s="12">
        <v>3.3630305984562026</v>
      </c>
      <c r="L150" s="12">
        <v>10.48592039957277</v>
      </c>
      <c r="M150" s="12">
        <v>0</v>
      </c>
      <c r="N150" s="12">
        <v>0</v>
      </c>
      <c r="O150" s="12">
        <v>-1.3615198367386512</v>
      </c>
      <c r="P150" s="12">
        <v>19</v>
      </c>
      <c r="Q150" s="12">
        <v>86</v>
      </c>
      <c r="S150" s="12">
        <v>1270</v>
      </c>
    </row>
    <row r="151" spans="1:19" x14ac:dyDescent="0.3">
      <c r="A151" s="45">
        <v>45092</v>
      </c>
      <c r="B151" t="s">
        <v>34</v>
      </c>
      <c r="C151" s="12">
        <v>8</v>
      </c>
      <c r="D151" s="12">
        <v>34</v>
      </c>
      <c r="E151" s="12">
        <v>23</v>
      </c>
      <c r="F151" s="12">
        <v>10</v>
      </c>
      <c r="G151" s="12">
        <v>75</v>
      </c>
      <c r="H151" s="12"/>
      <c r="I151" s="12">
        <v>40</v>
      </c>
      <c r="J151" s="12">
        <v>28.719531599999996</v>
      </c>
      <c r="K151" s="12">
        <v>3.2323738089338923</v>
      </c>
      <c r="L151" s="12">
        <v>10.227449592673356</v>
      </c>
      <c r="M151" s="12">
        <v>0</v>
      </c>
      <c r="N151" s="12">
        <v>0</v>
      </c>
      <c r="O151" s="12">
        <v>-21.179355001607249</v>
      </c>
      <c r="P151" s="12">
        <v>14</v>
      </c>
      <c r="Q151" s="12">
        <v>75</v>
      </c>
      <c r="S151" s="12">
        <v>1675</v>
      </c>
    </row>
    <row r="152" spans="1:19" x14ac:dyDescent="0.3">
      <c r="A152" s="45">
        <v>45122</v>
      </c>
      <c r="B152" t="s">
        <v>34</v>
      </c>
      <c r="C152" s="12">
        <v>8</v>
      </c>
      <c r="D152" s="12">
        <v>32</v>
      </c>
      <c r="E152" s="12">
        <v>23</v>
      </c>
      <c r="F152" s="12">
        <v>13</v>
      </c>
      <c r="G152" s="12">
        <v>76</v>
      </c>
      <c r="H152" s="12"/>
      <c r="I152" s="12">
        <v>27</v>
      </c>
      <c r="J152" s="12">
        <v>27.17832630967742</v>
      </c>
      <c r="K152" s="12">
        <v>3.1690004771364579</v>
      </c>
      <c r="L152" s="12">
        <v>10.227449592673356</v>
      </c>
      <c r="M152" s="12">
        <v>0</v>
      </c>
      <c r="N152" s="12">
        <v>0</v>
      </c>
      <c r="O152" s="12">
        <v>-6.5747763794872327</v>
      </c>
      <c r="P152" s="12">
        <v>12</v>
      </c>
      <c r="Q152" s="12">
        <v>73</v>
      </c>
      <c r="S152" s="12">
        <v>2062</v>
      </c>
    </row>
    <row r="153" spans="1:19" x14ac:dyDescent="0.3">
      <c r="A153" s="45">
        <v>45153</v>
      </c>
      <c r="B153" t="s">
        <v>34</v>
      </c>
      <c r="C153" s="12">
        <v>8</v>
      </c>
      <c r="D153" s="12">
        <v>31</v>
      </c>
      <c r="E153" s="12">
        <v>25</v>
      </c>
      <c r="F153" s="12">
        <v>17</v>
      </c>
      <c r="G153" s="12">
        <v>81</v>
      </c>
      <c r="H153" s="12"/>
      <c r="I153" s="12">
        <v>35</v>
      </c>
      <c r="J153" s="12">
        <v>26.915511329032256</v>
      </c>
      <c r="K153" s="12">
        <v>5.3010604254644251</v>
      </c>
      <c r="L153" s="12">
        <v>10.227449592673356</v>
      </c>
      <c r="M153" s="12">
        <v>0</v>
      </c>
      <c r="N153" s="12">
        <v>0</v>
      </c>
      <c r="O153" s="12">
        <v>-9.4440213471700361</v>
      </c>
      <c r="P153" s="12">
        <v>12</v>
      </c>
      <c r="Q153" s="12">
        <v>80</v>
      </c>
      <c r="S153" s="12">
        <v>2436</v>
      </c>
    </row>
    <row r="154" spans="1:19" x14ac:dyDescent="0.3">
      <c r="A154" s="45">
        <v>45184</v>
      </c>
      <c r="B154" t="s">
        <v>35</v>
      </c>
      <c r="C154" s="12">
        <v>7.1693159006161054</v>
      </c>
      <c r="D154" s="12">
        <v>33.087480137142862</v>
      </c>
      <c r="E154" s="12">
        <v>24.6905138314767</v>
      </c>
      <c r="F154" s="12">
        <v>9.8517505642673058</v>
      </c>
      <c r="G154" s="12">
        <v>74.799060433502973</v>
      </c>
      <c r="H154" s="12"/>
      <c r="I154" s="12">
        <v>25</v>
      </c>
      <c r="J154" s="12">
        <v>27.89770584</v>
      </c>
      <c r="K154" s="12">
        <v>8.189073688804644</v>
      </c>
      <c r="L154" s="12">
        <v>11.485920399572771</v>
      </c>
      <c r="M154" s="12">
        <v>0</v>
      </c>
      <c r="N154" s="12">
        <v>0</v>
      </c>
      <c r="O154" s="12">
        <v>2.375242897365105</v>
      </c>
      <c r="P154" s="12">
        <v>-0.14888239223954164</v>
      </c>
      <c r="Q154" s="12">
        <v>74.799060433502973</v>
      </c>
      <c r="S154" s="12">
        <v>2431.5335282328138</v>
      </c>
    </row>
    <row r="155" spans="1:19" x14ac:dyDescent="0.3">
      <c r="A155" s="45">
        <v>45214</v>
      </c>
      <c r="B155" t="s">
        <v>35</v>
      </c>
      <c r="C155" s="12">
        <v>7.9298417937820211</v>
      </c>
      <c r="D155" s="12">
        <v>29.254219045306126</v>
      </c>
      <c r="E155" s="12">
        <v>26.936868400994392</v>
      </c>
      <c r="F155" s="12">
        <v>12.803927524945202</v>
      </c>
      <c r="G155" s="12">
        <v>76.924856765027755</v>
      </c>
      <c r="H155" s="12"/>
      <c r="I155" s="12">
        <v>25</v>
      </c>
      <c r="J155" s="12">
        <v>31.158799161290325</v>
      </c>
      <c r="K155" s="12">
        <v>12.231386924169559</v>
      </c>
      <c r="L155" s="12">
        <v>12.002862013371601</v>
      </c>
      <c r="M155" s="12">
        <v>0</v>
      </c>
      <c r="N155" s="12">
        <v>0</v>
      </c>
      <c r="O155" s="12">
        <v>-7.0393035533747366</v>
      </c>
      <c r="P155" s="12">
        <v>3.5711122195709852</v>
      </c>
      <c r="Q155" s="12">
        <v>76.924856765027741</v>
      </c>
      <c r="S155" s="12">
        <v>2542.2380070395143</v>
      </c>
    </row>
    <row r="156" spans="1:19" x14ac:dyDescent="0.3">
      <c r="A156" s="45">
        <v>45245</v>
      </c>
      <c r="B156" t="s">
        <v>36</v>
      </c>
      <c r="C156" s="12">
        <v>7.3488837266132219</v>
      </c>
      <c r="D156" s="12">
        <v>30.285484599999997</v>
      </c>
      <c r="E156" s="12">
        <v>29</v>
      </c>
      <c r="F156" s="12">
        <v>13.563868935939343</v>
      </c>
      <c r="G156" s="12">
        <v>80.198237262552553</v>
      </c>
      <c r="H156" s="12"/>
      <c r="I156" s="12">
        <v>29.5</v>
      </c>
      <c r="J156" s="12">
        <v>35.227594799999999</v>
      </c>
      <c r="K156" s="12">
        <v>10.941286955436073</v>
      </c>
      <c r="L156" s="12">
        <v>11.261332820271017</v>
      </c>
      <c r="M156" s="12">
        <v>0</v>
      </c>
      <c r="N156" s="12">
        <v>0</v>
      </c>
      <c r="O156" s="12">
        <v>-0.93021457570709032</v>
      </c>
      <c r="P156" s="12">
        <v>-5.8017627374474472</v>
      </c>
      <c r="Q156" s="12">
        <v>80.198237262552553</v>
      </c>
      <c r="S156" s="12">
        <v>2368.1851249160909</v>
      </c>
    </row>
    <row r="157" spans="1:19" x14ac:dyDescent="0.3">
      <c r="A157" s="45">
        <v>45275</v>
      </c>
      <c r="B157" t="s">
        <v>36</v>
      </c>
      <c r="C157" s="12">
        <v>7.3010783531906451</v>
      </c>
      <c r="D157" s="12">
        <v>30.925864999999995</v>
      </c>
      <c r="E157" s="12">
        <v>31.5</v>
      </c>
      <c r="F157" s="12">
        <v>15.017183480606178</v>
      </c>
      <c r="G157" s="12">
        <v>84.744126833796827</v>
      </c>
      <c r="H157" s="12"/>
      <c r="I157" s="12">
        <v>31</v>
      </c>
      <c r="J157" s="12">
        <v>50.969388387096771</v>
      </c>
      <c r="K157" s="12">
        <v>7.7001937006530099</v>
      </c>
      <c r="L157" s="12">
        <v>13.99191668228271</v>
      </c>
      <c r="M157" s="12">
        <v>0</v>
      </c>
      <c r="N157" s="12">
        <v>0</v>
      </c>
      <c r="O157" s="12">
        <v>-4.1614987700324946</v>
      </c>
      <c r="P157" s="12">
        <v>-14.755873166203173</v>
      </c>
      <c r="Q157" s="12">
        <v>84.744126833796827</v>
      </c>
      <c r="S157" s="12">
        <v>1910.7530567637925</v>
      </c>
    </row>
    <row r="158" spans="1:19" x14ac:dyDescent="0.3">
      <c r="A158" s="45">
        <v>45306</v>
      </c>
      <c r="B158" t="s">
        <v>36</v>
      </c>
      <c r="C158" s="12">
        <v>7.2531167931127261</v>
      </c>
      <c r="D158" s="12">
        <v>29.285484599999997</v>
      </c>
      <c r="E158" s="12">
        <v>33</v>
      </c>
      <c r="F158" s="12">
        <v>14.92068888672884</v>
      </c>
      <c r="G158" s="12">
        <v>84.459290279841554</v>
      </c>
      <c r="H158" s="12"/>
      <c r="I158" s="12">
        <v>26</v>
      </c>
      <c r="J158" s="12">
        <v>48.484797290322575</v>
      </c>
      <c r="K158" s="12">
        <v>4.9659871713537882</v>
      </c>
      <c r="L158" s="12">
        <v>13.846040889265172</v>
      </c>
      <c r="M158" s="12">
        <v>0</v>
      </c>
      <c r="N158" s="12">
        <v>0</v>
      </c>
      <c r="O158" s="12">
        <v>11.703174649058468</v>
      </c>
      <c r="P158" s="12">
        <v>-20.540709720158446</v>
      </c>
      <c r="Q158" s="12">
        <v>84.459290279841554</v>
      </c>
      <c r="S158" s="12">
        <v>1273.9910554388807</v>
      </c>
    </row>
    <row r="159" spans="1:19" x14ac:dyDescent="0.3">
      <c r="A159" s="45">
        <v>45337</v>
      </c>
      <c r="B159" t="s">
        <v>36</v>
      </c>
      <c r="C159" s="12">
        <v>7.2064807564563189</v>
      </c>
      <c r="D159" s="12">
        <v>29.285484599999997</v>
      </c>
      <c r="E159" s="12">
        <v>34.5</v>
      </c>
      <c r="F159" s="12">
        <v>11.740004886545876</v>
      </c>
      <c r="G159" s="12">
        <v>82.731970243002195</v>
      </c>
      <c r="H159" s="12"/>
      <c r="I159" s="12">
        <v>33.5</v>
      </c>
      <c r="J159" s="12">
        <v>45.239645586206898</v>
      </c>
      <c r="K159" s="12">
        <v>4.2652462820755668</v>
      </c>
      <c r="L159" s="12">
        <v>12.036745240969264</v>
      </c>
      <c r="M159" s="12">
        <v>0</v>
      </c>
      <c r="N159" s="12">
        <v>0</v>
      </c>
      <c r="O159" s="12">
        <v>-1.0416371092517238</v>
      </c>
      <c r="P159" s="12">
        <v>-11.268029756997805</v>
      </c>
      <c r="Q159" s="12">
        <v>82.731970243002195</v>
      </c>
      <c r="S159" s="12">
        <v>947.21819248594443</v>
      </c>
    </row>
    <row r="160" spans="1:19" x14ac:dyDescent="0.3">
      <c r="A160" s="45">
        <v>45366</v>
      </c>
      <c r="B160" t="s">
        <v>36</v>
      </c>
      <c r="C160" s="12">
        <v>7.163931895676205</v>
      </c>
      <c r="D160" s="12">
        <v>29.285484599999997</v>
      </c>
      <c r="E160" s="12">
        <v>35</v>
      </c>
      <c r="F160" s="12">
        <v>13.682884949401773</v>
      </c>
      <c r="G160" s="12">
        <v>85.132301445077971</v>
      </c>
      <c r="H160" s="12"/>
      <c r="I160" s="12">
        <v>34.5</v>
      </c>
      <c r="J160" s="12">
        <v>40.046621419354835</v>
      </c>
      <c r="K160" s="12">
        <v>3.196294708799492</v>
      </c>
      <c r="L160" s="12">
        <v>11.261332820271017</v>
      </c>
      <c r="M160" s="12">
        <v>0</v>
      </c>
      <c r="N160" s="12">
        <v>0</v>
      </c>
      <c r="O160" s="12">
        <v>5.4957510515746577</v>
      </c>
      <c r="P160" s="12">
        <v>-9.3676985549220291</v>
      </c>
      <c r="Q160" s="12">
        <v>85.132301445077971</v>
      </c>
      <c r="S160" s="12">
        <v>656.81953728336157</v>
      </c>
    </row>
    <row r="161" spans="1:19" x14ac:dyDescent="0.3">
      <c r="A161" s="45">
        <v>45397</v>
      </c>
      <c r="B161" t="s">
        <v>36</v>
      </c>
      <c r="C161" s="12">
        <v>7.1194709914461081</v>
      </c>
      <c r="D161" s="12">
        <v>29.285484599999997</v>
      </c>
      <c r="E161" s="12">
        <v>26.5</v>
      </c>
      <c r="F161" s="12">
        <v>14.640563755835167</v>
      </c>
      <c r="G161" s="12">
        <v>77.545519347281271</v>
      </c>
      <c r="H161" s="12"/>
      <c r="I161" s="12">
        <v>29</v>
      </c>
      <c r="J161" s="12">
        <v>36.270771000000003</v>
      </c>
      <c r="K161" s="12">
        <v>3.2586502172405964</v>
      </c>
      <c r="L161" s="12">
        <v>10.744391206472187</v>
      </c>
      <c r="M161" s="12">
        <v>0</v>
      </c>
      <c r="N161" s="12">
        <v>0</v>
      </c>
      <c r="O161" s="12">
        <v>-5.7738124237127835</v>
      </c>
      <c r="P161" s="12">
        <v>4.0455193472812709</v>
      </c>
      <c r="Q161" s="12">
        <v>77.545519347281271</v>
      </c>
      <c r="S161" s="12">
        <v>778.18511770179975</v>
      </c>
    </row>
    <row r="162" spans="1:19" x14ac:dyDescent="0.3">
      <c r="A162" s="45"/>
      <c r="F162" s="12"/>
      <c r="G162" s="12"/>
      <c r="H162" s="12"/>
      <c r="I162" s="12"/>
      <c r="J162" s="12"/>
      <c r="K162" s="12"/>
      <c r="L162" s="12"/>
      <c r="M162" s="12"/>
      <c r="N162" s="12"/>
      <c r="O162" s="12"/>
      <c r="P162" s="12"/>
    </row>
    <row r="163" spans="1:19" x14ac:dyDescent="0.3">
      <c r="A163" s="45"/>
      <c r="F163" s="12"/>
      <c r="G163" s="12"/>
      <c r="H163" s="12"/>
      <c r="I163" s="12"/>
      <c r="J163" s="12"/>
      <c r="K163" s="12"/>
      <c r="L163" s="12"/>
      <c r="M163" s="12"/>
      <c r="N163" s="12"/>
      <c r="O163" s="12"/>
      <c r="P163" s="12"/>
    </row>
    <row r="164" spans="1:19" x14ac:dyDescent="0.3">
      <c r="A164" s="45"/>
      <c r="F164" s="12"/>
      <c r="G164" s="12"/>
      <c r="H164" s="12"/>
      <c r="I164" s="12"/>
      <c r="J164" s="12"/>
      <c r="K164" s="12"/>
      <c r="L164" s="12"/>
      <c r="M164" s="12"/>
      <c r="N164" s="12"/>
      <c r="O164" s="12"/>
      <c r="P164" s="12"/>
    </row>
    <row r="165" spans="1:19" x14ac:dyDescent="0.3">
      <c r="A165" s="45"/>
      <c r="F165" s="12"/>
      <c r="G165" s="12"/>
      <c r="H165" s="12"/>
      <c r="I165" s="12"/>
      <c r="J165" s="12"/>
      <c r="K165" s="12"/>
      <c r="L165" s="12"/>
      <c r="M165" s="12"/>
      <c r="N165" s="12"/>
      <c r="O165" s="12"/>
      <c r="P165" s="12"/>
    </row>
    <row r="166" spans="1:19" x14ac:dyDescent="0.3">
      <c r="A166" s="11"/>
      <c r="F166" s="12"/>
      <c r="G166" s="12"/>
      <c r="H166" s="12"/>
      <c r="I166" s="12"/>
      <c r="J166" s="12"/>
      <c r="K166" s="12"/>
      <c r="L166" s="12"/>
      <c r="M166" s="12"/>
      <c r="N166" s="12"/>
      <c r="O166" s="12"/>
      <c r="P166" s="12"/>
    </row>
    <row r="167" spans="1:19" x14ac:dyDescent="0.3">
      <c r="A167" s="11"/>
      <c r="F167" s="12"/>
      <c r="G167" s="12"/>
      <c r="H167" s="12"/>
      <c r="I167" s="12"/>
      <c r="J167" s="12"/>
      <c r="K167" s="12"/>
      <c r="L167" s="12"/>
      <c r="M167" s="12"/>
      <c r="N167" s="12"/>
      <c r="O167" s="12"/>
      <c r="P167" s="12"/>
    </row>
  </sheetData>
  <conditionalFormatting sqref="A2:S557">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9"/>
  <sheetViews>
    <sheetView zoomScaleNormal="100" workbookViewId="0">
      <pane xSplit="2" ySplit="1" topLeftCell="C143" activePane="bottomRight" state="frozen"/>
      <selection pane="topRight" activeCell="C1" sqref="C1"/>
      <selection pane="bottomLeft" activeCell="A2" sqref="A2"/>
      <selection pane="bottomRight" activeCell="A164" sqref="A164"/>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840.95278786028416</v>
      </c>
      <c r="K110" s="12">
        <f>'Total U.S._bbl'!K110*1000*42*(DAY(EOMONTH($A110,0)))/1000000</f>
        <v>74.427541532078507</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65.572874636019336</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772.07030787999884</v>
      </c>
      <c r="K111" s="12">
        <f>'Total U.S._bbl'!K111*1000*42*(DAY(EOMONTH($A111,0)))/1000000</f>
        <v>52.62909689433166</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163.0640732641954</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633.40924500780193</v>
      </c>
      <c r="K112" s="12">
        <f>'Total U.S._bbl'!K112*1000*42*(DAY(EOMONTH($A112,0)))/1000000</f>
        <v>37.331233421536055</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75.092701585295458</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543.95273827801691</v>
      </c>
      <c r="K113" s="12">
        <f>'Total U.S._bbl'!K113*1000*42*(DAY(EOMONTH($A113,0)))/1000000</f>
        <v>37.26898552515118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-186.12210637381048</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425.94470364855971</v>
      </c>
      <c r="K114" s="12">
        <f>'Total U.S._bbl'!K114*1000*42*(DAY(EOMONTH($A114,0)))/1000000</f>
        <v>37.331233421536055</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-123.5933002892011</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39.259721459409882</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-232.65242589186846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39.481549808434806</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-107.1894406219059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75.450061419512181</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-8.0071690941826112</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119.5238758306927</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37.802458506767955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189.84402697767112</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-80.387541921601198</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165.16927447086292</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-18.18047721546996</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114.62427691778642</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7.3735107968727043</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68.418536255278838</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184.31710459771637</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48.0870154965762</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47.148563993397417</v>
      </c>
      <c r="P123" s="12">
        <f>'Total U.S._bbl'!P123*1000*42*(DAY(EOMONTH($A123,0)))/1000000</f>
        <v>-488.04</v>
      </c>
      <c r="Q123" s="12">
        <f>'Total U.S._bbl'!Q123*1000*42*(DAY(EOMONTH($A123,0)))/1000000</f>
        <v>2153.2559999999999</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36.060068669633687</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157.54675404036684</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35.800202193069921</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-187.96653704756693</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36.060068669633687</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-47.250636534536198</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35.604276445047098</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-27.429343419066228</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35.732601131002731</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9.9075081498118838</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70.66208422412376</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-50.408330133940169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113.59563787862805</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38.314345734501558</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182.85283863312483</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2.9792822354849524</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159.38080752872821</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-163.2050595732367</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109.96927046127951</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133.75259600125321</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77.163635465592023</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178.92234161541938</v>
      </c>
      <c r="P134" s="12">
        <f>'Total U.S._bbl'!P134*1000*42*(DAY(EOMONTH($A134,0)))/1000000</f>
        <v>-641.88599999999997</v>
      </c>
      <c r="Q134" s="12">
        <f>'Total U.S._bbl'!Q134*1000*42*(DAY(EOMONTH($A134,0)))/1000000</f>
        <v>2822.7359999999999</v>
      </c>
      <c r="S134" s="12">
        <f>'Total U.S._bbl'!S134*1000*42/1000000</f>
        <v>2016.798</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1.1759999999999999</v>
      </c>
      <c r="G135" s="12">
        <f>'Total U.S._bbl'!G135*1000*42*(DAY(EOMONTH($A135,0)))/1000000</f>
        <v>2600.136</v>
      </c>
      <c r="H135" s="12"/>
      <c r="I135" s="12">
        <f>'Total U.S._bbl'!I135*1000*42*(DAY(EOMONTH($A135,0)))/1000000</f>
        <v>1470</v>
      </c>
      <c r="J135" s="12">
        <f>'Total U.S._bbl'!J135*1000*42*(DAY(EOMONTH($A135,0)))/1000000</f>
        <v>775.62971963443476</v>
      </c>
      <c r="K135" s="12">
        <f>'Total U.S._bbl'!K135*1000*42*(DAY(EOMONTH($A135,0)))/1000000</f>
        <v>53.558957866105125</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327.92723232976078</v>
      </c>
      <c r="P135" s="12">
        <f>'Total U.S._bbl'!P135*1000*42*(DAY(EOMONTH($A135,0)))/1000000</f>
        <v>-472.75200000000001</v>
      </c>
      <c r="Q135" s="12">
        <f>'Total U.S._bbl'!Q135*1000*42*(DAY(EOMONTH($A135,0)))/1000000</f>
        <v>2596.6080000000002</v>
      </c>
      <c r="S135" s="12">
        <f>'Total U.S._bbl'!S135*1000*42/1000000</f>
        <v>1584.828</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39.26764274203255</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-108.67867446658444</v>
      </c>
      <c r="P136" s="12">
        <f>'Total U.S._bbl'!P136*1000*42*(DAY(EOMONTH($A136,0)))/1000000</f>
        <v>-37.758000000000003</v>
      </c>
      <c r="Q136" s="12">
        <f>'Total U.S._bbl'!Q136*1000*42*(DAY(EOMONTH($A136,0)))/1000000</f>
        <v>2928.1979999999999</v>
      </c>
      <c r="S136" s="12">
        <f>'Total U.S._bbl'!S136*1000*42/1000000</f>
        <v>1523.172</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39.13371639088426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-48.544186391713041</v>
      </c>
      <c r="P137" s="12">
        <f>'Total U.S._bbl'!P137*1000*42*(DAY(EOMONTH($A137,0)))/1000000</f>
        <v>165.06</v>
      </c>
      <c r="Q137" s="12">
        <f>'Total U.S._bbl'!Q137*1000*42*(DAY(EOMONTH($A137,0)))/1000000</f>
        <v>2797.2</v>
      </c>
      <c r="S137" s="12">
        <f>'Total U.S._bbl'!S137*1000*42/1000000</f>
        <v>1688.9880000000001</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0</v>
      </c>
      <c r="G138" s="12">
        <f>'Total U.S._bbl'!G138*1000*42*(DAY(EOMONTH($A138,0)))/1000000</f>
        <v>2868.306</v>
      </c>
      <c r="H138" s="12"/>
      <c r="I138" s="12">
        <f>'Total U.S._bbl'!I138*1000*42*(DAY(EOMONTH($A138,0)))/1000000</f>
        <v>1777.23</v>
      </c>
      <c r="J138" s="12">
        <f>'Total U.S._bbl'!J138*1000*42*(DAY(EOMONTH($A138,0)))/1000000</f>
        <v>395.32169257876046</v>
      </c>
      <c r="K138" s="12">
        <f>'Total U.S._bbl'!K138*1000*42*(DAY(EOMONTH($A138,0)))/1000000</f>
        <v>39.26764274203255</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-172.35469853989849</v>
      </c>
      <c r="P138" s="12">
        <f>'Total U.S._bbl'!P138*1000*42*(DAY(EOMONTH($A138,0)))/1000000</f>
        <v>397.11</v>
      </c>
      <c r="Q138" s="12">
        <f>'Total U.S._bbl'!Q138*1000*42*(DAY(EOMONTH($A138,0)))/1000000</f>
        <v>2868.306</v>
      </c>
      <c r="S138" s="12">
        <f>'Total U.S._bbl'!S138*1000*42/1000000</f>
        <v>2086.1819999999998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1.26</v>
      </c>
      <c r="G139" s="12">
        <f>'Total U.S._bbl'!G139*1000*42*(DAY(EOMONTH($A139,0)))/1000000</f>
        <v>2818.62</v>
      </c>
      <c r="H139" s="12"/>
      <c r="I139" s="12">
        <f>'Total U.S._bbl'!I139*1000*42*(DAY(EOMONTH($A139,0)))/1000000</f>
        <v>1965.6</v>
      </c>
      <c r="J139" s="12">
        <f>'Total U.S._bbl'!J139*1000*42*(DAY(EOMONTH($A139,0)))/1000000</f>
        <v>324.63855597072421</v>
      </c>
      <c r="K139" s="12">
        <f>'Total U.S._bbl'!K139*1000*42*(DAY(EOMONTH($A139,0)))/1000000</f>
        <v>38.641424480081419</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-122.81763253678845</v>
      </c>
      <c r="P139" s="12">
        <f>'Total U.S._bbl'!P139*1000*42*(DAY(EOMONTH($A139,0)))/1000000</f>
        <v>187.74</v>
      </c>
      <c r="Q139" s="12">
        <f>'Total U.S._bbl'!Q139*1000*42*(DAY(EOMONTH($A139,0)))/1000000</f>
        <v>2817.36</v>
      </c>
      <c r="S139" s="12">
        <f>'Total U.S._bbl'!S139*1000*42/1000000</f>
        <v>2273.3339999999998</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2473.8000000000002</v>
      </c>
      <c r="D140" s="12">
        <f>'Total U.S._bbl'!D140*1000*42*(DAY(EOMONTH($A140,0)))/1000000</f>
        <v>380.18400000000003</v>
      </c>
      <c r="E140" s="12">
        <f>'Total U.S._bbl'!E140*1000*42*(DAY(EOMONTH($A140,0)))/1000000</f>
        <v>111.97199999999999</v>
      </c>
      <c r="F140" s="12">
        <f>'Total U.S._bbl'!F140*1000*42*(DAY(EOMONTH($A140,0)))/1000000</f>
        <v>0</v>
      </c>
      <c r="G140" s="12">
        <f>'Total U.S._bbl'!G140*1000*42*(DAY(EOMONTH($A140,0)))/1000000</f>
        <v>2965.9560000000001</v>
      </c>
      <c r="H140" s="12"/>
      <c r="I140" s="12">
        <f>'Total U.S._bbl'!I140*1000*42*(DAY(EOMONTH($A140,0)))/1000000</f>
        <v>1678.278</v>
      </c>
      <c r="J140" s="12">
        <f>'Total U.S._bbl'!J140*1000*42*(DAY(EOMONTH($A140,0)))/1000000</f>
        <v>327.38357777444446</v>
      </c>
      <c r="K140" s="12">
        <f>'Total U.S._bbl'!K140*1000*42*(DAY(EOMONTH($A140,0)))/1000000</f>
        <v>38.714849386387982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58.385235323519581</v>
      </c>
      <c r="P140" s="12">
        <f>'Total U.S._bbl'!P140*1000*42*(DAY(EOMONTH($A140,0)))/1000000</f>
        <v>419.24400000000003</v>
      </c>
      <c r="Q140" s="12">
        <f>'Total U.S._bbl'!Q140*1000*42*(DAY(EOMONTH($A140,0)))/1000000</f>
        <v>2959.4459999999999</v>
      </c>
      <c r="S140" s="12">
        <f>'Total U.S._bbl'!S140*1000*42/1000000</f>
        <v>2694.7620000000002</v>
      </c>
    </row>
    <row r="141" spans="1:33" x14ac:dyDescent="0.3">
      <c r="A141" s="45">
        <v>44788</v>
      </c>
      <c r="B141" t="s">
        <v>34</v>
      </c>
      <c r="C141" s="12">
        <f>'Total U.S._bbl'!C141*1000*42*(DAY(EOMONTH($A141,0)))/1000000</f>
        <v>2493.33</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2989.3919999999998</v>
      </c>
      <c r="H141" s="12"/>
      <c r="I141" s="12">
        <f>'Total U.S._bbl'!I141*1000*42*(DAY(EOMONTH($A141,0)))/1000000</f>
        <v>1798.0619999999999</v>
      </c>
      <c r="J141" s="12">
        <f>'Total U.S._bbl'!J141*1000*42*(DAY(EOMONTH($A141,0)))/1000000</f>
        <v>326.18718933192838</v>
      </c>
      <c r="K141" s="12">
        <f>'Total U.S._bbl'!K141*1000*42*(DAY(EOMONTH($A141,0)))/1000000</f>
        <v>79.307581672959714</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-6.2347054604268619</v>
      </c>
      <c r="P141" s="12">
        <f>'Total U.S._bbl'!P141*1000*42*(DAY(EOMONTH($A141,0)))/1000000</f>
        <v>360.654</v>
      </c>
      <c r="Q141" s="12">
        <f>'Total U.S._bbl'!Q141*1000*42*(DAY(EOMONTH($A141,0)))/1000000</f>
        <v>2989.3919999999998</v>
      </c>
      <c r="S141" s="12">
        <f>'Total U.S._bbl'!S141*1000*42/1000000</f>
        <v>3059.1959999999999</v>
      </c>
    </row>
    <row r="142" spans="1:33" x14ac:dyDescent="0.3">
      <c r="A142" s="45">
        <v>44819</v>
      </c>
      <c r="B142" t="s">
        <v>34</v>
      </c>
      <c r="C142" s="12">
        <f>'Total U.S._bbl'!C142*1000*42*(DAY(EOMONTH($A142,0)))/1000000</f>
        <v>2469.6</v>
      </c>
      <c r="D142" s="12">
        <f>'Total U.S._bbl'!D142*1000*42*(DAY(EOMONTH($A142,0)))/1000000</f>
        <v>356.58</v>
      </c>
      <c r="E142" s="12">
        <f>'Total U.S._bbl'!E142*1000*42*(DAY(EOMONTH($A142,0)))/1000000</f>
        <v>114.66</v>
      </c>
      <c r="F142" s="12">
        <f>'Total U.S._bbl'!F142*1000*42*(DAY(EOMONTH($A142,0)))/1000000</f>
        <v>1.26</v>
      </c>
      <c r="G142" s="12">
        <f>'Total U.S._bbl'!G142*1000*42*(DAY(EOMONTH($A142,0)))/1000000</f>
        <v>2942.1</v>
      </c>
      <c r="H142" s="12"/>
      <c r="I142" s="12">
        <f>'Total U.S._bbl'!I142*1000*42*(DAY(EOMONTH($A142,0)))/1000000</f>
        <v>1580.04</v>
      </c>
      <c r="J142" s="12">
        <f>'Total U.S._bbl'!J142*1000*42*(DAY(EOMONTH($A142,0)))/1000000</f>
        <v>348.3503016674174</v>
      </c>
      <c r="K142" s="12">
        <f>'Total U.S._bbl'!K142*1000*42*(DAY(EOMONTH($A142,0)))/1000000</f>
        <v>126.50669959424819</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80.733541170827777</v>
      </c>
      <c r="P142" s="12">
        <f>'Total U.S._bbl'!P142*1000*42*(DAY(EOMONTH($A142,0)))/1000000</f>
        <v>385.56</v>
      </c>
      <c r="Q142" s="12">
        <f>'Total U.S._bbl'!Q142*1000*42*(DAY(EOMONTH($A142,0)))/1000000</f>
        <v>2939.58</v>
      </c>
      <c r="S142" s="12">
        <f>'Total U.S._bbl'!S142*1000*42/1000000</f>
        <v>3443.16</v>
      </c>
    </row>
    <row r="143" spans="1:33" x14ac:dyDescent="0.3">
      <c r="A143" s="45">
        <v>44849</v>
      </c>
      <c r="B143" t="s">
        <v>34</v>
      </c>
      <c r="C143" s="12">
        <f>'Total U.S._bbl'!C143*1000*42*(DAY(EOMONTH($A143,0)))/1000000</f>
        <v>2529.7860000000001</v>
      </c>
      <c r="D143" s="12">
        <f>'Total U.S._bbl'!D143*1000*42*(DAY(EOMONTH($A143,0)))/1000000</f>
        <v>356.74799999999999</v>
      </c>
      <c r="E143" s="12">
        <f>'Total U.S._bbl'!E143*1000*42*(DAY(EOMONTH($A143,0)))/1000000</f>
        <v>154.93799999999999</v>
      </c>
      <c r="F143" s="12">
        <f>'Total U.S._bbl'!F143*1000*42*(DAY(EOMONTH($A143,0)))/1000000</f>
        <v>0</v>
      </c>
      <c r="G143" s="12">
        <f>'Total U.S._bbl'!G143*1000*42*(DAY(EOMONTH($A143,0)))/1000000</f>
        <v>3041.4720000000002</v>
      </c>
      <c r="H143" s="12"/>
      <c r="I143" s="12">
        <f>'Total U.S._bbl'!I143*1000*42*(DAY(EOMONTH($A143,0)))/1000000</f>
        <v>1877.4839999999999</v>
      </c>
      <c r="J143" s="12">
        <f>'Total U.S._bbl'!J143*1000*42*(DAY(EOMONTH($A143,0)))/1000000</f>
        <v>489.19543123617285</v>
      </c>
      <c r="K143" s="12">
        <f>'Total U.S._bbl'!K143*1000*42*(DAY(EOMONTH($A143,0)))/1000000</f>
        <v>210.28765902718993</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-128.87563363813805</v>
      </c>
      <c r="P143" s="12">
        <f>'Total U.S._bbl'!P143*1000*42*(DAY(EOMONTH($A143,0)))/1000000</f>
        <v>200.50800000000001</v>
      </c>
      <c r="Q143" s="12">
        <f>'Total U.S._bbl'!Q143*1000*42*(DAY(EOMONTH($A143,0)))/1000000</f>
        <v>3041.4720000000002</v>
      </c>
      <c r="S143" s="12">
        <f>'Total U.S._bbl'!S143*1000*42/1000000</f>
        <v>3642.4079999999999</v>
      </c>
    </row>
    <row r="144" spans="1:33" x14ac:dyDescent="0.3">
      <c r="A144" s="45">
        <v>44880</v>
      </c>
      <c r="B144" t="s">
        <v>34</v>
      </c>
      <c r="C144" s="12">
        <f>'Total U.S._bbl'!C144*1000*42*(DAY(EOMONTH($A144,0)))/1000000</f>
        <v>2401.56</v>
      </c>
      <c r="D144" s="12">
        <f>'Total U.S._bbl'!D144*1000*42*(DAY(EOMONTH($A144,0)))/1000000</f>
        <v>361.62</v>
      </c>
      <c r="E144" s="12">
        <f>'Total U.S._bbl'!E144*1000*42*(DAY(EOMONTH($A144,0)))/1000000</f>
        <v>162.54</v>
      </c>
      <c r="F144" s="12">
        <f>'Total U.S._bbl'!F144*1000*42*(DAY(EOMONTH($A144,0)))/1000000</f>
        <v>0</v>
      </c>
      <c r="G144" s="12">
        <f>'Total U.S._bbl'!G144*1000*42*(DAY(EOMONTH($A144,0)))/1000000</f>
        <v>2925.72</v>
      </c>
      <c r="H144" s="12"/>
      <c r="I144" s="12">
        <f>'Total U.S._bbl'!I144*1000*42*(DAY(EOMONTH($A144,0)))/1000000</f>
        <v>1709.82</v>
      </c>
      <c r="J144" s="12">
        <f>'Total U.S._bbl'!J144*1000*42*(DAY(EOMONTH($A144,0)))/1000000</f>
        <v>645.37862875697726</v>
      </c>
      <c r="K144" s="12">
        <f>'Total U.S._bbl'!K144*1000*42*(DAY(EOMONTH($A144,0)))/1000000</f>
        <v>174.78201381638939</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-21.935353972784196</v>
      </c>
      <c r="P144" s="12">
        <f>'Total U.S._bbl'!P144*1000*42*(DAY(EOMONTH($A144,0)))/1000000</f>
        <v>40.32</v>
      </c>
      <c r="Q144" s="12">
        <f>'Total U.S._bbl'!Q144*1000*42*(DAY(EOMONTH($A144,0)))/1000000</f>
        <v>2924.46</v>
      </c>
      <c r="S144" s="12">
        <f>'Total U.S._bbl'!S144*1000*42/1000000</f>
        <v>3682.2240000000002</v>
      </c>
    </row>
    <row r="145" spans="1:19" x14ac:dyDescent="0.3">
      <c r="A145" s="45">
        <v>44910</v>
      </c>
      <c r="B145" t="s">
        <v>34</v>
      </c>
      <c r="C145" s="12">
        <f>'Total U.S._bbl'!C145*1000*42*(DAY(EOMONTH($A145,0)))/1000000</f>
        <v>2331.8820000000001</v>
      </c>
      <c r="D145" s="12">
        <f>'Total U.S._bbl'!D145*1000*42*(DAY(EOMONTH($A145,0)))/1000000</f>
        <v>339.822</v>
      </c>
      <c r="E145" s="12">
        <f>'Total U.S._bbl'!E145*1000*42*(DAY(EOMONTH($A145,0)))/1000000</f>
        <v>178.374</v>
      </c>
      <c r="F145" s="12">
        <f>'Total U.S._bbl'!F145*1000*42*(DAY(EOMONTH($A145,0)))/1000000</f>
        <v>-1.302</v>
      </c>
      <c r="G145" s="12">
        <f>'Total U.S._bbl'!G145*1000*42*(DAY(EOMONTH($A145,0)))/1000000</f>
        <v>2848.7759999999998</v>
      </c>
      <c r="H145" s="12"/>
      <c r="I145" s="12">
        <f>'Total U.S._bbl'!I145*1000*42*(DAY(EOMONTH($A145,0)))/1000000</f>
        <v>1925.6579999999999</v>
      </c>
      <c r="J145" s="12">
        <f>'Total U.S._bbl'!J145*1000*42*(DAY(EOMONTH($A145,0)))/1000000</f>
        <v>858.25233971698765</v>
      </c>
      <c r="K145" s="12">
        <f>'Total U.S._bbl'!K145*1000*42*(DAY(EOMONTH($A145,0)))/1000000</f>
        <v>124.66076398277627</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22.14681749877068</v>
      </c>
      <c r="P145" s="12">
        <f>'Total U.S._bbl'!P145*1000*42*(DAY(EOMONTH($A145,0)))/1000000</f>
        <v>-464.81400000000002</v>
      </c>
      <c r="Q145" s="12">
        <f>'Total U.S._bbl'!Q145*1000*42*(DAY(EOMONTH($A145,0)))/1000000</f>
        <v>2852.6819999999998</v>
      </c>
      <c r="S145" s="12">
        <f>'Total U.S._bbl'!S145*1000*42/1000000</f>
        <v>3218.9639999999999</v>
      </c>
    </row>
    <row r="146" spans="1:19" x14ac:dyDescent="0.3">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-1.302</v>
      </c>
      <c r="G146" s="12">
        <f>'Total U.S._bbl'!G146*1000*42*(DAY(EOMONTH($A146,0)))/1000000</f>
        <v>2988.09</v>
      </c>
      <c r="H146" s="12"/>
      <c r="I146" s="12">
        <f>'Total U.S._bbl'!I146*1000*42*(DAY(EOMONTH($A146,0)))/1000000</f>
        <v>1897.0139999999999</v>
      </c>
      <c r="J146" s="12">
        <f>'Total U.S._bbl'!J146*1000*42*(DAY(EOMONTH($A146,0)))/1000000</f>
        <v>811.52058308098356</v>
      </c>
      <c r="K146" s="12">
        <f>'Total U.S._bbl'!K146*1000*42*(DAY(EOMONTH($A146,0)))/1000000</f>
        <v>75.275142718865354</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103.8174782285333</v>
      </c>
      <c r="P146" s="12">
        <f>'Total U.S._bbl'!P146*1000*42*(DAY(EOMONTH($A146,0)))/1000000</f>
        <v>-334.61399999999998</v>
      </c>
      <c r="Q146" s="12">
        <f>'Total U.S._bbl'!Q146*1000*42*(DAY(EOMONTH($A146,0)))/1000000</f>
        <v>2988.09</v>
      </c>
      <c r="S146" s="12">
        <f>'Total U.S._bbl'!S146*1000*42/1000000</f>
        <v>2881.7040000000002</v>
      </c>
    </row>
    <row r="147" spans="1:19" x14ac:dyDescent="0.3">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0</v>
      </c>
      <c r="G147" s="12">
        <f>'Total U.S._bbl'!G147*1000*42*(DAY(EOMONTH($A147,0)))/1000000</f>
        <v>2723.616</v>
      </c>
      <c r="H147" s="12"/>
      <c r="I147" s="12">
        <f>'Total U.S._bbl'!I147*1000*42*(DAY(EOMONTH($A147,0)))/1000000</f>
        <v>1825.152</v>
      </c>
      <c r="J147" s="12">
        <f>'Total U.S._bbl'!J147*1000*42*(DAY(EOMONTH($A147,0)))/1000000</f>
        <v>703.43632474854257</v>
      </c>
      <c r="K147" s="12">
        <f>'Total U.S._bbl'!K147*1000*42*(DAY(EOMONTH($A147,0)))/1000000</f>
        <v>53.932310535799978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85.251274545958438</v>
      </c>
      <c r="P147" s="12">
        <f>'Total U.S._bbl'!P147*1000*42*(DAY(EOMONTH($A147,0)))/1000000</f>
        <v>-336.33600000000001</v>
      </c>
      <c r="Q147" s="12">
        <f>'Total U.S._bbl'!Q147*1000*42*(DAY(EOMONTH($A147,0)))/1000000</f>
        <v>2720.0880000000002</v>
      </c>
      <c r="S147" s="12">
        <f>'Total U.S._bbl'!S147*1000*42/1000000</f>
        <v>2544.6959999999999</v>
      </c>
    </row>
    <row r="148" spans="1:19" x14ac:dyDescent="0.3">
      <c r="A148" s="45">
        <v>45000</v>
      </c>
      <c r="B148" t="s">
        <v>34</v>
      </c>
      <c r="C148" s="12">
        <f>'Total U.S._bbl'!C148*1000*42*(DAY(EOMONTH($A148,0)))/1000000</f>
        <v>2512.86</v>
      </c>
      <c r="D148" s="12">
        <f>'Total U.S._bbl'!D148*1000*42*(DAY(EOMONTH($A148,0)))/1000000</f>
        <v>363.25799999999998</v>
      </c>
      <c r="E148" s="12">
        <f>'Total U.S._bbl'!E148*1000*42*(DAY(EOMONTH($A148,0)))/1000000</f>
        <v>179.67599999999999</v>
      </c>
      <c r="F148" s="12">
        <f>'Total U.S._bbl'!F148*1000*42*(DAY(EOMONTH($A148,0)))/1000000</f>
        <v>0</v>
      </c>
      <c r="G148" s="12">
        <f>'Total U.S._bbl'!G148*1000*42*(DAY(EOMONTH($A148,0)))/1000000</f>
        <v>3055.7939999999999</v>
      </c>
      <c r="H148" s="12"/>
      <c r="I148" s="12">
        <f>'Total U.S._bbl'!I148*1000*42*(DAY(EOMONTH($A148,0)))/1000000</f>
        <v>2208.192</v>
      </c>
      <c r="J148" s="12">
        <f>'Total U.S._bbl'!J148*1000*42*(DAY(EOMONTH($A148,0)))/1000000</f>
        <v>713.72862798973756</v>
      </c>
      <c r="K148" s="12">
        <f>'Total U.S._bbl'!K148*1000*42*(DAY(EOMONTH($A148,0)))/1000000</f>
        <v>38.762541457240687</v>
      </c>
      <c r="L148" s="12">
        <f>'Total U.S._bbl'!L148*1000*42*(DAY(EOMONTH($A148,0)))/1000000</f>
        <v>95.636819985366699</v>
      </c>
      <c r="M148" s="12">
        <f>'Total U.S._bbl'!M148*1000*42*(DAY(EOMONTH($A148,0)))/1000000</f>
        <v>222.13799999999998</v>
      </c>
      <c r="N148" s="12">
        <f>'Total U.S._bbl'!N148*1000*42*(DAY(EOMONTH($A148,0)))/1000000</f>
        <v>78.12</v>
      </c>
      <c r="O148" s="12">
        <f>'Total U.S._bbl'!O148*1000*42*(DAY(EOMONTH($A148,0)))/1000000</f>
        <v>-98.973989432344979</v>
      </c>
      <c r="P148" s="12">
        <f>'Total U.S._bbl'!P148*1000*42*(DAY(EOMONTH($A148,0)))/1000000</f>
        <v>-200.50800000000001</v>
      </c>
      <c r="Q148" s="12">
        <f>'Total U.S._bbl'!Q148*1000*42*(DAY(EOMONTH($A148,0)))/1000000</f>
        <v>3057.096</v>
      </c>
      <c r="S148" s="12">
        <f>'Total U.S._bbl'!S148*1000*42/1000000</f>
        <v>2344.1039999999998</v>
      </c>
    </row>
    <row r="149" spans="1:19" x14ac:dyDescent="0.3">
      <c r="A149" s="45">
        <v>45031</v>
      </c>
      <c r="B149" t="s">
        <v>34</v>
      </c>
      <c r="C149" s="12">
        <f>'Total U.S._bbl'!C149*1000*42*(DAY(EOMONTH($A149,0)))/1000000</f>
        <v>2464.56</v>
      </c>
      <c r="D149" s="12">
        <f>'Total U.S._bbl'!D149*1000*42*(DAY(EOMONTH($A149,0)))/1000000</f>
        <v>360.36</v>
      </c>
      <c r="E149" s="12">
        <f>'Total U.S._bbl'!E149*1000*42*(DAY(EOMONTH($A149,0)))/1000000</f>
        <v>100.8</v>
      </c>
      <c r="F149" s="12">
        <f>'Total U.S._bbl'!F149*1000*42*(DAY(EOMONTH($A149,0)))/1000000</f>
        <v>0</v>
      </c>
      <c r="G149" s="12">
        <f>'Total U.S._bbl'!G149*1000*42*(DAY(EOMONTH($A149,0)))/1000000</f>
        <v>2925.72</v>
      </c>
      <c r="H149" s="12"/>
      <c r="I149" s="12">
        <f>'Total U.S._bbl'!I149*1000*42*(DAY(EOMONTH($A149,0)))/1000000</f>
        <v>1845.9</v>
      </c>
      <c r="J149" s="12">
        <f>'Total U.S._bbl'!J149*1000*42*(DAY(EOMONTH($A149,0)))/1000000</f>
        <v>504.31784398651814</v>
      </c>
      <c r="K149" s="12">
        <f>'Total U.S._bbl'!K149*1000*42*(DAY(EOMONTH($A149,0)))/1000000</f>
        <v>38.678578224827334</v>
      </c>
      <c r="L149" s="12">
        <f>'Total U.S._bbl'!L149*1000*42*(DAY(EOMONTH($A149,0)))/1000000</f>
        <v>81.936382570642394</v>
      </c>
      <c r="M149" s="12">
        <f>'Total U.S._bbl'!M149*1000*42*(DAY(EOMONTH($A149,0)))/1000000</f>
        <v>204.45600000000002</v>
      </c>
      <c r="N149" s="12">
        <f>'Total U.S._bbl'!N149*1000*42*(DAY(EOMONTH($A149,0)))/1000000</f>
        <v>75.599999999999994</v>
      </c>
      <c r="O149" s="12">
        <f>'Total U.S._bbl'!O149*1000*42*(DAY(EOMONTH($A149,0)))/1000000</f>
        <v>-33.068804781987971</v>
      </c>
      <c r="P149" s="12">
        <f>'Total U.S._bbl'!P149*1000*42*(DAY(EOMONTH($A149,0)))/1000000</f>
        <v>207.9</v>
      </c>
      <c r="Q149" s="12">
        <f>'Total U.S._bbl'!Q149*1000*42*(DAY(EOMONTH($A149,0)))/1000000</f>
        <v>2925.72</v>
      </c>
      <c r="S149" s="12">
        <f>'Total U.S._bbl'!S149*1000*42/1000000</f>
        <v>2550.828</v>
      </c>
    </row>
    <row r="150" spans="1:19" x14ac:dyDescent="0.3">
      <c r="A150" s="45">
        <v>45061</v>
      </c>
      <c r="B150" t="s">
        <v>34</v>
      </c>
      <c r="C150" s="12">
        <f>'Total U.S._bbl'!C150*1000*42*(DAY(EOMONTH($A150,0)))/1000000</f>
        <v>2576.6579999999999</v>
      </c>
      <c r="D150" s="12">
        <f>'Total U.S._bbl'!D150*1000*42*(DAY(EOMONTH($A150,0)))/1000000</f>
        <v>374.976</v>
      </c>
      <c r="E150" s="12">
        <f>'Total U.S._bbl'!E150*1000*42*(DAY(EOMONTH($A150,0)))/1000000</f>
        <v>85.932000000000002</v>
      </c>
      <c r="F150" s="12">
        <f>'Total U.S._bbl'!F150*1000*42*(DAY(EOMONTH($A150,0)))/1000000</f>
        <v>-1.302</v>
      </c>
      <c r="G150" s="12">
        <f>'Total U.S._bbl'!G150*1000*42*(DAY(EOMONTH($A150,0)))/1000000</f>
        <v>3036.2640000000001</v>
      </c>
      <c r="H150" s="12"/>
      <c r="I150" s="12">
        <f>'Total U.S._bbl'!I150*1000*42*(DAY(EOMONTH($A150,0)))/1000000</f>
        <v>1926.96</v>
      </c>
      <c r="J150" s="12">
        <f>'Total U.S._bbl'!J150*1000*42*(DAY(EOMONTH($A150,0)))/1000000</f>
        <v>397.12653479415741</v>
      </c>
      <c r="K150" s="12">
        <f>'Total U.S._bbl'!K150*1000*42*(DAY(EOMONTH($A150,0)))/1000000</f>
        <v>38.762541457240687</v>
      </c>
      <c r="L150" s="12">
        <f>'Total U.S._bbl'!L150*1000*42*(DAY(EOMONTH($A150,0)))/1000000</f>
        <v>83.761363219105434</v>
      </c>
      <c r="M150" s="12">
        <f>'Total U.S._bbl'!M150*1000*42*(DAY(EOMONTH($A150,0)))/1000000</f>
        <v>213.48600000000002</v>
      </c>
      <c r="N150" s="12">
        <f>'Total U.S._bbl'!N150*1000*42*(DAY(EOMONTH($A150,0)))/1000000</f>
        <v>84.63</v>
      </c>
      <c r="O150" s="12">
        <f>'Total U.S._bbl'!O150*1000*42*(DAY(EOMONTH($A150,0)))/1000000</f>
        <v>-139.4244394705035</v>
      </c>
      <c r="P150" s="12">
        <f>'Total U.S._bbl'!P150*1000*42*(DAY(EOMONTH($A150,0)))/1000000</f>
        <v>432.26400000000001</v>
      </c>
      <c r="Q150" s="12">
        <f>'Total U.S._bbl'!Q150*1000*42*(DAY(EOMONTH($A150,0)))/1000000</f>
        <v>3037.5659999999998</v>
      </c>
      <c r="S150" s="12">
        <f>'Total U.S._bbl'!S150*1000*42/1000000</f>
        <v>2983.9740000000002</v>
      </c>
    </row>
    <row r="151" spans="1:19" x14ac:dyDescent="0.3">
      <c r="A151" s="45">
        <v>45092</v>
      </c>
      <c r="B151" t="s">
        <v>34</v>
      </c>
      <c r="C151" s="12">
        <f>'Total U.S._bbl'!C151*1000*42*(DAY(EOMONTH($A151,0)))/1000000</f>
        <v>2588.04</v>
      </c>
      <c r="D151" s="12">
        <f>'Total U.S._bbl'!D151*1000*42*(DAY(EOMONTH($A151,0)))/1000000</f>
        <v>357.84</v>
      </c>
      <c r="E151" s="12">
        <f>'Total U.S._bbl'!E151*1000*42*(DAY(EOMONTH($A151,0)))/1000000</f>
        <v>89.46</v>
      </c>
      <c r="F151" s="12">
        <f>'Total U.S._bbl'!F151*1000*42*(DAY(EOMONTH($A151,0)))/1000000</f>
        <v>-1.26</v>
      </c>
      <c r="G151" s="12">
        <f>'Total U.S._bbl'!G151*1000*42*(DAY(EOMONTH($A151,0)))/1000000</f>
        <v>3034.08</v>
      </c>
      <c r="H151" s="12"/>
      <c r="I151" s="12">
        <f>'Total U.S._bbl'!I151*1000*42*(DAY(EOMONTH($A151,0)))/1000000</f>
        <v>1891.26</v>
      </c>
      <c r="J151" s="12">
        <f>'Total U.S._bbl'!J151*1000*42*(DAY(EOMONTH($A151,0)))/1000000</f>
        <v>328.8603765346121</v>
      </c>
      <c r="K151" s="12">
        <f>'Total U.S._bbl'!K151*1000*42*(DAY(EOMONTH($A151,0)))/1000000</f>
        <v>38.617428099280836</v>
      </c>
      <c r="L151" s="12">
        <f>'Total U.S._bbl'!L151*1000*42*(DAY(EOMONTH($A151,0)))/1000000</f>
        <v>81.635652085982741</v>
      </c>
      <c r="M151" s="12">
        <f>'Total U.S._bbl'!M151*1000*42*(DAY(EOMONTH($A151,0)))/1000000</f>
        <v>185.68200000000002</v>
      </c>
      <c r="N151" s="12">
        <f>'Total U.S._bbl'!N151*1000*42*(DAY(EOMONTH($A151,0)))/1000000</f>
        <v>81.900000000000006</v>
      </c>
      <c r="O151" s="12">
        <f>'Total U.S._bbl'!O151*1000*42*(DAY(EOMONTH($A151,0)))/1000000</f>
        <v>85.924543280124183</v>
      </c>
      <c r="P151" s="12">
        <f>'Total U.S._bbl'!P151*1000*42*(DAY(EOMONTH($A151,0)))/1000000</f>
        <v>340.2</v>
      </c>
      <c r="Q151" s="12">
        <f>'Total U.S._bbl'!Q151*1000*42*(DAY(EOMONTH($A151,0)))/1000000</f>
        <v>3034.08</v>
      </c>
      <c r="S151" s="12">
        <f>'Total U.S._bbl'!S151*1000*42/1000000</f>
        <v>3324.09</v>
      </c>
    </row>
    <row r="152" spans="1:19" x14ac:dyDescent="0.3">
      <c r="A152" s="45">
        <v>45122</v>
      </c>
      <c r="B152" t="s">
        <v>34</v>
      </c>
      <c r="C152" s="12">
        <f>'Total U.S._bbl'!C152*1000*42*(DAY(EOMONTH($A152,0)))/1000000</f>
        <v>2628.7379999999998</v>
      </c>
      <c r="D152" s="12">
        <f>'Total U.S._bbl'!D152*1000*42*(DAY(EOMONTH($A152,0)))/1000000</f>
        <v>376.27800000000002</v>
      </c>
      <c r="E152" s="12">
        <f>'Total U.S._bbl'!E152*1000*42*(DAY(EOMONTH($A152,0)))/1000000</f>
        <v>91.14</v>
      </c>
      <c r="F152" s="12">
        <f>'Total U.S._bbl'!F152*1000*42*(DAY(EOMONTH($A152,0)))/1000000</f>
        <v>1.302</v>
      </c>
      <c r="G152" s="12">
        <f>'Total U.S._bbl'!G152*1000*42*(DAY(EOMONTH($A152,0)))/1000000</f>
        <v>3097.4580000000001</v>
      </c>
      <c r="H152" s="12"/>
      <c r="I152" s="12">
        <f>'Total U.S._bbl'!I152*1000*42*(DAY(EOMONTH($A152,0)))/1000000</f>
        <v>2012.8920000000001</v>
      </c>
      <c r="J152" s="12">
        <f>'Total U.S._bbl'!J152*1000*42*(DAY(EOMONTH($A152,0)))/1000000</f>
        <v>327.28623484820167</v>
      </c>
      <c r="K152" s="12">
        <f>'Total U.S._bbl'!K152*1000*42*(DAY(EOMONTH($A152,0)))/1000000</f>
        <v>38.657879488753125</v>
      </c>
      <c r="L152" s="12">
        <f>'Total U.S._bbl'!L152*1000*42*(DAY(EOMONTH($A152,0)))/1000000</f>
        <v>85.102337515648017</v>
      </c>
      <c r="M152" s="12">
        <f>'Total U.S._bbl'!M152*1000*42*(DAY(EOMONTH($A152,0)))/1000000</f>
        <v>232.68000000000004</v>
      </c>
      <c r="N152" s="12">
        <f>'Total U.S._bbl'!N152*1000*42*(DAY(EOMONTH($A152,0)))/1000000</f>
        <v>97.65</v>
      </c>
      <c r="O152" s="12">
        <f>'Total U.S._bbl'!O152*1000*42*(DAY(EOMONTH($A152,0)))/1000000</f>
        <v>-40.538451852602805</v>
      </c>
      <c r="P152" s="12">
        <f>'Total U.S._bbl'!P152*1000*42*(DAY(EOMONTH($A152,0)))/1000000</f>
        <v>342.42599999999999</v>
      </c>
      <c r="Q152" s="12">
        <f>'Total U.S._bbl'!Q152*1000*42*(DAY(EOMONTH($A152,0)))/1000000</f>
        <v>3096.1559999999999</v>
      </c>
      <c r="S152" s="12">
        <f>'Total U.S._bbl'!S152*1000*42/1000000</f>
        <v>3666.6419999999998</v>
      </c>
    </row>
    <row r="153" spans="1:19" x14ac:dyDescent="0.3">
      <c r="A153" s="45">
        <v>45153</v>
      </c>
      <c r="B153" t="s">
        <v>34</v>
      </c>
      <c r="C153" s="12">
        <f>'Total U.S._bbl'!C153*1000*42*(DAY(EOMONTH($A153,0)))/1000000</f>
        <v>2661.288</v>
      </c>
      <c r="D153" s="12">
        <f>'Total U.S._bbl'!D153*1000*42*(DAY(EOMONTH($A153,0)))/1000000</f>
        <v>374.976</v>
      </c>
      <c r="E153" s="12">
        <f>'Total U.S._bbl'!E153*1000*42*(DAY(EOMONTH($A153,0)))/1000000</f>
        <v>106.764</v>
      </c>
      <c r="F153" s="12">
        <f>'Total U.S._bbl'!F153*1000*42*(DAY(EOMONTH($A153,0)))/1000000</f>
        <v>0</v>
      </c>
      <c r="G153" s="12">
        <f>'Total U.S._bbl'!G153*1000*42*(DAY(EOMONTH($A153,0)))/1000000</f>
        <v>3143.0279999999998</v>
      </c>
      <c r="H153" s="12"/>
      <c r="I153" s="12">
        <f>'Total U.S._bbl'!I153*1000*42*(DAY(EOMONTH($A153,0)))/1000000</f>
        <v>1913.94</v>
      </c>
      <c r="J153" s="12">
        <f>'Total U.S._bbl'!J153*1000*42*(DAY(EOMONTH($A153,0)))/1000000</f>
        <v>327.57532614324595</v>
      </c>
      <c r="K153" s="12">
        <f>'Total U.S._bbl'!K153*1000*42*(DAY(EOMONTH($A153,0)))/1000000</f>
        <v>80.31206578735825</v>
      </c>
      <c r="L153" s="12">
        <f>'Total U.S._bbl'!L153*1000*42*(DAY(EOMONTH($A153,0)))/1000000</f>
        <v>85.293934455538732</v>
      </c>
      <c r="M153" s="12">
        <f>'Total U.S._bbl'!M153*1000*42*(DAY(EOMONTH($A153,0)))/1000000</f>
        <v>237.04799999999994</v>
      </c>
      <c r="N153" s="12">
        <f>'Total U.S._bbl'!N153*1000*42*(DAY(EOMONTH($A153,0)))/1000000</f>
        <v>91.14</v>
      </c>
      <c r="O153" s="12">
        <f>'Total U.S._bbl'!O153*1000*42*(DAY(EOMONTH($A153,0)))/1000000</f>
        <v>31.440673613857136</v>
      </c>
      <c r="P153" s="12">
        <f>'Total U.S._bbl'!P153*1000*42*(DAY(EOMONTH($A153,0)))/1000000</f>
        <v>377.58</v>
      </c>
      <c r="Q153" s="12">
        <f>'Total U.S._bbl'!Q153*1000*42*(DAY(EOMONTH($A153,0)))/1000000</f>
        <v>3144.33</v>
      </c>
      <c r="S153" s="12">
        <f>'Total U.S._bbl'!S153*1000*42/1000000</f>
        <v>4042.8780000000002</v>
      </c>
    </row>
    <row r="154" spans="1:19" x14ac:dyDescent="0.3">
      <c r="A154" s="45">
        <v>45184</v>
      </c>
      <c r="B154" t="s">
        <v>35</v>
      </c>
      <c r="C154" s="12">
        <f>'Total U.S._bbl'!C154*1000*42*(DAY(EOMONTH($A154,0)))/1000000</f>
        <v>2585.5186598049604</v>
      </c>
      <c r="D154" s="12">
        <f>'Total U.S._bbl'!D154*1000*42*(DAY(EOMONTH($A154,0)))/1000000</f>
        <v>353.11634019503998</v>
      </c>
      <c r="E154" s="12">
        <f>'Total U.S._bbl'!E154*1000*42*(DAY(EOMONTH($A154,0)))/1000000</f>
        <v>88.703999999999994</v>
      </c>
      <c r="F154" s="12">
        <f>'Total U.S._bbl'!F154*1000*42*(DAY(EOMONTH($A154,0)))/1000000</f>
        <v>-0.2499504000000573</v>
      </c>
      <c r="G154" s="12">
        <f>'Total U.S._bbl'!G154*1000*42*(DAY(EOMONTH($A154,0)))/1000000</f>
        <v>3027.0890496000002</v>
      </c>
      <c r="H154" s="12"/>
      <c r="I154" s="12">
        <f>'Total U.S._bbl'!I154*1000*42*(DAY(EOMONTH($A154,0)))/1000000</f>
        <v>2086.14</v>
      </c>
      <c r="J154" s="12">
        <f>'Total U.S._bbl'!J154*1000*42*(DAY(EOMONTH($A154,0)))/1000000</f>
        <v>340.41464540967132</v>
      </c>
      <c r="K154" s="12">
        <f>'Total U.S._bbl'!K154*1000*42*(DAY(EOMONTH($A154,0)))/1000000</f>
        <v>128.16720617202677</v>
      </c>
      <c r="L154" s="12">
        <f>'Total U.S._bbl'!L154*1000*42*(DAY(EOMONTH($A154,0)))/1000000</f>
        <v>93.141457567506691</v>
      </c>
      <c r="M154" s="12">
        <f>'Total U.S._bbl'!M154*1000*42*(DAY(EOMONTH($A154,0)))/1000000</f>
        <v>219.81430551438038</v>
      </c>
      <c r="N154" s="12">
        <f>'Total U.S._bbl'!N154*1000*42*(DAY(EOMONTH($A154,0)))/1000000</f>
        <v>88.2</v>
      </c>
      <c r="O154" s="12">
        <f>'Total U.S._bbl'!O154*1000*42*(DAY(EOMONTH($A154,0)))/1000000</f>
        <v>-63.104565063585184</v>
      </c>
      <c r="P154" s="12">
        <f>'Total U.S._bbl'!P154*1000*42*(DAY(EOMONTH($A154,0)))/1000000</f>
        <v>134.31600000000003</v>
      </c>
      <c r="Q154" s="12">
        <f>'Total U.S._bbl'!Q154*1000*42*(DAY(EOMONTH($A154,0)))/1000000</f>
        <v>3027.0890496000002</v>
      </c>
      <c r="S154" s="12">
        <f>'Total U.S._bbl'!S154*1000*42/1000000</f>
        <v>4177.1940000000004</v>
      </c>
    </row>
    <row r="155" spans="1:19" x14ac:dyDescent="0.3">
      <c r="A155" s="45">
        <v>45214</v>
      </c>
      <c r="B155" t="s">
        <v>35</v>
      </c>
      <c r="C155" s="12">
        <f>'Total U.S._bbl'!C155*1000*42*(DAY(EOMONTH($A155,0)))/1000000</f>
        <v>2677.1665536831802</v>
      </c>
      <c r="D155" s="12">
        <f>'Total U.S._bbl'!D155*1000*42*(DAY(EOMONTH($A155,0)))/1000000</f>
        <v>351.93644631681946</v>
      </c>
      <c r="E155" s="12">
        <f>'Total U.S._bbl'!E155*1000*42*(DAY(EOMONTH($A155,0)))/1000000</f>
        <v>111.6465</v>
      </c>
      <c r="F155" s="12">
        <f>'Total U.S._bbl'!F155*1000*42*(DAY(EOMONTH($A155,0)))/1000000</f>
        <v>2.8669473000001173</v>
      </c>
      <c r="G155" s="12">
        <f>'Total U.S._bbl'!G155*1000*42*(DAY(EOMONTH($A155,0)))/1000000</f>
        <v>3143.6164473000003</v>
      </c>
      <c r="H155" s="12"/>
      <c r="I155" s="12">
        <f>'Total U.S._bbl'!I155*1000*42*(DAY(EOMONTH($A155,0)))/1000000</f>
        <v>2193.87</v>
      </c>
      <c r="J155" s="12">
        <f>'Total U.S._bbl'!J155*1000*42*(DAY(EOMONTH($A155,0)))/1000000</f>
        <v>473.40697979264746</v>
      </c>
      <c r="K155" s="12">
        <f>'Total U.S._bbl'!K155*1000*42*(DAY(EOMONTH($A155,0)))/1000000</f>
        <v>215.13116711794746</v>
      </c>
      <c r="L155" s="12">
        <f>'Total U.S._bbl'!L155*1000*42*(DAY(EOMONTH($A155,0)))/1000000</f>
        <v>99.544543374775245</v>
      </c>
      <c r="M155" s="12">
        <f>'Total U.S._bbl'!M155*1000*42*(DAY(EOMONTH($A155,0)))/1000000</f>
        <v>231.26771606929654</v>
      </c>
      <c r="N155" s="12">
        <f>'Total U.S._bbl'!N155*1000*42*(DAY(EOMONTH($A155,0)))/1000000</f>
        <v>97.65</v>
      </c>
      <c r="O155" s="12">
        <f>'Total U.S._bbl'!O155*1000*42*(DAY(EOMONTH($A155,0)))/1000000</f>
        <v>-164.94395905466666</v>
      </c>
      <c r="P155" s="12">
        <f>'Total U.S._bbl'!P155*1000*42*(DAY(EOMONTH($A155,0)))/1000000</f>
        <v>-2.3100000000000009</v>
      </c>
      <c r="Q155" s="12">
        <f>'Total U.S._bbl'!Q155*1000*42*(DAY(EOMONTH($A155,0)))/1000000</f>
        <v>3143.6164473000003</v>
      </c>
      <c r="S155" s="12">
        <f>'Total U.S._bbl'!S155*1000*42/1000000</f>
        <v>4174.884</v>
      </c>
    </row>
    <row r="156" spans="1:19" x14ac:dyDescent="0.3">
      <c r="A156" s="45">
        <v>45245</v>
      </c>
      <c r="B156" t="s">
        <v>36</v>
      </c>
      <c r="C156" s="12">
        <f>'Total U.S._bbl'!C156*1000*42*(DAY(EOMONTH($A156,0)))/1000000</f>
        <v>2597.8947106332726</v>
      </c>
      <c r="D156" s="12">
        <f>'Total U.S._bbl'!D156*1000*42*(DAY(EOMONTH($A156,0)))/1000000</f>
        <v>351.2783923571389</v>
      </c>
      <c r="E156" s="12">
        <f>'Total U.S._bbl'!E156*1000*42*(DAY(EOMONTH($A156,0)))/1000000</f>
        <v>125.37</v>
      </c>
      <c r="F156" s="12">
        <f>'Total U.S._bbl'!F156*1000*42*(DAY(EOMONTH($A156,0)))/1000000</f>
        <v>0</v>
      </c>
      <c r="G156" s="12">
        <f>'Total U.S._bbl'!G156*1000*42*(DAY(EOMONTH($A156,0)))/1000000</f>
        <v>3074.5431029904107</v>
      </c>
      <c r="H156" s="12"/>
      <c r="I156" s="12">
        <f>'Total U.S._bbl'!I156*1000*42*(DAY(EOMONTH($A156,0)))/1000000</f>
        <v>2006.97</v>
      </c>
      <c r="J156" s="12">
        <f>'Total U.S._bbl'!J156*1000*42*(DAY(EOMONTH($A156,0)))/1000000</f>
        <v>585.73943631375266</v>
      </c>
      <c r="K156" s="12">
        <f>'Total U.S._bbl'!K156*1000*42*(DAY(EOMONTH($A156,0)))/1000000</f>
        <v>176.98182073334499</v>
      </c>
      <c r="L156" s="12">
        <f>'Total U.S._bbl'!L156*1000*42*(DAY(EOMONTH($A156,0)))/1000000</f>
        <v>98.810711399417571</v>
      </c>
      <c r="M156" s="12">
        <f>'Total U.S._bbl'!M156*1000*42*(DAY(EOMONTH($A156,0)))/1000000</f>
        <v>237.66746716383537</v>
      </c>
      <c r="N156" s="12">
        <f>'Total U.S._bbl'!N156*1000*42*(DAY(EOMONTH($A156,0)))/1000000</f>
        <v>100.8</v>
      </c>
      <c r="O156" s="12">
        <f>'Total U.S._bbl'!O156*1000*42*(DAY(EOMONTH($A156,0)))/1000000</f>
        <v>39.840564389649479</v>
      </c>
      <c r="P156" s="12">
        <f>'Total U.S._bbl'!P156*1000*42*(DAY(EOMONTH($A156,0)))/1000000</f>
        <v>-172.26689700958875</v>
      </c>
      <c r="Q156" s="12">
        <f>'Total U.S._bbl'!Q156*1000*42*(DAY(EOMONTH($A156,0)))/1000000</f>
        <v>3074.5431029904107</v>
      </c>
      <c r="S156" s="12">
        <f>'Total U.S._bbl'!S156*1000*42/1000000</f>
        <v>4002.6171029904121</v>
      </c>
    </row>
    <row r="157" spans="1:19" x14ac:dyDescent="0.3">
      <c r="A157" s="45">
        <v>45275</v>
      </c>
      <c r="B157" t="s">
        <v>36</v>
      </c>
      <c r="C157" s="12">
        <f>'Total U.S._bbl'!C157*1000*42*(DAY(EOMONTH($A157,0)))/1000000</f>
        <v>2692.9212106939408</v>
      </c>
      <c r="D157" s="12">
        <f>'Total U.S._bbl'!D157*1000*42*(DAY(EOMONTH($A157,0)))/1000000</f>
        <v>368.33866655814768</v>
      </c>
      <c r="E157" s="12">
        <f>'Total U.S._bbl'!E157*1000*42*(DAY(EOMONTH($A157,0)))/1000000</f>
        <v>154.93799999999999</v>
      </c>
      <c r="F157" s="12">
        <f>'Total U.S._bbl'!F157*1000*42*(DAY(EOMONTH($A157,0)))/1000000</f>
        <v>3.7005065678386019E-14</v>
      </c>
      <c r="G157" s="12">
        <f>'Total U.S._bbl'!G157*1000*42*(DAY(EOMONTH($A157,0)))/1000000</f>
        <v>3216.197877252087</v>
      </c>
      <c r="H157" s="12"/>
      <c r="I157" s="12">
        <f>'Total U.S._bbl'!I157*1000*42*(DAY(EOMONTH($A157,0)))/1000000</f>
        <v>2062.8020000000001</v>
      </c>
      <c r="J157" s="12">
        <f>'Total U.S._bbl'!J157*1000*42*(DAY(EOMONTH($A157,0)))/1000000</f>
        <v>797.44718660428828</v>
      </c>
      <c r="K157" s="12">
        <f>'Total U.S._bbl'!K157*1000*42*(DAY(EOMONTH($A157,0)))/1000000</f>
        <v>127.10353839215099</v>
      </c>
      <c r="L157" s="12">
        <f>'Total U.S._bbl'!L157*1000*42*(DAY(EOMONTH($A157,0)))/1000000</f>
        <v>117.89407880146543</v>
      </c>
      <c r="M157" s="12">
        <f>'Total U.S._bbl'!M157*1000*42*(DAY(EOMONTH($A157,0)))/1000000</f>
        <v>232.56971606929653</v>
      </c>
      <c r="N157" s="12">
        <f>'Total U.S._bbl'!N157*1000*42*(DAY(EOMONTH($A157,0)))/1000000</f>
        <v>117.18</v>
      </c>
      <c r="O157" s="12">
        <f>'Total U.S._bbl'!O157*1000*42*(DAY(EOMONTH($A157,0)))/1000000</f>
        <v>164.12948013279859</v>
      </c>
      <c r="P157" s="12">
        <f>'Total U.S._bbl'!P157*1000*42*(DAY(EOMONTH($A157,0)))/1000000</f>
        <v>-402.92812274791214</v>
      </c>
      <c r="Q157" s="12">
        <f>'Total U.S._bbl'!Q157*1000*42*(DAY(EOMONTH($A157,0)))/1000000</f>
        <v>3216.197877252087</v>
      </c>
      <c r="S157" s="12">
        <f>'Total U.S._bbl'!S157*1000*42/1000000</f>
        <v>3599.6889802424989</v>
      </c>
    </row>
    <row r="158" spans="1:19" x14ac:dyDescent="0.3">
      <c r="A158" s="45">
        <v>45306</v>
      </c>
      <c r="B158" t="s">
        <v>36</v>
      </c>
      <c r="C158" s="12">
        <f>'Total U.S._bbl'!C158*1000*42*(DAY(EOMONTH($A158,0)))/1000000</f>
        <v>2702.1309154772048</v>
      </c>
      <c r="D158" s="12">
        <f>'Total U.S._bbl'!D158*1000*42*(DAY(EOMONTH($A158,0)))/1000000</f>
        <v>353.76352900283854</v>
      </c>
      <c r="E158" s="12">
        <f>'Total U.S._bbl'!E158*1000*42*(DAY(EOMONTH($A158,0)))/1000000</f>
        <v>144.52199999999999</v>
      </c>
      <c r="F158" s="12">
        <f>'Total U.S._bbl'!F158*1000*42*(DAY(EOMONTH($A158,0)))/1000000</f>
        <v>1.1101519703515806E-13</v>
      </c>
      <c r="G158" s="12">
        <f>'Total U.S._bbl'!G158*1000*42*(DAY(EOMONTH($A158,0)))/1000000</f>
        <v>3200.4164444800444</v>
      </c>
      <c r="H158" s="12"/>
      <c r="I158" s="12">
        <f>'Total U.S._bbl'!I158*1000*42*(DAY(EOMONTH($A158,0)))/1000000</f>
        <v>2043.7059999999999</v>
      </c>
      <c r="J158" s="12">
        <f>'Total U.S._bbl'!J158*1000*42*(DAY(EOMONTH($A158,0)))/1000000</f>
        <v>891.33786626859819</v>
      </c>
      <c r="K158" s="12">
        <f>'Total U.S._bbl'!K158*1000*42*(DAY(EOMONTH($A158,0)))/1000000</f>
        <v>74.13926007769561</v>
      </c>
      <c r="L158" s="12">
        <f>'Total U.S._bbl'!L158*1000*42*(DAY(EOMONTH($A158,0)))/1000000</f>
        <v>125.28479597161771</v>
      </c>
      <c r="M158" s="12">
        <f>'Total U.S._bbl'!M158*1000*42*(DAY(EOMONTH($A158,0)))/1000000</f>
        <v>230.19865961180611</v>
      </c>
      <c r="N158" s="12">
        <f>'Total U.S._bbl'!N158*1000*42*(DAY(EOMONTH($A158,0)))/1000000</f>
        <v>130.19999999999999</v>
      </c>
      <c r="O158" s="12">
        <f>'Total U.S._bbl'!O158*1000*42*(DAY(EOMONTH($A158,0)))/1000000</f>
        <v>221.47541807028219</v>
      </c>
      <c r="P158" s="12">
        <f>'Total U.S._bbl'!P158*1000*42*(DAY(EOMONTH($A158,0)))/1000000</f>
        <v>-515.92555551995622</v>
      </c>
      <c r="Q158" s="12">
        <f>'Total U.S._bbl'!Q158*1000*42*(DAY(EOMONTH($A158,0)))/1000000</f>
        <v>3200.4164444800444</v>
      </c>
      <c r="S158" s="12">
        <f>'Total U.S._bbl'!S158*1000*42/1000000</f>
        <v>3083.7634247225428</v>
      </c>
    </row>
    <row r="159" spans="1:19" x14ac:dyDescent="0.3">
      <c r="A159" s="45">
        <v>45337</v>
      </c>
      <c r="B159" t="s">
        <v>36</v>
      </c>
      <c r="C159" s="12">
        <f>'Total U.S._bbl'!C159*1000*42*(DAY(EOMONTH($A159,0)))/1000000</f>
        <v>2536.4908438112843</v>
      </c>
      <c r="D159" s="12">
        <f>'Total U.S._bbl'!D159*1000*42*(DAY(EOMONTH($A159,0)))/1000000</f>
        <v>331.48347846535705</v>
      </c>
      <c r="E159" s="12">
        <f>'Total U.S._bbl'!E159*1000*42*(DAY(EOMONTH($A159,0)))/1000000</f>
        <v>169.911</v>
      </c>
      <c r="F159" s="12">
        <f>'Total U.S._bbl'!F159*1000*42*(DAY(EOMONTH($A159,0)))/1000000</f>
        <v>3.461764208623208E-14</v>
      </c>
      <c r="G159" s="12">
        <f>'Total U.S._bbl'!G159*1000*42*(DAY(EOMONTH($A159,0)))/1000000</f>
        <v>3037.8853222766425</v>
      </c>
      <c r="H159" s="12"/>
      <c r="I159" s="12">
        <f>'Total U.S._bbl'!I159*1000*42*(DAY(EOMONTH($A159,0)))/1000000</f>
        <v>1939.665</v>
      </c>
      <c r="J159" s="12">
        <f>'Total U.S._bbl'!J159*1000*42*(DAY(EOMONTH($A159,0)))/1000000</f>
        <v>784.05394207961706</v>
      </c>
      <c r="K159" s="12">
        <f>'Total U.S._bbl'!K159*1000*42*(DAY(EOMONTH($A159,0)))/1000000</f>
        <v>55.766878144121392</v>
      </c>
      <c r="L159" s="12">
        <f>'Total U.S._bbl'!L159*1000*42*(DAY(EOMONTH($A159,0)))/1000000</f>
        <v>108.64652196147409</v>
      </c>
      <c r="M159" s="12">
        <f>'Total U.S._bbl'!M159*1000*42*(DAY(EOMONTH($A159,0)))/1000000</f>
        <v>216.56513318523798</v>
      </c>
      <c r="N159" s="12">
        <f>'Total U.S._bbl'!N159*1000*42*(DAY(EOMONTH($A159,0)))/1000000</f>
        <v>121.8</v>
      </c>
      <c r="O159" s="12">
        <f>'Total U.S._bbl'!O159*1000*42*(DAY(EOMONTH($A159,0)))/1000000</f>
        <v>204.81152462954938</v>
      </c>
      <c r="P159" s="12">
        <f>'Total U.S._bbl'!P159*1000*42*(DAY(EOMONTH($A159,0)))/1000000</f>
        <v>-393.42367772335797</v>
      </c>
      <c r="Q159" s="12">
        <f>'Total U.S._bbl'!Q159*1000*42*(DAY(EOMONTH($A159,0)))/1000000</f>
        <v>3037.8853222766425</v>
      </c>
      <c r="S159" s="12">
        <f>'Total U.S._bbl'!S159*1000*42/1000000</f>
        <v>2690.3397469991846</v>
      </c>
    </row>
    <row r="160" spans="1:19" x14ac:dyDescent="0.3">
      <c r="A160" s="45">
        <v>45366</v>
      </c>
      <c r="B160" t="s">
        <v>36</v>
      </c>
      <c r="C160" s="12">
        <f>'Total U.S._bbl'!C160*1000*42*(DAY(EOMONTH($A160,0)))/1000000</f>
        <v>2720.3320974556696</v>
      </c>
      <c r="D160" s="12">
        <f>'Total U.S._bbl'!D160*1000*42*(DAY(EOMONTH($A160,0)))/1000000</f>
        <v>354.56294982592459</v>
      </c>
      <c r="E160" s="12">
        <f>'Total U.S._bbl'!E160*1000*42*(DAY(EOMONTH($A160,0)))/1000000</f>
        <v>122.38800000000001</v>
      </c>
      <c r="F160" s="12">
        <f>'Total U.S._bbl'!F160*1000*42*(DAY(EOMONTH($A160,0)))/1000000</f>
        <v>0</v>
      </c>
      <c r="G160" s="12">
        <f>'Total U.S._bbl'!G160*1000*42*(DAY(EOMONTH($A160,0)))/1000000</f>
        <v>3197.2830472815945</v>
      </c>
      <c r="H160" s="12"/>
      <c r="I160" s="12">
        <f>'Total U.S._bbl'!I160*1000*42*(DAY(EOMONTH($A160,0)))/1000000</f>
        <v>2206.6729999999998</v>
      </c>
      <c r="J160" s="12">
        <f>'Total U.S._bbl'!J160*1000*42*(DAY(EOMONTH($A160,0)))/1000000</f>
        <v>703.94931271185192</v>
      </c>
      <c r="K160" s="12">
        <f>'Total U.S._bbl'!K160*1000*42*(DAY(EOMONTH($A160,0)))/1000000</f>
        <v>38.888641172086672</v>
      </c>
      <c r="L160" s="12">
        <f>'Total U.S._bbl'!L160*1000*42*(DAY(EOMONTH($A160,0)))/1000000</f>
        <v>100.8448199853667</v>
      </c>
      <c r="M160" s="12">
        <f>'Total U.S._bbl'!M160*1000*42*(DAY(EOMONTH($A160,0)))/1000000</f>
        <v>235.40665961180611</v>
      </c>
      <c r="N160" s="12">
        <f>'Total U.S._bbl'!N160*1000*42*(DAY(EOMONTH($A160,0)))/1000000</f>
        <v>130.19999999999999</v>
      </c>
      <c r="O160" s="12">
        <f>'Total U.S._bbl'!O160*1000*42*(DAY(EOMONTH($A160,0)))/1000000</f>
        <v>-38.14043348111138</v>
      </c>
      <c r="P160" s="12">
        <f>'Total U.S._bbl'!P160*1000*42*(DAY(EOMONTH($A160,0)))/1000000</f>
        <v>-180.53895271840616</v>
      </c>
      <c r="Q160" s="12">
        <f>'Total U.S._bbl'!Q160*1000*42*(DAY(EOMONTH($A160,0)))/1000000</f>
        <v>3197.2830472815945</v>
      </c>
      <c r="S160" s="12">
        <f>'Total U.S._bbl'!S160*1000*42/1000000</f>
        <v>2509.8007942807785</v>
      </c>
    </row>
    <row r="161" spans="1:33" x14ac:dyDescent="0.3">
      <c r="A161" s="45">
        <v>45397</v>
      </c>
      <c r="B161" t="s">
        <v>36</v>
      </c>
      <c r="C161" s="12">
        <f>'Total U.S._bbl'!C161*1000*42*(DAY(EOMONTH($A161,0)))/1000000</f>
        <v>2641.679970789758</v>
      </c>
      <c r="D161" s="12">
        <f>'Total U.S._bbl'!D161*1000*42*(DAY(EOMONTH($A161,0)))/1000000</f>
        <v>356.14450143698389</v>
      </c>
      <c r="E161" s="12">
        <f>'Total U.S._bbl'!E161*1000*42*(DAY(EOMONTH($A161,0)))/1000000</f>
        <v>73.08</v>
      </c>
      <c r="F161" s="12">
        <f>'Total U.S._bbl'!F161*1000*42*(DAY(EOMONTH($A161,0)))/1000000</f>
        <v>0</v>
      </c>
      <c r="G161" s="12">
        <f>'Total U.S._bbl'!G161*1000*42*(DAY(EOMONTH($A161,0)))/1000000</f>
        <v>3070.9044722267417</v>
      </c>
      <c r="H161" s="12"/>
      <c r="I161" s="12">
        <f>'Total U.S._bbl'!I161*1000*42*(DAY(EOMONTH($A161,0)))/1000000</f>
        <v>2008.44</v>
      </c>
      <c r="J161" s="12">
        <f>'Total U.S._bbl'!J161*1000*42*(DAY(EOMONTH($A161,0)))/1000000</f>
        <v>521.13624708418661</v>
      </c>
      <c r="K161" s="12">
        <f>'Total U.S._bbl'!K161*1000*42*(DAY(EOMONTH($A161,0)))/1000000</f>
        <v>38.818964353252859</v>
      </c>
      <c r="L161" s="12">
        <f>'Total U.S._bbl'!L161*1000*42*(DAY(EOMONTH($A161,0)))/1000000</f>
        <v>86.9763825706424</v>
      </c>
      <c r="M161" s="12">
        <f>'Total U.S._bbl'!M161*1000*42*(DAY(EOMONTH($A161,0)))/1000000</f>
        <v>221.51289639852203</v>
      </c>
      <c r="N161" s="12">
        <f>'Total U.S._bbl'!N161*1000*42*(DAY(EOMONTH($A161,0)))/1000000</f>
        <v>132.30000000000001</v>
      </c>
      <c r="O161" s="12">
        <f>'Total U.S._bbl'!O161*1000*42*(DAY(EOMONTH($A161,0)))/1000000</f>
        <v>-97.744490406603703</v>
      </c>
      <c r="P161" s="12">
        <f>'Total U.S._bbl'!P161*1000*42*(DAY(EOMONTH($A161,0)))/1000000</f>
        <v>159.46447222674158</v>
      </c>
      <c r="Q161" s="12">
        <f>'Total U.S._bbl'!Q161*1000*42*(DAY(EOMONTH($A161,0)))/1000000</f>
        <v>3070.9044722267417</v>
      </c>
      <c r="S161" s="12">
        <f>'Total U.S._bbl'!S161*1000*42/1000000</f>
        <v>2669.2652665075198</v>
      </c>
    </row>
    <row r="162" spans="1:33" x14ac:dyDescent="0.3">
      <c r="A162" s="45"/>
      <c r="F162" s="12"/>
      <c r="G162" s="12"/>
      <c r="H162" s="12"/>
      <c r="I162" s="12"/>
      <c r="J162" s="12"/>
      <c r="K162" s="12"/>
      <c r="L162" s="12"/>
      <c r="M162" s="12"/>
      <c r="N162" s="12"/>
      <c r="P162" s="12"/>
    </row>
    <row r="163" spans="1:33" x14ac:dyDescent="0.3">
      <c r="A163" s="45"/>
      <c r="F163" s="12"/>
      <c r="G163" s="12"/>
      <c r="H163" s="12"/>
      <c r="I163" s="12"/>
      <c r="J163" s="12"/>
      <c r="K163" s="12"/>
      <c r="L163" s="12"/>
      <c r="M163" s="12"/>
      <c r="N163" s="12"/>
      <c r="P163" s="12"/>
    </row>
    <row r="164" spans="1:33" x14ac:dyDescent="0.3">
      <c r="A164" s="45"/>
      <c r="F164" s="12"/>
      <c r="G164" s="12"/>
      <c r="H164" s="12"/>
      <c r="I164" s="12"/>
      <c r="J164" s="12"/>
      <c r="K164" s="12"/>
      <c r="L164" s="12"/>
      <c r="M164" s="12"/>
      <c r="N164" s="12"/>
      <c r="P164" s="12"/>
    </row>
    <row r="165" spans="1:33" x14ac:dyDescent="0.3">
      <c r="A165" s="45"/>
      <c r="F165" s="12"/>
      <c r="G165" s="12"/>
      <c r="H165" s="12"/>
      <c r="I165" s="12"/>
      <c r="J165" s="12"/>
      <c r="K165" s="12"/>
      <c r="L165" s="12"/>
      <c r="M165" s="12"/>
      <c r="N165" s="12"/>
      <c r="P165" s="12"/>
    </row>
    <row r="166" spans="1:33" x14ac:dyDescent="0.3">
      <c r="A166" s="11"/>
      <c r="F166" s="12"/>
      <c r="G166" s="12"/>
      <c r="H166" s="12"/>
      <c r="I166" s="12"/>
      <c r="J166" s="12"/>
      <c r="K166" s="12"/>
      <c r="L166" s="12"/>
      <c r="M166" s="12"/>
      <c r="N166" s="12"/>
      <c r="P166" s="12"/>
    </row>
    <row r="167" spans="1:33" x14ac:dyDescent="0.3">
      <c r="A167" s="11"/>
      <c r="F167" s="12"/>
      <c r="G167" s="12"/>
      <c r="H167" s="12"/>
      <c r="I167" s="12"/>
      <c r="J167" s="12"/>
      <c r="K167" s="12"/>
      <c r="L167" s="12"/>
      <c r="M167" s="12"/>
      <c r="N167" s="12"/>
      <c r="P167" s="12"/>
    </row>
    <row r="168" spans="1:33" x14ac:dyDescent="0.3">
      <c r="A168" s="11"/>
      <c r="F168" s="12"/>
      <c r="G168" s="12"/>
      <c r="H168" s="12"/>
      <c r="I168" s="12"/>
      <c r="J168" s="12"/>
      <c r="K168" s="12"/>
      <c r="L168" s="12"/>
      <c r="M168" s="12"/>
      <c r="N168" s="12"/>
      <c r="P168" s="12"/>
      <c r="Z168" s="14"/>
      <c r="AA168" s="14"/>
      <c r="AB168" s="14"/>
      <c r="AC168" s="14"/>
      <c r="AD168" s="14"/>
      <c r="AE168" s="14"/>
      <c r="AF168" s="14"/>
      <c r="AG168" s="14"/>
    </row>
    <row r="169" spans="1:33" x14ac:dyDescent="0.3">
      <c r="U169" s="16"/>
    </row>
  </sheetData>
  <conditionalFormatting sqref="A2:S557">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2023-11-14T17:19:33Z</dcterms:modified>
</cp:coreProperties>
</file>