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taiken\OneDrive - National Propane Gas Association\Documents\PSL\RBN Articles\"/>
    </mc:Choice>
  </mc:AlternateContent>
  <xr:revisionPtr revIDLastSave="0" documentId="8_{BCCE0061-231E-4271-8F0D-9F00EF51103A}" xr6:coauthVersionLast="47" xr6:coauthVersionMax="47" xr10:uidLastSave="{00000000-0000-0000-0000-000000000000}"/>
  <bookViews>
    <workbookView xWindow="57480" yWindow="105" windowWidth="29040" windowHeight="15720"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61" i="12" l="1"/>
  <c r="I161" i="12"/>
  <c r="S160" i="12"/>
  <c r="K159" i="12"/>
  <c r="G158" i="12"/>
  <c r="I161" i="11"/>
  <c r="F161" i="11"/>
  <c r="D161" i="11"/>
  <c r="S160" i="11"/>
  <c r="P160" i="11"/>
  <c r="O160" i="11"/>
  <c r="E160" i="11"/>
  <c r="C160" i="11"/>
  <c r="O159" i="11"/>
  <c r="M159" i="11"/>
  <c r="I158" i="11"/>
  <c r="G158" i="11"/>
  <c r="K161" i="10"/>
  <c r="J161" i="10"/>
  <c r="S160" i="10"/>
  <c r="P160" i="10"/>
  <c r="D160" i="10"/>
  <c r="C160" i="10"/>
  <c r="N159" i="10"/>
  <c r="M159" i="10"/>
  <c r="L159" i="10"/>
  <c r="D159" i="10"/>
  <c r="C159" i="10"/>
  <c r="M158" i="10"/>
  <c r="O161" i="9"/>
  <c r="F161" i="9"/>
  <c r="E161" i="9"/>
  <c r="D161" i="9"/>
  <c r="O160" i="9"/>
  <c r="N160" i="9"/>
  <c r="M160" i="9"/>
  <c r="K159" i="9"/>
  <c r="S161" i="8"/>
  <c r="D161" i="8"/>
  <c r="S160" i="8"/>
  <c r="L160" i="8"/>
  <c r="C160" i="8"/>
  <c r="L159" i="8"/>
  <c r="G158" i="8"/>
  <c r="E158" i="8"/>
  <c r="M158" i="8"/>
  <c r="G161" i="7"/>
  <c r="G160" i="7"/>
  <c r="F160" i="7"/>
  <c r="F159" i="7"/>
  <c r="D159" i="7"/>
  <c r="N158" i="7"/>
  <c r="G158" i="7"/>
  <c r="S161" i="12"/>
  <c r="Q161" i="12"/>
  <c r="O161" i="12"/>
  <c r="N161" i="12"/>
  <c r="F161" i="12"/>
  <c r="E161" i="12"/>
  <c r="D161" i="12"/>
  <c r="F160" i="12"/>
  <c r="S159" i="12"/>
  <c r="Q159" i="12"/>
  <c r="P159" i="12"/>
  <c r="O159" i="12"/>
  <c r="I159" i="12"/>
  <c r="G159" i="12"/>
  <c r="F159" i="12"/>
  <c r="S158" i="12"/>
  <c r="Q158" i="12"/>
  <c r="I158" i="12"/>
  <c r="S161" i="11"/>
  <c r="O161" i="11"/>
  <c r="N161" i="11"/>
  <c r="M161" i="11"/>
  <c r="K161" i="11"/>
  <c r="E161" i="11"/>
  <c r="C161" i="11"/>
  <c r="N160" i="11"/>
  <c r="M160" i="11"/>
  <c r="L160" i="11"/>
  <c r="G160" i="11"/>
  <c r="F160" i="11"/>
  <c r="D160" i="11"/>
  <c r="S159" i="11"/>
  <c r="Q159" i="11"/>
  <c r="P159" i="11"/>
  <c r="N159" i="11"/>
  <c r="L159" i="11"/>
  <c r="I159" i="11"/>
  <c r="G159" i="11"/>
  <c r="F159" i="11"/>
  <c r="E159" i="11"/>
  <c r="D159" i="11"/>
  <c r="C159" i="11"/>
  <c r="S158" i="11"/>
  <c r="Q158" i="11"/>
  <c r="P158" i="11"/>
  <c r="N158" i="11"/>
  <c r="E158" i="11"/>
  <c r="S161" i="10"/>
  <c r="O161" i="10"/>
  <c r="I161" i="10"/>
  <c r="F161" i="10"/>
  <c r="D161" i="10"/>
  <c r="C161" i="10"/>
  <c r="N160" i="10"/>
  <c r="M160" i="10"/>
  <c r="L160" i="10"/>
  <c r="G160" i="10"/>
  <c r="E160" i="10"/>
  <c r="S159" i="10"/>
  <c r="Q159" i="10"/>
  <c r="P159" i="10"/>
  <c r="O159" i="10"/>
  <c r="K159" i="10"/>
  <c r="I159" i="10"/>
  <c r="G159" i="10"/>
  <c r="F159" i="10"/>
  <c r="E159" i="10"/>
  <c r="S158" i="10"/>
  <c r="P158" i="10"/>
  <c r="O158" i="10"/>
  <c r="G158" i="10"/>
  <c r="S161" i="9"/>
  <c r="N161" i="9"/>
  <c r="M161" i="9"/>
  <c r="K161" i="9"/>
  <c r="C161" i="9"/>
  <c r="S160" i="9"/>
  <c r="P160" i="9"/>
  <c r="L160" i="9"/>
  <c r="K160" i="9"/>
  <c r="G160" i="9"/>
  <c r="F160" i="9"/>
  <c r="E160" i="9"/>
  <c r="D160" i="9"/>
  <c r="C160" i="9"/>
  <c r="S159" i="9"/>
  <c r="Q159" i="9"/>
  <c r="P159" i="9"/>
  <c r="O159" i="9"/>
  <c r="N159" i="9"/>
  <c r="M159" i="9"/>
  <c r="L159" i="9"/>
  <c r="I159" i="9"/>
  <c r="F159" i="9"/>
  <c r="E159" i="9"/>
  <c r="D159" i="9"/>
  <c r="C159" i="9"/>
  <c r="S158" i="9"/>
  <c r="N158" i="9"/>
  <c r="I158" i="9"/>
  <c r="G158" i="9"/>
  <c r="E158" i="9"/>
  <c r="O161" i="8"/>
  <c r="N161" i="8"/>
  <c r="M161" i="8"/>
  <c r="K161" i="8"/>
  <c r="F161" i="8"/>
  <c r="E161" i="8"/>
  <c r="P160" i="8"/>
  <c r="O160" i="8"/>
  <c r="N160" i="8"/>
  <c r="G160" i="8"/>
  <c r="F160" i="8"/>
  <c r="E160" i="8"/>
  <c r="S159" i="8"/>
  <c r="P159" i="8"/>
  <c r="M159" i="8"/>
  <c r="I159" i="8"/>
  <c r="G159" i="8"/>
  <c r="F159" i="8"/>
  <c r="D159" i="8"/>
  <c r="S158" i="8"/>
  <c r="Q158" i="8"/>
  <c r="P158" i="8"/>
  <c r="N158" i="8"/>
  <c r="J158" i="8"/>
  <c r="I158" i="8"/>
  <c r="S161" i="7"/>
  <c r="O161" i="7"/>
  <c r="N161" i="7"/>
  <c r="K161" i="7"/>
  <c r="F161" i="7"/>
  <c r="E161" i="7"/>
  <c r="D161" i="7"/>
  <c r="C161" i="7"/>
  <c r="S160" i="7"/>
  <c r="Q160" i="7"/>
  <c r="P160" i="7"/>
  <c r="O160" i="7"/>
  <c r="N160" i="7"/>
  <c r="M160" i="7"/>
  <c r="L160" i="7"/>
  <c r="I160" i="7"/>
  <c r="E160" i="7"/>
  <c r="D160" i="7"/>
  <c r="C160" i="7"/>
  <c r="S159" i="7"/>
  <c r="Q159" i="7"/>
  <c r="P159" i="7"/>
  <c r="O159" i="7"/>
  <c r="N159" i="7"/>
  <c r="M159" i="7"/>
  <c r="I159" i="7"/>
  <c r="G159" i="7"/>
  <c r="E159" i="7"/>
  <c r="S158" i="7"/>
  <c r="Q158" i="7"/>
  <c r="P158" i="7"/>
  <c r="I158" i="7"/>
  <c r="E158" i="7"/>
  <c r="S157" i="12"/>
  <c r="O157" i="12"/>
  <c r="N157" i="12"/>
  <c r="F157" i="12"/>
  <c r="E157" i="12"/>
  <c r="S156" i="12"/>
  <c r="P156" i="12"/>
  <c r="O156" i="12"/>
  <c r="G156" i="12"/>
  <c r="F156" i="12"/>
  <c r="S155" i="12"/>
  <c r="Q155" i="12"/>
  <c r="O155" i="12"/>
  <c r="M155" i="12"/>
  <c r="I155" i="12"/>
  <c r="G155" i="12"/>
  <c r="F155" i="12"/>
  <c r="E155" i="12"/>
  <c r="D155" i="12"/>
  <c r="S154" i="12"/>
  <c r="P154" i="12"/>
  <c r="G154" i="12"/>
  <c r="S153" i="12"/>
  <c r="S152" i="12"/>
  <c r="S157" i="11"/>
  <c r="L157" i="11"/>
  <c r="K157" i="11"/>
  <c r="S156" i="11"/>
  <c r="C156" i="11"/>
  <c r="S155" i="11"/>
  <c r="Q155" i="11"/>
  <c r="P155" i="11"/>
  <c r="O155" i="11"/>
  <c r="N155" i="11"/>
  <c r="M155" i="11"/>
  <c r="I155" i="11"/>
  <c r="G155" i="11"/>
  <c r="F155" i="11"/>
  <c r="E155" i="11"/>
  <c r="D155" i="11"/>
  <c r="C155" i="11"/>
  <c r="S154" i="11"/>
  <c r="P154" i="11"/>
  <c r="O154" i="11"/>
  <c r="G154" i="11"/>
  <c r="F154" i="11"/>
  <c r="S153" i="11"/>
  <c r="Q153" i="11"/>
  <c r="P153" i="11"/>
  <c r="I153" i="11"/>
  <c r="G153" i="11"/>
  <c r="S152" i="11"/>
  <c r="S157" i="10"/>
  <c r="S156" i="10"/>
  <c r="L156" i="10"/>
  <c r="S155" i="10"/>
  <c r="O155" i="10"/>
  <c r="N155" i="10"/>
  <c r="M155" i="10"/>
  <c r="F155" i="10"/>
  <c r="E155" i="10"/>
  <c r="D155" i="10"/>
  <c r="S154" i="10"/>
  <c r="S153" i="10"/>
  <c r="P153" i="10"/>
  <c r="G153" i="10"/>
  <c r="S152" i="10"/>
  <c r="S157" i="9"/>
  <c r="O157" i="9"/>
  <c r="N157" i="9"/>
  <c r="L157" i="9"/>
  <c r="K157" i="9"/>
  <c r="F157" i="9"/>
  <c r="E157" i="9"/>
  <c r="D157" i="9"/>
  <c r="C157" i="9"/>
  <c r="S156" i="9"/>
  <c r="P156" i="9"/>
  <c r="N156" i="9"/>
  <c r="G156" i="9"/>
  <c r="E156" i="9"/>
  <c r="S155" i="9"/>
  <c r="M155" i="9"/>
  <c r="F155" i="9"/>
  <c r="D155" i="9"/>
  <c r="S154" i="9"/>
  <c r="S153" i="9"/>
  <c r="K153" i="9"/>
  <c r="S152" i="9"/>
  <c r="L152" i="9"/>
  <c r="C152" i="9"/>
  <c r="S157" i="8"/>
  <c r="F157" i="8"/>
  <c r="S156" i="8"/>
  <c r="P156" i="8"/>
  <c r="G156" i="8"/>
  <c r="S155" i="8"/>
  <c r="Q155" i="8"/>
  <c r="P155" i="8"/>
  <c r="O155" i="8"/>
  <c r="N155" i="8"/>
  <c r="M155" i="8"/>
  <c r="L155" i="8"/>
  <c r="I155" i="8"/>
  <c r="G155" i="8"/>
  <c r="F155" i="8"/>
  <c r="E155" i="8"/>
  <c r="D155" i="8"/>
  <c r="C155" i="8"/>
  <c r="S154" i="8"/>
  <c r="S153" i="8"/>
  <c r="S152" i="8"/>
  <c r="S157" i="7"/>
  <c r="M157" i="7"/>
  <c r="L157" i="7"/>
  <c r="K157" i="7"/>
  <c r="D157" i="7"/>
  <c r="C157" i="7"/>
  <c r="S156" i="7"/>
  <c r="L156" i="7"/>
  <c r="C156" i="7"/>
  <c r="S155" i="7"/>
  <c r="Q155" i="7"/>
  <c r="N155" i="7"/>
  <c r="M155" i="7"/>
  <c r="I155" i="7"/>
  <c r="D155" i="7"/>
  <c r="S154" i="7"/>
  <c r="F154" i="7"/>
  <c r="E154" i="7"/>
  <c r="S153" i="7"/>
  <c r="Q153" i="7"/>
  <c r="P153" i="7"/>
  <c r="O153" i="7"/>
  <c r="N153" i="7"/>
  <c r="K153" i="7"/>
  <c r="I153" i="7"/>
  <c r="G153" i="7"/>
  <c r="F153" i="7"/>
  <c r="E153" i="7"/>
  <c r="S152" i="7"/>
  <c r="P152" i="7"/>
  <c r="G152" i="7"/>
  <c r="S151" i="12"/>
  <c r="S150" i="12"/>
  <c r="P150" i="12"/>
  <c r="G150" i="12"/>
  <c r="S149" i="12"/>
  <c r="O149" i="12"/>
  <c r="F149" i="12"/>
  <c r="S148" i="12"/>
  <c r="N148" i="12"/>
  <c r="E148" i="12"/>
  <c r="S147" i="12"/>
  <c r="S146" i="12"/>
  <c r="L146" i="12"/>
  <c r="C146" i="12"/>
  <c r="S151" i="11"/>
  <c r="K151" i="11"/>
  <c r="D151" i="11"/>
  <c r="S150" i="11"/>
  <c r="S149" i="11"/>
  <c r="Q149" i="11"/>
  <c r="I149" i="11"/>
  <c r="S148" i="11"/>
  <c r="S147" i="11"/>
  <c r="S146" i="11"/>
  <c r="S151" i="10"/>
  <c r="M151" i="10"/>
  <c r="D151" i="10"/>
  <c r="S150" i="10"/>
  <c r="L150" i="10"/>
  <c r="C150" i="10"/>
  <c r="S149" i="10"/>
  <c r="K149" i="10"/>
  <c r="S148" i="10"/>
  <c r="S147" i="10"/>
  <c r="S146" i="10"/>
  <c r="P146" i="10"/>
  <c r="G146" i="10"/>
  <c r="S151" i="9"/>
  <c r="O151" i="9"/>
  <c r="F151" i="9"/>
  <c r="S150" i="9"/>
  <c r="N150" i="9"/>
  <c r="E150" i="9"/>
  <c r="S149" i="9"/>
  <c r="M149" i="9"/>
  <c r="D149" i="9"/>
  <c r="S148" i="9"/>
  <c r="S147" i="9"/>
  <c r="S146" i="9"/>
  <c r="S151" i="8"/>
  <c r="S150" i="8"/>
  <c r="P150" i="8"/>
  <c r="G150" i="8"/>
  <c r="S149" i="8"/>
  <c r="O149" i="8"/>
  <c r="F149" i="8"/>
  <c r="S148" i="8"/>
  <c r="N148" i="8"/>
  <c r="E148" i="8"/>
  <c r="S147" i="8"/>
  <c r="S146" i="8"/>
  <c r="C146" i="8"/>
  <c r="S151" i="7"/>
  <c r="S150" i="7"/>
  <c r="S149" i="7"/>
  <c r="Q149" i="7"/>
  <c r="I149" i="7"/>
  <c r="S148" i="7"/>
  <c r="S147" i="7"/>
  <c r="O147" i="7"/>
  <c r="F147" i="7"/>
  <c r="S146" i="7"/>
  <c r="S145" i="12"/>
  <c r="S144" i="12"/>
  <c r="S143" i="12"/>
  <c r="S145" i="11"/>
  <c r="S144" i="11"/>
  <c r="S143" i="11"/>
  <c r="S145" i="10"/>
  <c r="S144" i="10"/>
  <c r="S143" i="10"/>
  <c r="S145" i="9"/>
  <c r="L145" i="9"/>
  <c r="C145" i="9"/>
  <c r="S144" i="9"/>
  <c r="K144" i="9"/>
  <c r="S143" i="9"/>
  <c r="S145" i="8"/>
  <c r="Q145" i="8"/>
  <c r="I145" i="8"/>
  <c r="S144" i="8"/>
  <c r="S143" i="8"/>
  <c r="S145" i="7"/>
  <c r="S144" i="7"/>
  <c r="S143" i="7"/>
  <c r="S142" i="11"/>
  <c r="S142" i="10"/>
  <c r="S142" i="9"/>
  <c r="S142" i="8"/>
  <c r="S142" i="12"/>
  <c r="F142" i="7"/>
  <c r="O142" i="7"/>
  <c r="S142" i="7"/>
  <c r="L159" i="7" l="1"/>
  <c r="G159" i="9"/>
  <c r="J159" i="11"/>
  <c r="K159" i="11"/>
  <c r="K160" i="11"/>
  <c r="J161" i="8"/>
  <c r="J160" i="9"/>
  <c r="J159" i="10"/>
  <c r="K160" i="10"/>
  <c r="M158" i="12"/>
  <c r="K160" i="12"/>
  <c r="O159" i="8"/>
  <c r="M158" i="9"/>
  <c r="L161" i="10"/>
  <c r="J161" i="7"/>
  <c r="M161" i="7"/>
  <c r="C159" i="8"/>
  <c r="Q159" i="8"/>
  <c r="F158" i="10"/>
  <c r="M161" i="10"/>
  <c r="K160" i="7"/>
  <c r="J161" i="11"/>
  <c r="J161" i="12"/>
  <c r="K160" i="8"/>
  <c r="M157" i="9"/>
  <c r="M158" i="7"/>
  <c r="J161" i="9"/>
  <c r="M158" i="11"/>
  <c r="L159" i="12"/>
  <c r="L158" i="12"/>
  <c r="E158" i="12"/>
  <c r="N158" i="12"/>
  <c r="D159" i="12"/>
  <c r="M159" i="12"/>
  <c r="C160" i="12"/>
  <c r="L160" i="12"/>
  <c r="K161" i="12"/>
  <c r="J160" i="12"/>
  <c r="F158" i="12"/>
  <c r="O158" i="12"/>
  <c r="E159" i="12"/>
  <c r="N159" i="12"/>
  <c r="D160" i="12"/>
  <c r="M160" i="12"/>
  <c r="C161" i="12"/>
  <c r="L161" i="12"/>
  <c r="P158" i="12"/>
  <c r="E160" i="12"/>
  <c r="N160" i="12"/>
  <c r="O160" i="12"/>
  <c r="G160" i="12"/>
  <c r="P160" i="12"/>
  <c r="J158" i="12"/>
  <c r="K158" i="12"/>
  <c r="J159" i="12"/>
  <c r="I160" i="12"/>
  <c r="Q160" i="12"/>
  <c r="G161" i="12"/>
  <c r="P161" i="12"/>
  <c r="C158" i="12"/>
  <c r="D158" i="12"/>
  <c r="C159" i="12"/>
  <c r="I153" i="12"/>
  <c r="E156" i="12"/>
  <c r="N156" i="12"/>
  <c r="D157" i="12"/>
  <c r="M157" i="12"/>
  <c r="K157" i="12"/>
  <c r="G153" i="12"/>
  <c r="P153" i="12"/>
  <c r="C157" i="12"/>
  <c r="L157" i="12"/>
  <c r="F158" i="11"/>
  <c r="O158" i="11"/>
  <c r="L161" i="11"/>
  <c r="J158" i="11"/>
  <c r="K158" i="11"/>
  <c r="I160" i="11"/>
  <c r="Q160" i="11"/>
  <c r="G161" i="11"/>
  <c r="P161" i="11"/>
  <c r="C158" i="11"/>
  <c r="L158" i="11"/>
  <c r="J160" i="11"/>
  <c r="Q161" i="11"/>
  <c r="D158" i="11"/>
  <c r="L156" i="11"/>
  <c r="I154" i="11"/>
  <c r="E158" i="10"/>
  <c r="N158" i="10"/>
  <c r="I158" i="10"/>
  <c r="Q158" i="10"/>
  <c r="F160" i="10"/>
  <c r="O160" i="10"/>
  <c r="E161" i="10"/>
  <c r="N161" i="10"/>
  <c r="J158" i="10"/>
  <c r="K158" i="10"/>
  <c r="I160" i="10"/>
  <c r="Q160" i="10"/>
  <c r="G161" i="10"/>
  <c r="P161" i="10"/>
  <c r="C158" i="10"/>
  <c r="L158" i="10"/>
  <c r="J160" i="10"/>
  <c r="Q161" i="10"/>
  <c r="D158" i="10"/>
  <c r="C155" i="10"/>
  <c r="L155" i="10"/>
  <c r="C157" i="10"/>
  <c r="L157" i="10"/>
  <c r="E157" i="10"/>
  <c r="N157" i="10"/>
  <c r="I153" i="10"/>
  <c r="Q153" i="10"/>
  <c r="D157" i="10"/>
  <c r="M157" i="10"/>
  <c r="M149" i="10"/>
  <c r="K153" i="10"/>
  <c r="I155" i="10"/>
  <c r="Q155" i="10"/>
  <c r="G156" i="10"/>
  <c r="P156" i="10"/>
  <c r="F157" i="10"/>
  <c r="O157" i="10"/>
  <c r="F158" i="9"/>
  <c r="O158" i="9"/>
  <c r="L161" i="9"/>
  <c r="P158" i="9"/>
  <c r="Q158" i="9"/>
  <c r="J158" i="9"/>
  <c r="K158" i="9"/>
  <c r="J159" i="9"/>
  <c r="I160" i="9"/>
  <c r="Q160" i="9"/>
  <c r="G161" i="9"/>
  <c r="P161" i="9"/>
  <c r="C158" i="9"/>
  <c r="L158" i="9"/>
  <c r="I161" i="9"/>
  <c r="Q161" i="9"/>
  <c r="D158" i="9"/>
  <c r="O155" i="9"/>
  <c r="G155" i="9"/>
  <c r="P155" i="9"/>
  <c r="I155" i="9"/>
  <c r="Q155" i="9"/>
  <c r="F158" i="8"/>
  <c r="O158" i="8"/>
  <c r="E159" i="8"/>
  <c r="N159" i="8"/>
  <c r="D160" i="8"/>
  <c r="M160" i="8"/>
  <c r="C161" i="8"/>
  <c r="L161" i="8"/>
  <c r="K158" i="8"/>
  <c r="J159" i="8"/>
  <c r="I160" i="8"/>
  <c r="Q160" i="8"/>
  <c r="G161" i="8"/>
  <c r="P161" i="8"/>
  <c r="C158" i="8"/>
  <c r="L158" i="8"/>
  <c r="K159" i="8"/>
  <c r="J160" i="8"/>
  <c r="I161" i="8"/>
  <c r="Q161" i="8"/>
  <c r="D158" i="8"/>
  <c r="Q149" i="8"/>
  <c r="P152" i="8"/>
  <c r="O153" i="8"/>
  <c r="C156" i="8"/>
  <c r="D156" i="8"/>
  <c r="M156" i="8"/>
  <c r="C157" i="8"/>
  <c r="L157" i="8"/>
  <c r="G152" i="8"/>
  <c r="F153" i="8"/>
  <c r="E154" i="8"/>
  <c r="N154" i="8"/>
  <c r="L156" i="8"/>
  <c r="K157" i="8"/>
  <c r="I153" i="8"/>
  <c r="Q153" i="8"/>
  <c r="G154" i="8"/>
  <c r="P154" i="8"/>
  <c r="E156" i="8"/>
  <c r="N156" i="8"/>
  <c r="D157" i="8"/>
  <c r="M157" i="8"/>
  <c r="F156" i="8"/>
  <c r="O156" i="8"/>
  <c r="E157" i="8"/>
  <c r="O157" i="8"/>
  <c r="F158" i="7"/>
  <c r="O158" i="7"/>
  <c r="L161" i="7"/>
  <c r="J158" i="7"/>
  <c r="K158" i="7"/>
  <c r="J159" i="7"/>
  <c r="P161" i="7"/>
  <c r="C158" i="7"/>
  <c r="L158" i="7"/>
  <c r="K159" i="7"/>
  <c r="J160" i="7"/>
  <c r="I161" i="7"/>
  <c r="Q161" i="7"/>
  <c r="D158" i="7"/>
  <c r="C159" i="7"/>
  <c r="I147" i="7"/>
  <c r="Q147" i="7"/>
  <c r="D153" i="7"/>
  <c r="M153" i="7"/>
  <c r="F157" i="7"/>
  <c r="O157" i="7"/>
  <c r="C153" i="7"/>
  <c r="G157" i="7"/>
  <c r="F149" i="7"/>
  <c r="O149" i="7"/>
  <c r="F151" i="8"/>
  <c r="C156" i="12"/>
  <c r="Q154" i="11"/>
  <c r="F157" i="11"/>
  <c r="G155" i="10"/>
  <c r="P155" i="10"/>
  <c r="F147" i="10"/>
  <c r="O147" i="10"/>
  <c r="K151" i="10"/>
  <c r="F149" i="11"/>
  <c r="L156" i="12"/>
  <c r="N155" i="12"/>
  <c r="N157" i="11"/>
  <c r="D143" i="10"/>
  <c r="M143" i="10"/>
  <c r="O157" i="11"/>
  <c r="O149" i="11"/>
  <c r="K156" i="7"/>
  <c r="K152" i="9"/>
  <c r="F156" i="9"/>
  <c r="O156" i="9"/>
  <c r="I152" i="12"/>
  <c r="Q152" i="12"/>
  <c r="F154" i="12"/>
  <c r="O154" i="12"/>
  <c r="D156" i="12"/>
  <c r="M156" i="12"/>
  <c r="I152" i="7"/>
  <c r="Q152" i="7"/>
  <c r="D156" i="7"/>
  <c r="D156" i="11"/>
  <c r="I154" i="12"/>
  <c r="Q154" i="12"/>
  <c r="E156" i="7"/>
  <c r="N156" i="7"/>
  <c r="E156" i="11"/>
  <c r="K156" i="9"/>
  <c r="F154" i="10"/>
  <c r="F156" i="11"/>
  <c r="O156" i="11"/>
  <c r="C152" i="7"/>
  <c r="L152" i="7"/>
  <c r="G156" i="7"/>
  <c r="P156" i="7"/>
  <c r="G152" i="9"/>
  <c r="P152" i="9"/>
  <c r="C156" i="9"/>
  <c r="L156" i="9"/>
  <c r="G154" i="10"/>
  <c r="E156" i="10"/>
  <c r="N156" i="10"/>
  <c r="G156" i="11"/>
  <c r="P156" i="11"/>
  <c r="I156" i="7"/>
  <c r="Q156" i="7"/>
  <c r="I152" i="9"/>
  <c r="Q152" i="9"/>
  <c r="D156" i="9"/>
  <c r="M156" i="9"/>
  <c r="F156" i="10"/>
  <c r="N153" i="10"/>
  <c r="O152" i="12"/>
  <c r="J153" i="7"/>
  <c r="J157" i="8"/>
  <c r="O152" i="8"/>
  <c r="K155" i="9"/>
  <c r="M154" i="10"/>
  <c r="K156" i="10"/>
  <c r="E148" i="7"/>
  <c r="N148" i="7"/>
  <c r="D149" i="7"/>
  <c r="M149" i="7"/>
  <c r="E150" i="8"/>
  <c r="N150" i="8"/>
  <c r="D151" i="8"/>
  <c r="I149" i="9"/>
  <c r="Q149" i="9"/>
  <c r="E146" i="10"/>
  <c r="N146" i="10"/>
  <c r="I151" i="10"/>
  <c r="Q151" i="10"/>
  <c r="D149" i="11"/>
  <c r="M149" i="11"/>
  <c r="E150" i="12"/>
  <c r="N150" i="12"/>
  <c r="M154" i="8"/>
  <c r="G149" i="7"/>
  <c r="P149" i="7"/>
  <c r="C149" i="9"/>
  <c r="L149" i="9"/>
  <c r="D151" i="12"/>
  <c r="L155" i="7"/>
  <c r="O155" i="7"/>
  <c r="L155" i="9"/>
  <c r="M156" i="10"/>
  <c r="O152" i="11"/>
  <c r="J157" i="11"/>
  <c r="M157" i="11"/>
  <c r="K155" i="12"/>
  <c r="L155" i="12"/>
  <c r="M151" i="12"/>
  <c r="G147" i="7"/>
  <c r="P147" i="7"/>
  <c r="F148" i="7"/>
  <c r="O148" i="7"/>
  <c r="E149" i="7"/>
  <c r="N149" i="7"/>
  <c r="C151" i="7"/>
  <c r="G149" i="8"/>
  <c r="P149" i="8"/>
  <c r="F150" i="8"/>
  <c r="O150" i="8"/>
  <c r="E151" i="8"/>
  <c r="G147" i="11"/>
  <c r="P147" i="11"/>
  <c r="E149" i="11"/>
  <c r="N149" i="11"/>
  <c r="C151" i="11"/>
  <c r="L151" i="11"/>
  <c r="K146" i="12"/>
  <c r="G149" i="12"/>
  <c r="P149" i="12"/>
  <c r="F150" i="12"/>
  <c r="O150" i="12"/>
  <c r="E151" i="12"/>
  <c r="N151" i="12"/>
  <c r="J157" i="7"/>
  <c r="N153" i="8"/>
  <c r="N153" i="9"/>
  <c r="O152" i="10"/>
  <c r="K155" i="10"/>
  <c r="N153" i="12"/>
  <c r="K147" i="12"/>
  <c r="I149" i="12"/>
  <c r="Q149" i="12"/>
  <c r="F151" i="12"/>
  <c r="O151" i="12"/>
  <c r="O152" i="7"/>
  <c r="C155" i="9"/>
  <c r="N155" i="9"/>
  <c r="C156" i="10"/>
  <c r="O156" i="10"/>
  <c r="I152" i="11"/>
  <c r="C157" i="11"/>
  <c r="C155" i="12"/>
  <c r="C151" i="10"/>
  <c r="L151" i="10"/>
  <c r="G149" i="11"/>
  <c r="P149" i="11"/>
  <c r="M154" i="7"/>
  <c r="E155" i="7"/>
  <c r="J156" i="7"/>
  <c r="D156" i="10"/>
  <c r="Q152" i="11"/>
  <c r="K156" i="11"/>
  <c r="M156" i="11"/>
  <c r="D157" i="11"/>
  <c r="L153" i="7"/>
  <c r="F155" i="7"/>
  <c r="M156" i="7"/>
  <c r="N157" i="8"/>
  <c r="E155" i="9"/>
  <c r="M154" i="11"/>
  <c r="N156" i="11"/>
  <c r="E157" i="11"/>
  <c r="P155" i="12"/>
  <c r="J157" i="12"/>
  <c r="E151" i="10"/>
  <c r="N151" i="10"/>
  <c r="M154" i="9"/>
  <c r="J157" i="9"/>
  <c r="J157" i="10"/>
  <c r="N153" i="11"/>
  <c r="L155" i="11"/>
  <c r="D147" i="7"/>
  <c r="M147" i="7"/>
  <c r="K149" i="7"/>
  <c r="G146" i="8"/>
  <c r="P146" i="8"/>
  <c r="F147" i="8"/>
  <c r="O147" i="8"/>
  <c r="C150" i="8"/>
  <c r="L150" i="8"/>
  <c r="K151" i="8"/>
  <c r="G148" i="9"/>
  <c r="P148" i="9"/>
  <c r="F149" i="9"/>
  <c r="O149" i="9"/>
  <c r="C146" i="10"/>
  <c r="L146" i="10"/>
  <c r="K147" i="10"/>
  <c r="G150" i="10"/>
  <c r="P150" i="10"/>
  <c r="F151" i="10"/>
  <c r="O151" i="10"/>
  <c r="G146" i="12"/>
  <c r="P146" i="12"/>
  <c r="F147" i="12"/>
  <c r="O147" i="12"/>
  <c r="C150" i="12"/>
  <c r="K151" i="12"/>
  <c r="K156" i="8"/>
  <c r="C149" i="7"/>
  <c r="L149" i="7"/>
  <c r="G149" i="9"/>
  <c r="P149" i="9"/>
  <c r="G151" i="10"/>
  <c r="P151" i="10"/>
  <c r="C149" i="11"/>
  <c r="L149" i="11"/>
  <c r="G147" i="12"/>
  <c r="P147" i="12"/>
  <c r="C151" i="12"/>
  <c r="L151" i="12"/>
  <c r="K155" i="8"/>
  <c r="O152" i="9"/>
  <c r="J156" i="9"/>
  <c r="M154" i="12"/>
  <c r="K156" i="12"/>
  <c r="G152" i="12"/>
  <c r="P152" i="12"/>
  <c r="F153" i="12"/>
  <c r="O153" i="12"/>
  <c r="E154" i="12"/>
  <c r="N154" i="12"/>
  <c r="J152" i="12"/>
  <c r="Q153" i="12"/>
  <c r="K152" i="12"/>
  <c r="J153" i="12"/>
  <c r="C152" i="12"/>
  <c r="L152" i="12"/>
  <c r="K153" i="12"/>
  <c r="J154" i="12"/>
  <c r="D152" i="12"/>
  <c r="M152" i="12"/>
  <c r="C153" i="12"/>
  <c r="L153" i="12"/>
  <c r="K154" i="12"/>
  <c r="J155" i="12"/>
  <c r="I156" i="12"/>
  <c r="Q156" i="12"/>
  <c r="G157" i="12"/>
  <c r="P157" i="12"/>
  <c r="E152" i="12"/>
  <c r="N152" i="12"/>
  <c r="D153" i="12"/>
  <c r="M153" i="12"/>
  <c r="C154" i="12"/>
  <c r="L154" i="12"/>
  <c r="J156" i="12"/>
  <c r="I157" i="12"/>
  <c r="Q157" i="12"/>
  <c r="F152" i="12"/>
  <c r="E153" i="12"/>
  <c r="D154" i="12"/>
  <c r="G152" i="11"/>
  <c r="P152" i="11"/>
  <c r="F153" i="11"/>
  <c r="O153" i="11"/>
  <c r="E154" i="11"/>
  <c r="N154" i="11"/>
  <c r="J152" i="11"/>
  <c r="K152" i="11"/>
  <c r="J153" i="11"/>
  <c r="C152" i="11"/>
  <c r="L152" i="11"/>
  <c r="K153" i="11"/>
  <c r="J154" i="11"/>
  <c r="D152" i="11"/>
  <c r="M152" i="11"/>
  <c r="C153" i="11"/>
  <c r="L153" i="11"/>
  <c r="K154" i="11"/>
  <c r="J155" i="11"/>
  <c r="I156" i="11"/>
  <c r="Q156" i="11"/>
  <c r="G157" i="11"/>
  <c r="P157" i="11"/>
  <c r="E152" i="11"/>
  <c r="N152" i="11"/>
  <c r="D153" i="11"/>
  <c r="M153" i="11"/>
  <c r="C154" i="11"/>
  <c r="L154" i="11"/>
  <c r="K155" i="11"/>
  <c r="J156" i="11"/>
  <c r="I157" i="11"/>
  <c r="Q157" i="11"/>
  <c r="F152" i="11"/>
  <c r="E153" i="11"/>
  <c r="D154" i="11"/>
  <c r="G152" i="10"/>
  <c r="P152" i="10"/>
  <c r="F153" i="10"/>
  <c r="O153" i="10"/>
  <c r="E154" i="10"/>
  <c r="N154" i="10"/>
  <c r="K157" i="10"/>
  <c r="I152" i="10"/>
  <c r="Q152" i="10"/>
  <c r="O154" i="10"/>
  <c r="J152" i="10"/>
  <c r="P154" i="10"/>
  <c r="K152" i="10"/>
  <c r="J153" i="10"/>
  <c r="I154" i="10"/>
  <c r="Q154" i="10"/>
  <c r="C152" i="10"/>
  <c r="L152" i="10"/>
  <c r="J154" i="10"/>
  <c r="D152" i="10"/>
  <c r="M152" i="10"/>
  <c r="C153" i="10"/>
  <c r="L153" i="10"/>
  <c r="K154" i="10"/>
  <c r="J155" i="10"/>
  <c r="I156" i="10"/>
  <c r="Q156" i="10"/>
  <c r="G157" i="10"/>
  <c r="P157" i="10"/>
  <c r="E152" i="10"/>
  <c r="N152" i="10"/>
  <c r="D153" i="10"/>
  <c r="M153" i="10"/>
  <c r="C154" i="10"/>
  <c r="L154" i="10"/>
  <c r="J156" i="10"/>
  <c r="I157" i="10"/>
  <c r="Q157" i="10"/>
  <c r="F152" i="10"/>
  <c r="E153" i="10"/>
  <c r="D154" i="10"/>
  <c r="F153" i="9"/>
  <c r="O153" i="9"/>
  <c r="E154" i="9"/>
  <c r="N154" i="9"/>
  <c r="G153" i="9"/>
  <c r="P153" i="9"/>
  <c r="F154" i="9"/>
  <c r="O154" i="9"/>
  <c r="J152" i="9"/>
  <c r="I153" i="9"/>
  <c r="Q153" i="9"/>
  <c r="G154" i="9"/>
  <c r="P154" i="9"/>
  <c r="J153" i="9"/>
  <c r="I154" i="9"/>
  <c r="Q154" i="9"/>
  <c r="J154" i="9"/>
  <c r="D152" i="9"/>
  <c r="M152" i="9"/>
  <c r="C153" i="9"/>
  <c r="L153" i="9"/>
  <c r="K154" i="9"/>
  <c r="J155" i="9"/>
  <c r="I156" i="9"/>
  <c r="Q156" i="9"/>
  <c r="G157" i="9"/>
  <c r="P157" i="9"/>
  <c r="E152" i="9"/>
  <c r="N152" i="9"/>
  <c r="D153" i="9"/>
  <c r="M153" i="9"/>
  <c r="C154" i="9"/>
  <c r="L154" i="9"/>
  <c r="I157" i="9"/>
  <c r="Q157" i="9"/>
  <c r="F152" i="9"/>
  <c r="E153" i="9"/>
  <c r="D154" i="9"/>
  <c r="I152" i="8"/>
  <c r="Q152" i="8"/>
  <c r="G153" i="8"/>
  <c r="P153" i="8"/>
  <c r="F154" i="8"/>
  <c r="O154" i="8"/>
  <c r="J152" i="8"/>
  <c r="K152" i="8"/>
  <c r="J153" i="8"/>
  <c r="I154" i="8"/>
  <c r="Q154" i="8"/>
  <c r="C152" i="8"/>
  <c r="L152" i="8"/>
  <c r="K153" i="8"/>
  <c r="J154" i="8"/>
  <c r="D152" i="8"/>
  <c r="M152" i="8"/>
  <c r="C153" i="8"/>
  <c r="L153" i="8"/>
  <c r="K154" i="8"/>
  <c r="J155" i="8"/>
  <c r="I156" i="8"/>
  <c r="Q156" i="8"/>
  <c r="G157" i="8"/>
  <c r="P157" i="8"/>
  <c r="E152" i="8"/>
  <c r="N152" i="8"/>
  <c r="D153" i="8"/>
  <c r="M153" i="8"/>
  <c r="C154" i="8"/>
  <c r="L154" i="8"/>
  <c r="J156" i="8"/>
  <c r="I157" i="8"/>
  <c r="Q157" i="8"/>
  <c r="F152" i="8"/>
  <c r="E153" i="8"/>
  <c r="D154" i="8"/>
  <c r="N154" i="7"/>
  <c r="O154" i="7"/>
  <c r="J152" i="7"/>
  <c r="G154" i="7"/>
  <c r="P154" i="7"/>
  <c r="K152" i="7"/>
  <c r="I154" i="7"/>
  <c r="Q154" i="7"/>
  <c r="G155" i="7"/>
  <c r="P155" i="7"/>
  <c r="F156" i="7"/>
  <c r="O156" i="7"/>
  <c r="E157" i="7"/>
  <c r="N157" i="7"/>
  <c r="J154" i="7"/>
  <c r="D152" i="7"/>
  <c r="M152" i="7"/>
  <c r="K154" i="7"/>
  <c r="J155" i="7"/>
  <c r="P157" i="7"/>
  <c r="E152" i="7"/>
  <c r="N152" i="7"/>
  <c r="C154" i="7"/>
  <c r="L154" i="7"/>
  <c r="K155" i="7"/>
  <c r="I157" i="7"/>
  <c r="Q157" i="7"/>
  <c r="F152" i="7"/>
  <c r="D154" i="7"/>
  <c r="C155" i="7"/>
  <c r="L150" i="12"/>
  <c r="G146" i="7"/>
  <c r="P146" i="7"/>
  <c r="C150" i="7"/>
  <c r="L150" i="7"/>
  <c r="G150" i="9"/>
  <c r="P150" i="9"/>
  <c r="I146" i="7"/>
  <c r="Q146" i="7"/>
  <c r="D150" i="7"/>
  <c r="M150" i="7"/>
  <c r="E148" i="10"/>
  <c r="Q142" i="10"/>
  <c r="I142" i="10"/>
  <c r="N142" i="8"/>
  <c r="E142" i="8"/>
  <c r="I151" i="7"/>
  <c r="D149" i="8"/>
  <c r="M149" i="8"/>
  <c r="I147" i="9"/>
  <c r="Q147" i="9"/>
  <c r="D151" i="9"/>
  <c r="M151" i="9"/>
  <c r="I149" i="10"/>
  <c r="Q149" i="10"/>
  <c r="D149" i="12"/>
  <c r="M149" i="12"/>
  <c r="E147" i="7"/>
  <c r="N147" i="7"/>
  <c r="F150" i="9"/>
  <c r="O150" i="9"/>
  <c r="E151" i="9"/>
  <c r="N151" i="9"/>
  <c r="D146" i="10"/>
  <c r="M146" i="10"/>
  <c r="I146" i="12"/>
  <c r="Q146" i="12"/>
  <c r="F148" i="12"/>
  <c r="O148" i="12"/>
  <c r="E149" i="12"/>
  <c r="N149" i="12"/>
  <c r="D150" i="12"/>
  <c r="M150" i="12"/>
  <c r="C150" i="11"/>
  <c r="L150" i="11"/>
  <c r="I146" i="11"/>
  <c r="Q146" i="11"/>
  <c r="D150" i="11"/>
  <c r="M150" i="11"/>
  <c r="N148" i="10"/>
  <c r="E150" i="11"/>
  <c r="N150" i="11"/>
  <c r="I146" i="10"/>
  <c r="Q146" i="10"/>
  <c r="K146" i="11"/>
  <c r="F150" i="11"/>
  <c r="O150" i="11"/>
  <c r="E151" i="11"/>
  <c r="C146" i="7"/>
  <c r="L146" i="7"/>
  <c r="G146" i="9"/>
  <c r="P146" i="9"/>
  <c r="F147" i="9"/>
  <c r="O147" i="9"/>
  <c r="E148" i="9"/>
  <c r="N148" i="9"/>
  <c r="C150" i="9"/>
  <c r="K151" i="9"/>
  <c r="C146" i="11"/>
  <c r="L146" i="11"/>
  <c r="K147" i="11"/>
  <c r="G150" i="11"/>
  <c r="P150" i="11"/>
  <c r="F151" i="11"/>
  <c r="O151" i="11"/>
  <c r="C149" i="8"/>
  <c r="L149" i="8"/>
  <c r="K150" i="8"/>
  <c r="K146" i="10"/>
  <c r="G149" i="10"/>
  <c r="P149" i="10"/>
  <c r="F150" i="10"/>
  <c r="O150" i="10"/>
  <c r="C149" i="12"/>
  <c r="L149" i="12"/>
  <c r="C145" i="7"/>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S141" i="7"/>
  <c r="S140" i="12"/>
  <c r="S140" i="11"/>
  <c r="S140" i="10"/>
  <c r="S140" i="9"/>
  <c r="S140" i="8"/>
  <c r="K140" i="7"/>
  <c r="S140" i="7"/>
  <c r="P141" i="7" l="1"/>
  <c r="O140" i="12"/>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<sst xmlns="http://schemas.openxmlformats.org/spreadsheetml/2006/main" count="2140" uniqueCount="37">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</sst>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3">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13">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177.25806451612902</c:v>
              </c:pt>
              <c:pt idx="41">
                <c:v>184.3666666666667</c:v>
              </c:pt>
              <c:pt idx="42">
                <c:v>183.61290322580646</c:v>
              </c:pt>
              <c:pt idx="43">
                <c:v>178.83870967741939</c:v>
              </c:pt>
              <c:pt idx="44">
                <c:v>178.13333333333333</c:v>
              </c:pt>
              <c:pt idx="45">
                <c:v>168.29032258064515</c:v>
              </c:pt>
              <c:pt idx="46">
                <c:v>155.06666666666663</c:v>
              </c:pt>
              <c:pt idx="47">
                <c:v>150.51612903225811</c:v>
              </c:pt>
              <c:pt idx="48">
                <c:v>186.93548387096777</c:v>
              </c:pt>
              <c:pt idx="49">
                <c:v>185.28571428571428</c:v>
              </c:pt>
              <c:pt idx="50">
                <c:v>170.61290322580643</c:v>
              </c:pt>
              <c:pt idx="51">
                <c:v>162.26666666666668</c:v>
              </c:pt>
              <c:pt idx="52">
                <c:v>163.96774193548387</c:v>
              </c:pt>
              <c:pt idx="53">
                <c:v>154.89999999999998</c:v>
              </c:pt>
              <c:pt idx="54">
                <c:v>193.35483870967738</c:v>
              </c:pt>
              <c:pt idx="55">
                <c:v>185.45161290322577</c:v>
              </c:pt>
              <c:pt idx="56">
                <c:v>177.62497393955189</c:v>
              </c:pt>
              <c:pt idx="57">
                <c:v>178.62497393955189</c:v>
              </c:pt>
              <c:pt idx="58">
                <c:v>188.62497393955189</c:v>
              </c:pt>
              <c:pt idx="59">
                <c:v>178.62497393955189</c:v>
              </c:pt>
              <c:pt idx="60">
                <c:v>176.80388603057304</c:v>
              </c:pt>
              <c:pt idx="61">
                <c:v>177.80388603057304</c:v>
              </c:pt>
              <c:pt idx="62">
                <c:v>180.80388603057304</c:v>
              </c:pt>
              <c:pt idx="63">
                <c:v>175.80388603057304</c:v>
              </c:pt>
              <c:pt idx="64">
                <c:v>180.80388603057304</c:v>
              </c:pt>
              <c:pt idx="65">
                <c:v>185.80388603057304</c:v>
              </c:pt>
              <c:pt idx="66">
                <c:v>185.80388603057304</c:v>
              </c:pt>
              <c:pt idx="67">
                <c:v>185.80388603057304</c:v>
              </c:pt>
              <c:pt idx="68">
                <c:v>175.80388603057304</c:v>
              </c:pt>
              <c:pt idx="69">
                <c:v>175.80388603057304</c:v>
              </c:pt>
              <c:pt idx="70">
                <c:v>185.80388603057304</c:v>
              </c:pt>
              <c:pt idx="71">
                <c:v>185.80388603057304</c:v>
              </c:pt>
              <c:pt idx="72">
                <c:v>185.37576881860127</c:v>
              </c:pt>
              <c:pt idx="73">
                <c:v>185.37576881860127</c:v>
              </c:pt>
              <c:pt idx="74">
                <c:v>185.37576881860127</c:v>
              </c:pt>
              <c:pt idx="75">
                <c:v>185.37576881860127</c:v>
              </c:pt>
              <c:pt idx="76">
                <c:v>185.37576881860127</c:v>
              </c:pt>
              <c:pt idx="77">
                <c:v>185.37576881860127</c:v>
              </c:pt>
              <c:pt idx="78">
                <c:v>185.37576881860127</c:v>
              </c:pt>
              <c:pt idx="79">
                <c:v>185.37576881860127</c:v>
              </c:pt>
              <c:pt idx="80">
                <c:v>185.37576881860127</c:v>
              </c:pt>
              <c:pt idx="81">
                <c:v>185.37576881860127</c:v>
              </c:pt>
              <c:pt idx="82">
                <c:v>185.37576881860127</c:v>
              </c:pt>
              <c:pt idx="83">
                <c:v>185.37576881860127</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83</c:v>
              </c:pt>
              <c:pt idx="43">
                <c:v>83</c:v>
              </c:pt>
              <c:pt idx="44">
                <c:v>83</c:v>
              </c:pt>
              <c:pt idx="45">
                <c:v>60</c:v>
              </c:pt>
              <c:pt idx="46">
                <c:v>65</c:v>
              </c:pt>
              <c:pt idx="47">
                <c:v>60</c:v>
              </c:pt>
              <c:pt idx="48">
                <c:v>55</c:v>
              </c:pt>
              <c:pt idx="49">
                <c:v>60</c:v>
              </c:pt>
              <c:pt idx="50">
                <c:v>60</c:v>
              </c:pt>
              <c:pt idx="51">
                <c:v>60</c:v>
              </c:pt>
              <c:pt idx="52">
                <c:v>65</c:v>
              </c:pt>
              <c:pt idx="53">
                <c:v>65</c:v>
              </c:pt>
              <c:pt idx="54">
                <c:v>65</c:v>
              </c:pt>
              <c:pt idx="55">
                <c:v>85</c:v>
              </c:pt>
              <c:pt idx="56">
                <c:v>90</c:v>
              </c:pt>
              <c:pt idx="57">
                <c:v>95</c:v>
              </c:pt>
              <c:pt idx="58">
                <c:v>95</c:v>
              </c:pt>
              <c:pt idx="59">
                <c:v>95</c:v>
              </c:pt>
              <c:pt idx="60">
                <c:v>100</c:v>
              </c:pt>
              <c:pt idx="61">
                <c:v>100</c:v>
              </c:pt>
              <c:pt idx="62">
                <c:v>100</c:v>
              </c:pt>
              <c:pt idx="63">
                <c:v>105</c:v>
              </c:pt>
              <c:pt idx="64">
                <c:v>105</c:v>
              </c:pt>
              <c:pt idx="65">
                <c:v>105</c:v>
              </c:pt>
              <c:pt idx="66">
                <c:v>110</c:v>
              </c:pt>
              <c:pt idx="67">
                <c:v>110</c:v>
              </c:pt>
              <c:pt idx="68">
                <c:v>110</c:v>
              </c:pt>
              <c:pt idx="69">
                <c:v>110</c:v>
              </c:pt>
              <c:pt idx="70">
                <c:v>110</c:v>
              </c:pt>
              <c:pt idx="71">
                <c:v>110</c:v>
              </c:pt>
              <c:pt idx="72">
                <c:v>110</c:v>
              </c:pt>
              <c:pt idx="73">
                <c:v>110</c:v>
              </c:pt>
              <c:pt idx="74">
                <c:v>110</c:v>
              </c:pt>
              <c:pt idx="75">
                <c:v>110</c:v>
              </c:pt>
              <c:pt idx="76">
                <c:v>110</c:v>
              </c:pt>
              <c:pt idx="77">
                <c:v>110</c:v>
              </c:pt>
              <c:pt idx="78">
                <c:v>110</c:v>
              </c:pt>
              <c:pt idx="79">
                <c:v>110</c:v>
              </c:pt>
              <c:pt idx="80">
                <c:v>110</c:v>
              </c:pt>
              <c:pt idx="81">
                <c:v>110</c:v>
              </c:pt>
              <c:pt idx="82">
                <c:v>110</c:v>
              </c:pt>
              <c:pt idx="83">
                <c:v>110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645.8930782337053</c:v>
              </c:pt>
              <c:pt idx="13">
                <c:v>633.88366821017962</c:v>
              </c:pt>
              <c:pt idx="14">
                <c:v>486.48943548986324</c:v>
              </c:pt>
              <c:pt idx="15">
                <c:v>431.70852244287056</c:v>
              </c:pt>
              <c:pt idx="16">
                <c:v>327.14646977615951</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276.46849338683921</c:v>
              </c:pt>
              <c:pt idx="45">
                <c:v>375.72613766219109</c:v>
              </c:pt>
              <c:pt idx="46">
                <c:v>512.20526091823592</c:v>
              </c:pt>
              <c:pt idx="47">
                <c:v>659.17998442164946</c:v>
              </c:pt>
              <c:pt idx="48">
                <c:v>623.28769821888136</c:v>
              </c:pt>
              <c:pt idx="49">
                <c:v>598.16014009229809</c:v>
              </c:pt>
              <c:pt idx="50">
                <c:v>548.17866973098126</c:v>
              </c:pt>
              <c:pt idx="51">
                <c:v>400.2522571321573</c:v>
              </c:pt>
              <c:pt idx="52">
                <c:v>305.01269953468307</c:v>
              </c:pt>
              <c:pt idx="53">
                <c:v>261.00029883699375</c:v>
              </c:pt>
              <c:pt idx="54">
                <c:v>251.3719161660535</c:v>
              </c:pt>
              <c:pt idx="55">
                <c:v>255.5939524909723</c:v>
              </c:pt>
              <c:pt idx="56">
                <c:v>270.17035349973912</c:v>
              </c:pt>
              <c:pt idx="57">
                <c:v>365.15985090218703</c:v>
              </c:pt>
              <c:pt idx="58">
                <c:v>480.71043163631157</c:v>
              </c:pt>
              <c:pt idx="59">
                <c:v>606.32575368685741</c:v>
              </c:pt>
              <c:pt idx="60">
                <c:v>687.50058300814021</c:v>
              </c:pt>
              <c:pt idx="61">
                <c:v>645.80872951364279</c:v>
              </c:pt>
              <c:pt idx="62">
                <c:v>541.27550947454063</c:v>
              </c:pt>
              <c:pt idx="63">
                <c:v>415.20427499856066</c:v>
              </c:pt>
              <c:pt idx="64">
                <c:v>319.17583120095105</c:v>
              </c:pt>
              <c:pt idx="65">
                <c:v>259.89558925904043</c:v>
              </c:pt>
              <c:pt idx="66">
                <c:v>251.41692744085597</c:v>
              </c:pt>
              <c:pt idx="67">
                <c:v>251.63396251301896</c:v>
              </c:pt>
              <c:pt idx="68">
                <c:v>266.2403710383208</c:v>
              </c:pt>
              <c:pt idx="69">
                <c:v>365.24487219903614</c:v>
              </c:pt>
              <c:pt idx="70">
                <c:v>480.97506574492616</c:v>
              </c:pt>
              <c:pt idx="71">
                <c:v>606.39748853437732</c:v>
              </c:pt>
              <c:pt idx="72">
                <c:v>687.35863347080203</c:v>
              </c:pt>
              <c:pt idx="73">
                <c:v>645.75805467788337</c:v>
              </c:pt>
              <c:pt idx="74">
                <c:v>541.2349696059332</c:v>
              </c:pt>
              <c:pt idx="75">
                <c:v>415.18400506425689</c:v>
              </c:pt>
              <c:pt idx="76">
                <c:v>319.15893958903132</c:v>
              </c:pt>
              <c:pt idx="77">
                <c:v>259.88207596950463</c:v>
              </c:pt>
              <c:pt idx="78">
                <c:v>251.40172499012817</c:v>
              </c:pt>
              <c:pt idx="79">
                <c:v>251.62044922348309</c:v>
              </c:pt>
              <c:pt idx="80">
                <c:v>266.21672278163305</c:v>
              </c:pt>
              <c:pt idx="81">
                <c:v>365.2161564587725</c:v>
              </c:pt>
              <c:pt idx="82">
                <c:v>480.92927977760235</c:v>
              </c:pt>
              <c:pt idx="83">
                <c:v>606.40703154762809</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57.16401039330146</c:v>
              </c:pt>
              <c:pt idx="13">
                <c:v>43.209439157907767</c:v>
              </c:pt>
              <c:pt idx="14">
                <c:v>28.672222289966257</c:v>
              </c:pt>
              <c:pt idx="15">
                <c:v>29.578559940596172</c:v>
              </c:pt>
              <c:pt idx="16">
                <c:v>28.672222289966257</c:v>
              </c:pt>
              <c:pt idx="17">
                <c:v>31.158509094769752</c:v>
              </c:pt>
              <c:pt idx="18">
                <c:v>30.323770974220277</c:v>
              </c:pt>
              <c:pt idx="19">
                <c:v>57.94935592896482</c:v>
              </c:pt>
              <c:pt idx="20">
                <c:v>94.86021891324819</c:v>
              </c:pt>
              <c:pt idx="21">
                <c:v>145.80954452970133</c:v>
              </c:pt>
              <c:pt idx="22">
                <c:v>131.08672577052613</c:v>
              </c:pt>
              <c:pt idx="23">
                <c:v>88.037079045918915</c:v>
              </c:pt>
              <c:pt idx="24">
                <c:v>52.548798967188041</c:v>
              </c:pt>
              <c:pt idx="25">
                <c:v>40.89031929980969</c:v>
              </c:pt>
              <c:pt idx="26">
                <c:v>27.695905276216351</c:v>
              </c:pt>
              <c:pt idx="27">
                <c:v>28.412858883388829</c:v>
              </c:pt>
              <c:pt idx="28">
                <c:v>27.695905276216351</c:v>
              </c:pt>
              <c:pt idx="29">
                <c:v>28.257362257973885</c:v>
              </c:pt>
              <c:pt idx="30">
                <c:v>27.444394109833127</c:v>
              </c:pt>
              <c:pt idx="31">
                <c:v>54.27195408918876</c:v>
              </c:pt>
              <c:pt idx="32">
                <c:v>90.155268157641316</c:v>
              </c:pt>
              <c:pt idx="33">
                <c:v>140.43996822820648</c:v>
              </c:pt>
              <c:pt idx="34">
                <c:v>126.49270438787953</c:v>
              </c:pt>
              <c:pt idx="35">
                <c:v>84.461805269799925</c:v>
              </c:pt>
              <c:pt idx="36">
                <c:v>59.265465027336433</c:v>
              </c:pt>
              <c:pt idx="37">
                <c:v>45.543331518796876</c:v>
              </c:pt>
              <c:pt idx="38">
                <c:v>30.159479832590286</c:v>
              </c:pt>
              <c:pt idx="39">
                <c:v>31.058505072130359</c:v>
              </c:pt>
              <c:pt idx="40">
                <c:v>30.159479832590286</c:v>
              </c:pt>
              <c:pt idx="41">
                <c:v>30.66779720641382</c:v>
              </c:pt>
              <c:pt idx="42">
                <c:v>29.734907362817189</c:v>
              </c:pt>
              <c:pt idx="43">
                <c:v>60.912121100583498</c:v>
              </c:pt>
              <c:pt idx="44">
                <c:v>100.4021425351176</c:v>
              </c:pt>
              <c:pt idx="45">
                <c:v>161.51125885344851</c:v>
              </c:pt>
              <c:pt idx="46">
                <c:v>138.71588398126141</c:v>
              </c:pt>
              <c:pt idx="47">
                <c:v>95.745594456817415</c:v>
              </c:pt>
              <c:pt idx="48">
                <c:v>57.815009768713793</c:v>
              </c:pt>
              <c:pt idx="49">
                <c:v>45.86080827874148</c:v>
              </c:pt>
              <c:pt idx="50">
                <c:v>29.771537217542768</c:v>
              </c:pt>
              <c:pt idx="51">
                <c:v>30.697284305418517</c:v>
              </c:pt>
              <c:pt idx="52">
                <c:v>29.771537217542768</c:v>
              </c:pt>
              <c:pt idx="53">
                <c:v>30.648752459746696</c:v>
              </c:pt>
              <c:pt idx="54">
                <c:v>29.691151681069986</c:v>
              </c:pt>
              <c:pt idx="55">
                <c:v>61.683614276004796</c:v>
              </c:pt>
              <c:pt idx="56">
                <c:v>101.72000489843394</c:v>
              </c:pt>
              <c:pt idx="57">
                <c:v>165.23131115049728</c:v>
              </c:pt>
              <c:pt idx="58">
                <c:v>140.46176248678174</c:v>
              </c:pt>
              <c:pt idx="59">
                <c:v>97.62176527814978</c:v>
              </c:pt>
              <c:pt idx="60">
                <c:v>56.942596065818449</c:v>
              </c:pt>
              <c:pt idx="61">
                <c:v>45.785614239836939</c:v>
              </c:pt>
              <c:pt idx="62">
                <c:v>29.868387996994368</c:v>
              </c:pt>
              <c:pt idx="63">
                <c:v>30.808701867660996</c:v>
              </c:pt>
              <c:pt idx="64">
                <c:v>29.868387996994368</c:v>
              </c:pt>
              <c:pt idx="65">
                <c:v>31.060524554925738</c:v>
              </c:pt>
              <c:pt idx="66">
                <c:v>30.1192212622691</c:v>
              </c:pt>
              <c:pt idx="67">
                <c:v>61.518419518858707</c:v>
              </c:pt>
              <c:pt idx="68">
                <c:v>102.41297036485314</c:v>
              </c:pt>
              <c:pt idx="69">
                <c:v>162.80103790140001</c:v>
              </c:pt>
              <c:pt idx="70">
                <c:v>141.96453940534275</c:v>
              </c:pt>
              <c:pt idx="71">
                <c:v>96.523496208086755</c:v>
              </c:pt>
              <c:pt idx="72">
                <c:v>56.110667193743545</c:v>
              </c:pt>
              <c:pt idx="73">
                <c:v>43.92400586942793</c:v>
              </c:pt>
              <c:pt idx="74">
                <c:v>28.984047414997292</c:v>
              </c:pt>
              <c:pt idx="75">
                <c:v>29.856738441446318</c:v>
              </c:pt>
              <c:pt idx="76">
                <c:v>28.984047414997292</c:v>
              </c:pt>
              <c:pt idx="77">
                <c:v>30.246811643577139</c:v>
              </c:pt>
              <c:pt idx="78">
                <c:v>29.360374800838873</c:v>
              </c:pt>
              <c:pt idx="79">
                <c:v>58.841424717864726</c:v>
              </c:pt>
              <c:pt idx="80">
                <c:v>97.299590386913351</c:v>
              </c:pt>
              <c:pt idx="81">
                <c:v>153.62057228185742</c:v>
              </c:pt>
              <c:pt idx="82">
                <c:v>135.03952962096304</c:v>
              </c:pt>
              <c:pt idx="83">
                <c:v>91.668960012187284</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86.54844762017315</c:v>
              </c:pt>
              <c:pt idx="48">
                <c:v>92.224881698631108</c:v>
              </c:pt>
              <c:pt idx="49">
                <c:v>85.200756947023066</c:v>
              </c:pt>
              <c:pt idx="50">
                <c:v>73.453778790604218</c:v>
              </c:pt>
              <c:pt idx="51">
                <c:v>65.028875056065402</c:v>
              </c:pt>
              <c:pt idx="52">
                <c:v>64.332844254305257</c:v>
              </c:pt>
              <c:pt idx="53">
                <c:v>64.790200068240281</c:v>
              </c:pt>
              <c:pt idx="54">
                <c:v>65.362778429837192</c:v>
              </c:pt>
              <c:pt idx="55">
                <c:v>72.509934297648797</c:v>
              </c:pt>
              <c:pt idx="56">
                <c:v>73.921791720243405</c:v>
              </c:pt>
              <c:pt idx="57">
                <c:v>73.455102438383449</c:v>
              </c:pt>
              <c:pt idx="58">
                <c:v>78.421199523347269</c:v>
              </c:pt>
              <c:pt idx="59">
                <c:v>90.54844762017315</c:v>
              </c:pt>
              <c:pt idx="60">
                <c:v>96.224881698631108</c:v>
              </c:pt>
              <c:pt idx="61">
                <c:v>89.200756947023066</c:v>
              </c:pt>
              <c:pt idx="62">
                <c:v>77.453778790604218</c:v>
              </c:pt>
              <c:pt idx="63">
                <c:v>69.028875056065402</c:v>
              </c:pt>
              <c:pt idx="64">
                <c:v>68.332844254305257</c:v>
              </c:pt>
              <c:pt idx="65">
                <c:v>68.790200068240281</c:v>
              </c:pt>
              <c:pt idx="66">
                <c:v>69.362778429837192</c:v>
              </c:pt>
              <c:pt idx="67">
                <c:v>69.509934297648797</c:v>
              </c:pt>
              <c:pt idx="68">
                <c:v>70.921791720243405</c:v>
              </c:pt>
              <c:pt idx="69">
                <c:v>73.455102438383449</c:v>
              </c:pt>
              <c:pt idx="70">
                <c:v>78.421199523347269</c:v>
              </c:pt>
              <c:pt idx="71">
                <c:v>90.54844762017315</c:v>
              </c:pt>
              <c:pt idx="72">
                <c:v>96.224881698631108</c:v>
              </c:pt>
              <c:pt idx="73">
                <c:v>89.200756947023066</c:v>
              </c:pt>
              <c:pt idx="74">
                <c:v>77.453778790604218</c:v>
              </c:pt>
              <c:pt idx="75">
                <c:v>69.028875056065402</c:v>
              </c:pt>
              <c:pt idx="76">
                <c:v>68.332844254305257</c:v>
              </c:pt>
              <c:pt idx="77">
                <c:v>68.790200068240281</c:v>
              </c:pt>
              <c:pt idx="78">
                <c:v>69.362778429837192</c:v>
              </c:pt>
              <c:pt idx="79">
                <c:v>69.509934297648797</c:v>
              </c:pt>
              <c:pt idx="80">
                <c:v>70.921791720243405</c:v>
              </c:pt>
              <c:pt idx="81">
                <c:v>73.455102438383449</c:v>
              </c:pt>
              <c:pt idx="82">
                <c:v>78.421199523347269</c:v>
              </c:pt>
              <c:pt idx="83">
                <c:v>90.54844762017315</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80</c:v>
              </c:pt>
              <c:pt idx="25">
                <c:v>123</c:v>
              </c:pt>
              <c:pt idx="26">
                <c:v>133</c:v>
              </c:pt>
              <c:pt idx="27">
                <c:v>167</c:v>
              </c:pt>
              <c:pt idx="28">
                <c:v>151</c:v>
              </c:pt>
              <c:pt idx="29">
                <c:v>177</c:v>
              </c:pt>
              <c:pt idx="30">
                <c:v>157</c:v>
              </c:pt>
              <c:pt idx="31">
                <c:v>160</c:v>
              </c:pt>
              <c:pt idx="32">
                <c:v>150</c:v>
              </c:pt>
              <c:pt idx="33">
                <c:v>120</c:v>
              </c:pt>
              <c:pt idx="34">
                <c:v>102</c:v>
              </c:pt>
              <c:pt idx="35">
                <c:v>93</c:v>
              </c:pt>
              <c:pt idx="36">
                <c:v>105</c:v>
              </c:pt>
              <c:pt idx="37">
                <c:v>107</c:v>
              </c:pt>
              <c:pt idx="38">
                <c:v>136</c:v>
              </c:pt>
              <c:pt idx="39">
                <c:v>141</c:v>
              </c:pt>
              <c:pt idx="40">
                <c:v>188</c:v>
              </c:pt>
              <c:pt idx="41">
                <c:v>182</c:v>
              </c:pt>
              <c:pt idx="42">
                <c:v>152</c:v>
              </c:pt>
              <c:pt idx="43">
                <c:v>209</c:v>
              </c:pt>
              <c:pt idx="44">
                <c:v>206</c:v>
              </c:pt>
              <c:pt idx="45">
                <c:v>165</c:v>
              </c:pt>
              <c:pt idx="46">
                <c:v>150</c:v>
              </c:pt>
              <c:pt idx="47">
                <c:v>135</c:v>
              </c:pt>
              <c:pt idx="48">
                <c:v>120</c:v>
              </c:pt>
              <c:pt idx="49">
                <c:v>125</c:v>
              </c:pt>
              <c:pt idx="50">
                <c:v>175</c:v>
              </c:pt>
              <c:pt idx="51">
                <c:v>190</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6635</c:v>
              </c:pt>
              <c:pt idx="31">
                <c:v>6717</c:v>
              </c:pt>
              <c:pt idx="32">
                <c:v>7644</c:v>
              </c:pt>
              <c:pt idx="33">
                <c:v>8470</c:v>
              </c:pt>
              <c:pt idx="34">
                <c:v>8598</c:v>
              </c:pt>
              <c:pt idx="35">
                <c:v>6839</c:v>
              </c:pt>
              <c:pt idx="36">
                <c:v>6354</c:v>
              </c:pt>
              <c:pt idx="37">
                <c:v>5648</c:v>
              </c:pt>
              <c:pt idx="38">
                <c:v>4953</c:v>
              </c:pt>
              <c:pt idx="39">
                <c:v>5620</c:v>
              </c:pt>
              <c:pt idx="40">
                <c:v>5243</c:v>
              </c:pt>
              <c:pt idx="41">
                <c:v>4561</c:v>
              </c:pt>
              <c:pt idx="42">
                <c:v>7759</c:v>
              </c:pt>
              <c:pt idx="43">
                <c:v>8531</c:v>
              </c:pt>
              <c:pt idx="44">
                <c:v>8973</c:v>
              </c:pt>
              <c:pt idx="45">
                <c:v>9315.6858970273861</c:v>
              </c:pt>
              <c:pt idx="46">
                <c:v>8800.5161559104235</c:v>
              </c:pt>
              <c:pt idx="47">
                <c:v>8086.7656823887646</c:v>
              </c:pt>
              <c:pt idx="48">
                <c:v>6716.9572299837046</c:v>
              </c:pt>
              <c:pt idx="49">
                <c:v>5046.3456441259432</c:v>
              </c:pt>
              <c:pt idx="50">
                <c:v>4879.3037246888562</c:v>
              </c:pt>
              <c:pt idx="51">
                <c:v>5331.5416481880156</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358</c:v>
              </c:pt>
              <c:pt idx="25">
                <c:v>359</c:v>
              </c:pt>
              <c:pt idx="26">
                <c:v>375</c:v>
              </c:pt>
              <c:pt idx="27">
                <c:v>352</c:v>
              </c:pt>
              <c:pt idx="28">
                <c:v>378</c:v>
              </c:pt>
              <c:pt idx="29">
                <c:v>387</c:v>
              </c:pt>
              <c:pt idx="30">
                <c:v>385</c:v>
              </c:pt>
              <c:pt idx="31">
                <c:v>387</c:v>
              </c:pt>
              <c:pt idx="32">
                <c:v>394</c:v>
              </c:pt>
              <c:pt idx="33">
                <c:v>393</c:v>
              </c:pt>
              <c:pt idx="34">
                <c:v>391</c:v>
              </c:pt>
              <c:pt idx="35">
                <c:v>352</c:v>
              </c:pt>
              <c:pt idx="36">
                <c:v>384</c:v>
              </c:pt>
              <c:pt idx="37">
                <c:v>395</c:v>
              </c:pt>
              <c:pt idx="38">
                <c:v>392</c:v>
              </c:pt>
              <c:pt idx="39">
                <c:v>401</c:v>
              </c:pt>
              <c:pt idx="40">
                <c:v>408</c:v>
              </c:pt>
              <c:pt idx="41">
                <c:v>414</c:v>
              </c:pt>
              <c:pt idx="42">
                <c:v>417</c:v>
              </c:pt>
              <c:pt idx="43">
                <c:v>416.89072171999999</c:v>
              </c:pt>
              <c:pt idx="44">
                <c:v>420.33214126000001</c:v>
              </c:pt>
              <c:pt idx="45">
                <c:v>420.44150614860644</c:v>
              </c:pt>
              <c:pt idx="46">
                <c:v>420.86982376860067</c:v>
              </c:pt>
              <c:pt idx="47">
                <c:v>421.25840997190409</c:v>
              </c:pt>
              <c:pt idx="48">
                <c:v>421.69514417381754</c:v>
              </c:pt>
              <c:pt idx="49">
                <c:v>422.13360082404722</c:v>
              </c:pt>
              <c:pt idx="50">
                <c:v>422.48227110124185</c:v>
              </c:pt>
              <c:pt idx="51">
                <c:v>422.91924080264238</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75</c:v>
              </c:pt>
              <c:pt idx="31">
                <c:v>76</c:v>
              </c:pt>
              <c:pt idx="32">
                <c:v>73</c:v>
              </c:pt>
              <c:pt idx="33">
                <c:v>74</c:v>
              </c:pt>
              <c:pt idx="34">
                <c:v>77</c:v>
              </c:pt>
              <c:pt idx="35">
                <c:v>71</c:v>
              </c:pt>
              <c:pt idx="36">
                <c:v>72</c:v>
              </c:pt>
              <c:pt idx="37">
                <c:v>75</c:v>
              </c:pt>
              <c:pt idx="38">
                <c:v>78</c:v>
              </c:pt>
              <c:pt idx="39">
                <c:v>74</c:v>
              </c:pt>
              <c:pt idx="40">
                <c:v>74</c:v>
              </c:pt>
              <c:pt idx="41">
                <c:v>73</c:v>
              </c:pt>
              <c:pt idx="42">
                <c:v>83</c:v>
              </c:pt>
              <c:pt idx="43">
                <c:v>78.359278279999998</c:v>
              </c:pt>
              <c:pt idx="44">
                <c:v>73.16785874</c:v>
              </c:pt>
              <c:pt idx="45">
                <c:v>73.051957841982514</c:v>
              </c:pt>
              <c:pt idx="46">
                <c:v>72.552701733694306</c:v>
              </c:pt>
              <c:pt idx="47">
                <c:v>72.489000467079208</c:v>
              </c:pt>
              <c:pt idx="48">
                <c:v>71.352004168090517</c:v>
              </c:pt>
              <c:pt idx="49">
                <c:v>72.094367860674865</c:v>
              </c:pt>
              <c:pt idx="50">
                <c:v>71.56154979505699</c:v>
              </c:pt>
              <c:pt idx="51">
                <c:v>73.097350443330441</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50</c:v>
              </c:pt>
              <c:pt idx="27">
                <c:v>39</c:v>
              </c:pt>
              <c:pt idx="28">
                <c:v>35</c:v>
              </c:pt>
              <c:pt idx="29">
                <c:v>30</c:v>
              </c:pt>
              <c:pt idx="30">
                <c:v>38</c:v>
              </c:pt>
              <c:pt idx="31">
                <c:v>33</c:v>
              </c:pt>
              <c:pt idx="32">
                <c:v>45</c:v>
              </c:pt>
              <c:pt idx="33">
                <c:v>67</c:v>
              </c:pt>
              <c:pt idx="34">
                <c:v>48</c:v>
              </c:pt>
              <c:pt idx="35">
                <c:v>40</c:v>
              </c:pt>
              <c:pt idx="36">
                <c:v>46</c:v>
              </c:pt>
              <c:pt idx="37">
                <c:v>52</c:v>
              </c:pt>
              <c:pt idx="38">
                <c:v>31</c:v>
              </c:pt>
              <c:pt idx="39">
                <c:v>21</c:v>
              </c:pt>
              <c:pt idx="40">
                <c:v>20</c:v>
              </c:pt>
              <c:pt idx="41">
                <c:v>31</c:v>
              </c:pt>
              <c:pt idx="42">
                <c:v>29</c:v>
              </c:pt>
              <c:pt idx="43">
                <c:v>33.5</c:v>
              </c:pt>
              <c:pt idx="44">
                <c:v>16.75</c:v>
              </c:pt>
              <c:pt idx="45">
                <c:v>28.5</c:v>
              </c:pt>
              <c:pt idx="46">
                <c:v>21.5</c:v>
              </c:pt>
              <c:pt idx="47">
                <c:v>26</c:v>
              </c:pt>
              <c:pt idx="48">
                <c:v>25.5</c:v>
              </c:pt>
              <c:pt idx="49">
                <c:v>30.5</c:v>
              </c:pt>
              <c:pt idx="50">
                <c:v>15.5</c:v>
              </c:pt>
              <c:pt idx="51">
                <c:v>5</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-268</c:v>
              </c:pt>
              <c:pt idx="1">
                <c:v>-324</c:v>
              </c:pt>
              <c:pt idx="2">
                <c:v>-344</c:v>
              </c:pt>
              <c:pt idx="3">
                <c:v>-276</c:v>
              </c:pt>
              <c:pt idx="4">
                <c:v>-221</c:v>
              </c:pt>
              <c:pt idx="5">
                <c:v>-219</c:v>
              </c:pt>
              <c:pt idx="6">
                <c:v>-228</c:v>
              </c:pt>
              <c:pt idx="7">
                <c:v>-323</c:v>
              </c:pt>
              <c:pt idx="8">
                <c:v>-386</c:v>
              </c:pt>
              <c:pt idx="9">
                <c:v>-234</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-276</c:v>
              </c:pt>
              <c:pt idx="26">
                <c:v>-335</c:v>
              </c:pt>
              <c:pt idx="27">
                <c:v>-352</c:v>
              </c:pt>
              <c:pt idx="28">
                <c:v>-319</c:v>
              </c:pt>
              <c:pt idx="29">
                <c:v>-323</c:v>
              </c:pt>
              <c:pt idx="30">
                <c:v>-337</c:v>
              </c:pt>
              <c:pt idx="31">
                <c:v>-345</c:v>
              </c:pt>
              <c:pt idx="32">
                <c:v>-301</c:v>
              </c:pt>
              <c:pt idx="33">
                <c:v>-267</c:v>
              </c:pt>
              <c:pt idx="34">
                <c:v>-332</c:v>
              </c:pt>
              <c:pt idx="35">
                <c:v>-265</c:v>
              </c:pt>
              <c:pt idx="36">
                <c:v>-262</c:v>
              </c:pt>
              <c:pt idx="37">
                <c:v>-417</c:v>
              </c:pt>
              <c:pt idx="38">
                <c:v>-360</c:v>
              </c:pt>
              <c:pt idx="39">
                <c:v>-376</c:v>
              </c:pt>
              <c:pt idx="40">
                <c:v>-358</c:v>
              </c:pt>
              <c:pt idx="41">
                <c:v>-337</c:v>
              </c:pt>
              <c:pt idx="42">
                <c:v>-373</c:v>
              </c:pt>
              <c:pt idx="43">
                <c:v>-382.09946138475243</c:v>
              </c:pt>
              <c:pt idx="44">
                <c:v>-381.79583532267844</c:v>
              </c:pt>
              <c:pt idx="45">
                <c:v>-295.66683832316613</c:v>
              </c:pt>
              <c:pt idx="46">
                <c:v>-260.13701253982936</c:v>
              </c:pt>
              <c:pt idx="47">
                <c:v>-272.22541741801911</c:v>
              </c:pt>
              <c:pt idx="48">
                <c:v>-294.46258016202199</c:v>
              </c:pt>
              <c:pt idx="49">
                <c:v>-361.87896159931319</c:v>
              </c:pt>
              <c:pt idx="50">
                <c:v>-359.55061124207975</c:v>
              </c:pt>
              <c:pt idx="51">
                <c:v>-365.46334324479096</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53.328083000000007</c:v>
              </c:pt>
              <c:pt idx="33">
                <c:v>107.99239583870968</c:v>
              </c:pt>
              <c:pt idx="34">
                <c:v>182.34168349999999</c:v>
              </c:pt>
              <c:pt idx="35">
                <c:v>259.58919683870965</c:v>
              </c:pt>
              <c:pt idx="36">
                <c:v>242.1290322258065</c:v>
              </c:pt>
              <c:pt idx="37">
                <c:v>227.72268746428574</c:v>
              </c:pt>
              <c:pt idx="38">
                <c:v>202.20475758064515</c:v>
              </c:pt>
              <c:pt idx="39">
                <c:v>123.1264697</c:v>
              </c:pt>
              <c:pt idx="40">
                <c:v>64.64067607419355</c:v>
              </c:pt>
              <c:pt idx="41">
                <c:v>42.309432380000004</c:v>
              </c:pt>
              <c:pt idx="42">
                <c:v>38.804052741935493</c:v>
              </c:pt>
              <c:pt idx="43">
                <c:v>39.403152896774202</c:v>
              </c:pt>
              <c:pt idx="44">
                <c:v>43.88681960000001</c:v>
              </c:pt>
              <c:pt idx="45">
                <c:v>103.63862</c:v>
              </c:pt>
              <c:pt idx="46">
                <c:v>170.83611380000002</c:v>
              </c:pt>
              <c:pt idx="47">
                <c:v>230.29508754838707</c:v>
              </c:pt>
              <c:pt idx="48">
                <c:v>275.28553506451618</c:v>
              </c:pt>
              <c:pt idx="49">
                <c:v>252.24435975862059</c:v>
              </c:pt>
              <c:pt idx="50">
                <c:v>196.76736577419359</c:v>
              </c:pt>
              <c:pt idx="51">
                <c:v>125.14199539999998</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34.763185844748854</c:v>
              </c:pt>
              <c:pt idx="1">
                <c:v>25.668852968036528</c:v>
              </c:pt>
              <c:pt idx="2">
                <c:v>16.22019543378995</c:v>
              </c:pt>
              <c:pt idx="3">
                <c:v>16.771367123287668</c:v>
              </c:pt>
              <c:pt idx="4">
                <c:v>16.22019543378995</c:v>
              </c:pt>
              <c:pt idx="5">
                <c:v>17.021357732037742</c:v>
              </c:pt>
              <c:pt idx="6">
                <c:v>16.459628159117994</c:v>
              </c:pt>
              <c:pt idx="7">
                <c:v>35.277636209241095</c:v>
              </c:pt>
              <c:pt idx="8">
                <c:v>60.100972908279864</c:v>
              </c:pt>
              <c:pt idx="9">
                <c:v>95.851491419413236</c:v>
              </c:pt>
              <c:pt idx="10">
                <c:v>85.426591635815981</c:v>
              </c:pt>
              <c:pt idx="11">
                <c:v>56.454023778989836</c:v>
              </c:pt>
              <c:pt idx="12">
                <c:v>30.166259305688119</c:v>
              </c:pt>
              <c:pt idx="13">
                <c:v>22.933342169759342</c:v>
              </c:pt>
              <c:pt idx="14">
                <c:v>14.554569142138188</c:v>
              </c:pt>
              <c:pt idx="15">
                <c:v>15.051530392224139</c:v>
              </c:pt>
              <c:pt idx="16">
                <c:v>14.554569142138188</c:v>
              </c:pt>
              <c:pt idx="17">
                <c:v>15.102115750149769</c:v>
              </c:pt>
              <c:pt idx="18">
                <c:v>14.603492070460627</c:v>
              </c:pt>
              <c:pt idx="19">
                <c:v>31.299540294883219</c:v>
              </c:pt>
              <c:pt idx="20">
                <c:v>53.257716627095476</c:v>
              </c:pt>
              <c:pt idx="21">
                <c:v>84.984078214180187</c:v>
              </c:pt>
              <c:pt idx="22">
                <c:v>75.829939160743294</c:v>
              </c:pt>
              <c:pt idx="23">
                <c:v>50.08814430699595</c:v>
              </c:pt>
              <c:pt idx="24">
                <c:v>35.853358785361422</c:v>
              </c:pt>
              <c:pt idx="25">
                <c:v>26.638533346775606</c:v>
              </c:pt>
              <c:pt idx="26">
                <c:v>16.848675253918501</c:v>
              </c:pt>
              <c:pt idx="27">
                <c:v>17.421800181870509</c:v>
              </c:pt>
              <c:pt idx="28">
                <c:v>16.848675253918501</c:v>
              </c:pt>
              <c:pt idx="29">
                <c:v>17.62517334154802</c:v>
              </c:pt>
              <c:pt idx="30">
                <c:v>17.044779231226748</c:v>
              </c:pt>
              <c:pt idx="31">
                <c:v>36.531081190336266</c:v>
              </c:pt>
              <c:pt idx="32">
                <c:v>60.095395061995795</c:v>
              </c:pt>
              <c:pt idx="33">
                <c:v>99.576620577404839</c:v>
              </c:pt>
              <c:pt idx="34">
                <c:v>83.263135711490605</c:v>
              </c:pt>
              <c:pt idx="35">
                <c:v>58.458905692915735</c:v>
              </c:pt>
              <c:pt idx="36">
                <c:v>34.133689994437766</c:v>
              </c:pt>
              <c:pt idx="37">
                <c:v>27.625095863881583</c:v>
              </c:pt>
              <c:pt idx="38">
                <c:v>17.47602017526588</c:v>
              </c:pt>
              <c:pt idx="39">
                <c:v>18.07061193110431</c:v>
              </c:pt>
              <c:pt idx="40">
                <c:v>17.47602017526588</c:v>
              </c:pt>
              <c:pt idx="41">
                <c:v>18.134101560505094</c:v>
              </c:pt>
              <c:pt idx="42">
                <c:v>17.53727690167355</c:v>
              </c:pt>
              <c:pt idx="43">
                <c:v>37.586440842980252</c:v>
              </c:pt>
              <c:pt idx="44">
                <c:v>61.372120167367093</c:v>
              </c:pt>
              <c:pt idx="45">
                <c:v>102.53642399418661</c:v>
              </c:pt>
              <c:pt idx="46">
                <c:v>84.511302998009654</c:v>
              </c:pt>
              <c:pt idx="47">
                <c:v>60.147491686248941</c:v>
              </c:pt>
              <c:pt idx="48">
                <c:v>33.829350241264208</c:v>
              </c:pt>
              <c:pt idx="49">
                <c:v>27.840932677745833</c:v>
              </c:pt>
              <c:pt idx="50">
                <c:v>17.601588664862955</c:v>
              </c:pt>
              <c:pt idx="51">
                <c:v>18.200036785582256</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26.954547533801538</c:v>
              </c:pt>
              <c:pt idx="39">
                <c:v>22.659587808794882</c:v>
              </c:pt>
              <c:pt idx="40">
                <c:v>22.659587808794882</c:v>
              </c:pt>
              <c:pt idx="41">
                <c:v>23.375414429629327</c:v>
              </c:pt>
              <c:pt idx="42">
                <c:v>24.091241050463765</c:v>
              </c:pt>
              <c:pt idx="43">
                <c:v>25.091241050463765</c:v>
              </c:pt>
              <c:pt idx="44">
                <c:v>25.807067671298213</c:v>
              </c:pt>
              <c:pt idx="45">
                <c:v>26.238720912967096</c:v>
              </c:pt>
              <c:pt idx="46">
                <c:v>27.670374154635983</c:v>
              </c:pt>
              <c:pt idx="47">
                <c:v>29.817854017139311</c:v>
              </c:pt>
              <c:pt idx="48">
                <c:v>31.965333879642635</c:v>
              </c:pt>
              <c:pt idx="49">
                <c:v>30.533680637973749</c:v>
              </c:pt>
              <c:pt idx="50">
                <c:v>26.954547533801538</c:v>
              </c:pt>
              <c:pt idx="51">
                <c:v>22.659587808794882</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c:v>
              </c:pt>
              <c:pt idx="31">
                <c:v>5</c:v>
              </c:pt>
              <c:pt idx="32">
                <c:v>6</c:v>
              </c:pt>
              <c:pt idx="33">
                <c:v>4</c:v>
              </c:pt>
              <c:pt idx="34">
                <c:v>3</c:v>
              </c:pt>
              <c:pt idx="35">
                <c:v>3</c:v>
              </c:pt>
              <c:pt idx="36">
                <c:v>4</c:v>
              </c:pt>
              <c:pt idx="37">
                <c:v>3</c:v>
              </c:pt>
              <c:pt idx="38">
                <c:v>5</c:v>
              </c:pt>
              <c:pt idx="39">
                <c:v>7</c:v>
              </c:pt>
              <c:pt idx="40">
                <c:v>6</c:v>
              </c:pt>
              <c:pt idx="41">
                <c:v>4</c:v>
              </c:pt>
              <c:pt idx="42">
                <c:v>4</c:v>
              </c:pt>
              <c:pt idx="43">
                <c:v>5</c:v>
              </c:pt>
              <c:pt idx="44">
                <c:v>4.666666666666667</c:v>
              </c:pt>
              <c:pt idx="45">
                <c:v>4</c:v>
              </c:pt>
              <c:pt idx="46">
                <c:v>3.3333333333333335</c:v>
              </c:pt>
              <c:pt idx="47">
                <c:v>3.3333333333333335</c:v>
              </c:pt>
              <c:pt idx="48">
                <c:v>3.6666666666666665</c:v>
              </c:pt>
              <c:pt idx="49">
                <c:v>4</c:v>
              </c:pt>
              <c:pt idx="50">
                <c:v>5.333333333333333</c:v>
              </c:pt>
              <c:pt idx="51">
                <c:v>5</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Ref>
              <c:f>'PADD 2_bbl'!$A$110:$A$161</c:f>
              <c:numCache>
                <c:formatCode>mmm\-yyyy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Lit>
              <c:formatCode>_(* #,##0_);_(* \(#,##0\);_(* "-"??_);_(@_)</c:formatCode>
              <c:ptCount val="52"/>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8937</c:v>
              </c:pt>
              <c:pt idx="27">
                <c:v>9099</c:v>
              </c:pt>
              <c:pt idx="28">
                <c:v>12226</c:v>
              </c:pt>
              <c:pt idx="29">
                <c:v>16245</c:v>
              </c:pt>
              <c:pt idx="30">
                <c:v>19365</c:v>
              </c:pt>
              <c:pt idx="31">
                <c:v>21365</c:v>
              </c:pt>
              <c:pt idx="32">
                <c:v>24303</c:v>
              </c:pt>
              <c:pt idx="33">
                <c:v>25129</c:v>
              </c:pt>
              <c:pt idx="34">
                <c:v>26132</c:v>
              </c:pt>
              <c:pt idx="35">
                <c:v>23115</c:v>
              </c:pt>
              <c:pt idx="36">
                <c:v>19960</c:v>
              </c:pt>
              <c:pt idx="37">
                <c:v>14748</c:v>
              </c:pt>
              <c:pt idx="38">
                <c:v>11963</c:v>
              </c:pt>
              <c:pt idx="39">
                <c:v>13252</c:v>
              </c:pt>
              <c:pt idx="40">
                <c:v>17317</c:v>
              </c:pt>
              <c:pt idx="41">
                <c:v>20244</c:v>
              </c:pt>
              <c:pt idx="42">
                <c:v>23019</c:v>
              </c:pt>
              <c:pt idx="43">
                <c:v>25337.5</c:v>
              </c:pt>
              <c:pt idx="44">
                <c:v>26511</c:v>
              </c:pt>
              <c:pt idx="45">
                <c:v>26133.625395690106</c:v>
              </c:pt>
              <c:pt idx="46">
                <c:v>25922.190784564074</c:v>
              </c:pt>
              <c:pt idx="47">
                <c:v>22688.539234880631</c:v>
              </c:pt>
              <c:pt idx="48">
                <c:v>18299.494181790433</c:v>
              </c:pt>
              <c:pt idx="49">
                <c:v>13060.615387267291</c:v>
              </c:pt>
              <c:pt idx="50">
                <c:v>10802.571553214748</c:v>
              </c:pt>
              <c:pt idx="51">
                <c:v>11734.168993250203</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1240</c:v>
              </c:pt>
              <c:pt idx="25">
                <c:v>1092</c:v>
              </c:pt>
              <c:pt idx="26">
                <c:v>1302</c:v>
              </c:pt>
              <c:pt idx="27">
                <c:v>1138</c:v>
              </c:pt>
              <c:pt idx="28">
                <c:v>1188</c:v>
              </c:pt>
              <c:pt idx="29">
                <c:v>1357</c:v>
              </c:pt>
              <c:pt idx="30">
                <c:v>1093</c:v>
              </c:pt>
              <c:pt idx="31">
                <c:v>1188</c:v>
              </c:pt>
              <c:pt idx="32">
                <c:v>1078</c:v>
              </c:pt>
              <c:pt idx="33">
                <c:v>1293</c:v>
              </c:pt>
              <c:pt idx="34">
                <c:v>1216</c:v>
              </c:pt>
              <c:pt idx="35">
                <c:v>1347</c:v>
              </c:pt>
              <c:pt idx="36">
                <c:v>1324</c:v>
              </c:pt>
              <c:pt idx="37">
                <c:v>1409</c:v>
              </c:pt>
              <c:pt idx="38">
                <c:v>1510</c:v>
              </c:pt>
              <c:pt idx="39">
                <c:v>1284</c:v>
              </c:pt>
              <c:pt idx="40">
                <c:v>1263</c:v>
              </c:pt>
              <c:pt idx="41">
                <c:v>1275</c:v>
              </c:pt>
              <c:pt idx="42">
                <c:v>1363</c:v>
              </c:pt>
              <c:pt idx="43">
                <c:v>1324</c:v>
              </c:pt>
              <c:pt idx="44">
                <c:v>1397</c:v>
              </c:pt>
              <c:pt idx="45">
                <c:v>1400</c:v>
              </c:pt>
              <c:pt idx="46">
                <c:v>1410</c:v>
              </c:pt>
              <c:pt idx="47">
                <c:v>1415</c:v>
              </c:pt>
              <c:pt idx="48">
                <c:v>1420</c:v>
              </c:pt>
              <c:pt idx="49">
                <c:v>1430</c:v>
              </c:pt>
              <c:pt idx="50">
                <c:v>1480</c:v>
              </c:pt>
              <c:pt idx="51">
                <c:v>1370</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23613</c:v>
              </c:pt>
              <c:pt idx="25">
                <c:v>20617</c:v>
              </c:pt>
              <c:pt idx="26">
                <c:v>20905</c:v>
              </c:pt>
              <c:pt idx="27">
                <c:v>25269</c:v>
              </c:pt>
              <c:pt idx="28">
                <c:v>29580</c:v>
              </c:pt>
              <c:pt idx="29">
                <c:v>29209</c:v>
              </c:pt>
              <c:pt idx="30">
                <c:v>34426</c:v>
              </c:pt>
              <c:pt idx="31">
                <c:v>40378</c:v>
              </c:pt>
              <c:pt idx="32">
                <c:v>45163</c:v>
              </c:pt>
              <c:pt idx="33">
                <c:v>47730</c:v>
              </c:pt>
              <c:pt idx="34">
                <c:v>48024</c:v>
              </c:pt>
              <c:pt idx="35">
                <c:v>42813</c:v>
              </c:pt>
              <c:pt idx="36">
                <c:v>39104</c:v>
              </c:pt>
              <c:pt idx="37">
                <c:v>37476</c:v>
              </c:pt>
              <c:pt idx="38">
                <c:v>36654</c:v>
              </c:pt>
              <c:pt idx="39">
                <c:v>39219</c:v>
              </c:pt>
              <c:pt idx="40">
                <c:v>44938</c:v>
              </c:pt>
              <c:pt idx="41">
                <c:v>49992</c:v>
              </c:pt>
              <c:pt idx="42">
                <c:v>51581</c:v>
              </c:pt>
              <c:pt idx="43">
                <c:v>55009</c:v>
              </c:pt>
              <c:pt idx="44">
                <c:v>58005.5</c:v>
              </c:pt>
              <c:pt idx="45">
                <c:v>57169.643545993196</c:v>
              </c:pt>
              <c:pt idx="46">
                <c:v>54003.149365067053</c:v>
              </c:pt>
              <c:pt idx="47">
                <c:v>49064.175741999672</c:v>
              </c:pt>
              <c:pt idx="48">
                <c:v>43182.004230221901</c:v>
              </c:pt>
              <c:pt idx="49">
                <c:v>40921.446166719521</c:v>
              </c:pt>
              <c:pt idx="50">
                <c:v>39303.085469573445</c:v>
              </c:pt>
              <c:pt idx="51">
                <c:v>41142.545756534535</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8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1737</c:v>
                </c:pt>
                <c:pt idx="25">
                  <c:v>1753</c:v>
                </c:pt>
                <c:pt idx="26">
                  <c:v>1830</c:v>
                </c:pt>
                <c:pt idx="27">
                  <c:v>1831</c:v>
                </c:pt>
                <c:pt idx="28">
                  <c:v>1843</c:v>
                </c:pt>
                <c:pt idx="29">
                  <c:v>1864</c:v>
                </c:pt>
                <c:pt idx="30">
                  <c:v>1900</c:v>
                </c:pt>
                <c:pt idx="31">
                  <c:v>1915</c:v>
                </c:pt>
                <c:pt idx="32">
                  <c:v>1960</c:v>
                </c:pt>
                <c:pt idx="33">
                  <c:v>1943</c:v>
                </c:pt>
                <c:pt idx="34">
                  <c:v>1906</c:v>
                </c:pt>
                <c:pt idx="35">
                  <c:v>1791</c:v>
                </c:pt>
                <c:pt idx="36">
                  <c:v>1867</c:v>
                </c:pt>
                <c:pt idx="37">
                  <c:v>1871</c:v>
                </c:pt>
                <c:pt idx="38">
                  <c:v>1930</c:v>
                </c:pt>
                <c:pt idx="39">
                  <c:v>1956</c:v>
                </c:pt>
                <c:pt idx="40">
                  <c:v>1979</c:v>
                </c:pt>
                <c:pt idx="41">
                  <c:v>2054</c:v>
                </c:pt>
                <c:pt idx="42">
                  <c:v>2020</c:v>
                </c:pt>
                <c:pt idx="43">
                  <c:v>2032.8596257617141</c:v>
                </c:pt>
                <c:pt idx="44">
                  <c:v>2045.4689805653877</c:v>
                </c:pt>
                <c:pt idx="45">
                  <c:v>2048.2629940298207</c:v>
                </c:pt>
                <c:pt idx="46">
                  <c:v>2053.8211989152956</c:v>
                </c:pt>
                <c:pt idx="47">
                  <c:v>2059.2958607480341</c:v>
                </c:pt>
                <c:pt idx="48">
                  <c:v>2065.369366725964</c:v>
                </c:pt>
                <c:pt idx="49">
                  <c:v>2071.5047978746179</c:v>
                </c:pt>
                <c:pt idx="50">
                  <c:v>2077.3487691671808</c:v>
                </c:pt>
                <c:pt idx="51">
                  <c:v>2083.5714053886968</c:v>
                </c:pt>
                <c:pt idx="52">
                  <c:v>2090.6494374207086</c:v>
                </c:pt>
                <c:pt idx="53">
                  <c:v>2097.9156780456428</c:v>
                </c:pt>
                <c:pt idx="54">
                  <c:v>2105.0140931773403</c:v>
                </c:pt>
                <c:pt idx="55">
                  <c:v>2112.2781458650129</c:v>
                </c:pt>
                <c:pt idx="56">
                  <c:v>2112.6879434945063</c:v>
                </c:pt>
                <c:pt idx="57">
                  <c:v>2111.6596393971799</c:v>
                </c:pt>
                <c:pt idx="58">
                  <c:v>2129.5662406331753</c:v>
                </c:pt>
                <c:pt idx="59">
                  <c:v>2140.3087729241552</c:v>
                </c:pt>
                <c:pt idx="60">
                  <c:v>2147.0246848787147</c:v>
                </c:pt>
                <c:pt idx="61">
                  <c:v>2153.6932221859361</c:v>
                </c:pt>
                <c:pt idx="62">
                  <c:v>2159.8678425930043</c:v>
                </c:pt>
                <c:pt idx="63">
                  <c:v>2160.6838281181022</c:v>
                </c:pt>
                <c:pt idx="64">
                  <c:v>2160.6840375555726</c:v>
                </c:pt>
                <c:pt idx="65">
                  <c:v>2169.1231218581274</c:v>
                </c:pt>
                <c:pt idx="66">
                  <c:v>2179.115613331026</c:v>
                </c:pt>
                <c:pt idx="67">
                  <c:v>2183.382911127394</c:v>
                </c:pt>
                <c:pt idx="68">
                  <c:v>2180.1933567239689</c:v>
                </c:pt>
                <c:pt idx="69">
                  <c:v>2178.7028938843232</c:v>
                </c:pt>
                <c:pt idx="70">
                  <c:v>2196.3626422905822</c:v>
                </c:pt>
                <c:pt idx="71">
                  <c:v>2217.650577196966</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8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269</c:v>
                </c:pt>
                <c:pt idx="26">
                  <c:v>284</c:v>
                </c:pt>
                <c:pt idx="27">
                  <c:v>299</c:v>
                </c:pt>
                <c:pt idx="28">
                  <c:v>288</c:v>
                </c:pt>
                <c:pt idx="29">
                  <c:v>296</c:v>
                </c:pt>
                <c:pt idx="30">
                  <c:v>292</c:v>
                </c:pt>
                <c:pt idx="31">
                  <c:v>295</c:v>
                </c:pt>
                <c:pt idx="32">
                  <c:v>283</c:v>
                </c:pt>
                <c:pt idx="33">
                  <c:v>274</c:v>
                </c:pt>
                <c:pt idx="34">
                  <c:v>287</c:v>
                </c:pt>
                <c:pt idx="35">
                  <c:v>261</c:v>
                </c:pt>
                <c:pt idx="36">
                  <c:v>265</c:v>
                </c:pt>
                <c:pt idx="37">
                  <c:v>270</c:v>
                </c:pt>
                <c:pt idx="38">
                  <c:v>279</c:v>
                </c:pt>
                <c:pt idx="39">
                  <c:v>286</c:v>
                </c:pt>
                <c:pt idx="40">
                  <c:v>288</c:v>
                </c:pt>
                <c:pt idx="41">
                  <c:v>284</c:v>
                </c:pt>
                <c:pt idx="42">
                  <c:v>289</c:v>
                </c:pt>
                <c:pt idx="43">
                  <c:v>290.89037423828574</c:v>
                </c:pt>
                <c:pt idx="44">
                  <c:v>280.78101943461229</c:v>
                </c:pt>
                <c:pt idx="45">
                  <c:v>280.600908319621</c:v>
                </c:pt>
                <c:pt idx="46">
                  <c:v>280.55123689528119</c:v>
                </c:pt>
                <c:pt idx="47">
                  <c:v>284.18046635317847</c:v>
                </c:pt>
                <c:pt idx="48">
                  <c:v>273.16865350991827</c:v>
                </c:pt>
                <c:pt idx="49">
                  <c:v>273.82349342104942</c:v>
                </c:pt>
                <c:pt idx="50">
                  <c:v>274.2298543051993</c:v>
                </c:pt>
                <c:pt idx="51">
                  <c:v>283.97869187573798</c:v>
                </c:pt>
                <c:pt idx="52">
                  <c:v>285.06067404599793</c:v>
                </c:pt>
                <c:pt idx="53">
                  <c:v>283.95584406719462</c:v>
                </c:pt>
                <c:pt idx="54">
                  <c:v>286.67071567103943</c:v>
                </c:pt>
                <c:pt idx="55">
                  <c:v>287.04067554259098</c:v>
                </c:pt>
                <c:pt idx="56">
                  <c:v>287.13366873368716</c:v>
                </c:pt>
                <c:pt idx="57">
                  <c:v>278.97432689063533</c:v>
                </c:pt>
                <c:pt idx="58">
                  <c:v>277.97025259169766</c:v>
                </c:pt>
                <c:pt idx="59">
                  <c:v>277.94157084797757</c:v>
                </c:pt>
                <c:pt idx="60">
                  <c:v>282.09879358140324</c:v>
                </c:pt>
                <c:pt idx="61">
                  <c:v>282.10876107714734</c:v>
                </c:pt>
                <c:pt idx="62">
                  <c:v>282.12145994873418</c:v>
                </c:pt>
                <c:pt idx="63">
                  <c:v>282.12886299175466</c:v>
                </c:pt>
                <c:pt idx="64">
                  <c:v>282.12403887076425</c:v>
                </c:pt>
                <c:pt idx="65">
                  <c:v>282.1167071076398</c:v>
                </c:pt>
                <c:pt idx="66">
                  <c:v>282.11454276391731</c:v>
                </c:pt>
                <c:pt idx="67">
                  <c:v>282.11616662019441</c:v>
                </c:pt>
                <c:pt idx="68">
                  <c:v>282.11864848287888</c:v>
                </c:pt>
                <c:pt idx="69">
                  <c:v>282.12006096941195</c:v>
                </c:pt>
                <c:pt idx="70">
                  <c:v>282.11986111522305</c:v>
                </c:pt>
                <c:pt idx="71">
                  <c:v>282.11857513286139</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397"/>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979</c:v>
              </c:pt>
              <c:pt idx="25">
                <c:v>994</c:v>
              </c:pt>
              <c:pt idx="26">
                <c:v>1040</c:v>
              </c:pt>
              <c:pt idx="27">
                <c:v>1065</c:v>
              </c:pt>
              <c:pt idx="28">
                <c:v>1051</c:v>
              </c:pt>
              <c:pt idx="29">
                <c:v>1064</c:v>
              </c:pt>
              <c:pt idx="30">
                <c:v>1101</c:v>
              </c:pt>
              <c:pt idx="31">
                <c:v>1110</c:v>
              </c:pt>
              <c:pt idx="32">
                <c:v>1149</c:v>
              </c:pt>
              <c:pt idx="33">
                <c:v>1132</c:v>
              </c:pt>
              <c:pt idx="34">
                <c:v>1089</c:v>
              </c:pt>
              <c:pt idx="35">
                <c:v>1055</c:v>
              </c:pt>
              <c:pt idx="36">
                <c:v>1085</c:v>
              </c:pt>
              <c:pt idx="37">
                <c:v>1071</c:v>
              </c:pt>
              <c:pt idx="38">
                <c:v>1126</c:v>
              </c:pt>
              <c:pt idx="39">
                <c:v>1137</c:v>
              </c:pt>
              <c:pt idx="40">
                <c:v>1143</c:v>
              </c:pt>
              <c:pt idx="41">
                <c:v>1205</c:v>
              </c:pt>
              <c:pt idx="42">
                <c:v>1173</c:v>
              </c:pt>
              <c:pt idx="43">
                <c:v>1184.599822857143</c:v>
              </c:pt>
              <c:pt idx="44">
                <c:v>1191.3037006938775</c:v>
              </c:pt>
              <c:pt idx="45">
                <c:v>1194.1384922889431</c:v>
              </c:pt>
              <c:pt idx="46">
                <c:v>1198.2988155602247</c:v>
              </c:pt>
              <c:pt idx="47">
                <c:v>1202.4311148383129</c:v>
              </c:pt>
              <c:pt idx="48">
                <c:v>1207.0942542843802</c:v>
              </c:pt>
              <c:pt idx="49">
                <c:v>1211.8175912331274</c:v>
              </c:pt>
              <c:pt idx="50">
                <c:v>1216.377745245507</c:v>
              </c:pt>
              <c:pt idx="51">
                <c:v>1221.1938742949012</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144</c:v>
              </c:pt>
              <c:pt idx="26">
                <c:v>158</c:v>
              </c:pt>
              <c:pt idx="27">
                <c:v>166</c:v>
              </c:pt>
              <c:pt idx="28">
                <c:v>158</c:v>
              </c:pt>
              <c:pt idx="29">
                <c:v>159</c:v>
              </c:pt>
              <c:pt idx="30">
                <c:v>160</c:v>
              </c:pt>
              <c:pt idx="31">
                <c:v>163</c:v>
              </c:pt>
              <c:pt idx="32">
                <c:v>158</c:v>
              </c:pt>
              <c:pt idx="33">
                <c:v>150</c:v>
              </c:pt>
              <c:pt idx="34">
                <c:v>157</c:v>
              </c:pt>
              <c:pt idx="35">
                <c:v>149</c:v>
              </c:pt>
              <c:pt idx="36">
                <c:v>146</c:v>
              </c:pt>
              <c:pt idx="37">
                <c:v>152</c:v>
              </c:pt>
              <c:pt idx="38">
                <c:v>153</c:v>
              </c:pt>
              <c:pt idx="39">
                <c:v>159</c:v>
              </c:pt>
              <c:pt idx="40">
                <c:v>163</c:v>
              </c:pt>
              <c:pt idx="41">
                <c:v>158</c:v>
              </c:pt>
              <c:pt idx="42">
                <c:v>155</c:v>
              </c:pt>
              <c:pt idx="43">
                <c:v>158.40017714285716</c:v>
              </c:pt>
              <c:pt idx="44">
                <c:v>154.89629930612247</c:v>
              </c:pt>
              <c:pt idx="45">
                <c:v>155.85377263556853</c:v>
              </c:pt>
              <c:pt idx="46">
                <c:v>155.62812444064974</c:v>
              </c:pt>
              <c:pt idx="47">
                <c:v>158.96819993217113</c:v>
              </c:pt>
              <c:pt idx="48">
                <c:v>151.20359249390987</c:v>
              </c:pt>
              <c:pt idx="49">
                <c:v>151.14249313589698</c:v>
              </c:pt>
              <c:pt idx="50">
                <c:v>152.0569327267394</c:v>
              </c:pt>
              <c:pt idx="51">
                <c:v>159.25496066729403</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194</c:v>
              </c:pt>
              <c:pt idx="1">
                <c:v>276</c:v>
              </c:pt>
              <c:pt idx="2">
                <c:v>290</c:v>
              </c:pt>
              <c:pt idx="3">
                <c:v>245</c:v>
              </c:pt>
              <c:pt idx="4">
                <c:v>185</c:v>
              </c:pt>
              <c:pt idx="5">
                <c:v>191</c:v>
              </c:pt>
              <c:pt idx="6">
                <c:v>233</c:v>
              </c:pt>
              <c:pt idx="7">
                <c:v>285</c:v>
              </c:pt>
              <c:pt idx="8">
                <c:v>322</c:v>
              </c:pt>
              <c:pt idx="9">
                <c:v>203</c:v>
              </c:pt>
              <c:pt idx="10">
                <c:v>182</c:v>
              </c:pt>
              <c:pt idx="11">
                <c:v>270</c:v>
              </c:pt>
              <c:pt idx="12">
                <c:v>252</c:v>
              </c:pt>
              <c:pt idx="13">
                <c:v>137</c:v>
              </c:pt>
              <c:pt idx="14">
                <c:v>244</c:v>
              </c:pt>
              <c:pt idx="15">
                <c:v>407</c:v>
              </c:pt>
              <c:pt idx="16">
                <c:v>339</c:v>
              </c:pt>
              <c:pt idx="17">
                <c:v>313</c:v>
              </c:pt>
              <c:pt idx="18">
                <c:v>304</c:v>
              </c:pt>
              <c:pt idx="19">
                <c:v>252</c:v>
              </c:pt>
              <c:pt idx="20">
                <c:v>255</c:v>
              </c:pt>
              <c:pt idx="21">
                <c:v>302</c:v>
              </c:pt>
              <c:pt idx="22">
                <c:v>288</c:v>
              </c:pt>
              <c:pt idx="23">
                <c:v>273</c:v>
              </c:pt>
              <c:pt idx="24">
                <c:v>203</c:v>
              </c:pt>
              <c:pt idx="25">
                <c:v>206</c:v>
              </c:pt>
              <c:pt idx="26">
                <c:v>283</c:v>
              </c:pt>
              <c:pt idx="27">
                <c:v>304</c:v>
              </c:pt>
              <c:pt idx="28">
                <c:v>280</c:v>
              </c:pt>
              <c:pt idx="29">
                <c:v>298</c:v>
              </c:pt>
              <c:pt idx="30">
                <c:v>311</c:v>
              </c:pt>
              <c:pt idx="31">
                <c:v>310</c:v>
              </c:pt>
              <c:pt idx="32">
                <c:v>251</c:v>
              </c:pt>
              <c:pt idx="33">
                <c:v>213</c:v>
              </c:pt>
              <c:pt idx="34">
                <c:v>237</c:v>
              </c:pt>
              <c:pt idx="35">
                <c:v>166</c:v>
              </c:pt>
              <c:pt idx="36">
                <c:v>166</c:v>
              </c:pt>
              <c:pt idx="37">
                <c:v>333</c:v>
              </c:pt>
              <c:pt idx="38">
                <c:v>361</c:v>
              </c:pt>
              <c:pt idx="39">
                <c:v>343</c:v>
              </c:pt>
              <c:pt idx="40">
                <c:v>323</c:v>
              </c:pt>
              <c:pt idx="41">
                <c:v>319</c:v>
              </c:pt>
              <c:pt idx="42">
                <c:v>358</c:v>
              </c:pt>
              <c:pt idx="43">
                <c:v>327.2692329378915</c:v>
              </c:pt>
              <c:pt idx="44">
                <c:v>369.54418036304241</c:v>
              </c:pt>
              <c:pt idx="45">
                <c:v>262.71129032258068</c:v>
              </c:pt>
              <c:pt idx="46">
                <c:v>211.52325396825398</c:v>
              </c:pt>
              <c:pt idx="47">
                <c:v>203.61228878648242</c:v>
              </c:pt>
              <c:pt idx="48">
                <c:v>186.62135176651302</c:v>
              </c:pt>
              <c:pt idx="49">
                <c:v>273.75630424583625</c:v>
              </c:pt>
              <c:pt idx="50">
                <c:v>297.36013824884799</c:v>
              </c:pt>
              <c:pt idx="51">
                <c:v>322.53317460317459</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172.8555827735203</c:v>
              </c:pt>
              <c:pt idx="29">
                <c:v>179.94280733680569</c:v>
              </c:pt>
              <c:pt idx="30">
                <c:v>179.18904389594545</c:v>
              </c:pt>
              <c:pt idx="31">
                <c:v>174.5022804548384</c:v>
              </c:pt>
              <c:pt idx="32">
                <c:v>173.79690411075234</c:v>
              </c:pt>
              <c:pt idx="33">
                <c:v>163.95389335806416</c:v>
              </c:pt>
              <c:pt idx="34">
                <c:v>150.90509765864573</c:v>
              </c:pt>
              <c:pt idx="35">
                <c:v>146.17969980967712</c:v>
              </c:pt>
              <c:pt idx="36">
                <c:v>180.42214374162489</c:v>
              </c:pt>
              <c:pt idx="37">
                <c:v>178.18446216723743</c:v>
              </c:pt>
              <c:pt idx="38">
                <c:v>163.51165110732958</c:v>
              </c:pt>
              <c:pt idx="39">
                <c:v>157.53209798415114</c:v>
              </c:pt>
              <c:pt idx="40">
                <c:v>159.23317325296833</c:v>
              </c:pt>
              <c:pt idx="41">
                <c:v>150.16543131748443</c:v>
              </c:pt>
              <c:pt idx="42">
                <c:v>188.62027002716184</c:v>
              </c:pt>
              <c:pt idx="43">
                <c:v>180.71704422071022</c:v>
              </c:pt>
              <c:pt idx="44">
                <c:v>173.40250924559922</c:v>
              </c:pt>
              <c:pt idx="45">
                <c:v>173.40250924559922</c:v>
              </c:pt>
              <c:pt idx="46">
                <c:v>183.40250924559922</c:v>
              </c:pt>
              <c:pt idx="47">
                <c:v>173.40250924559922</c:v>
              </c:pt>
              <c:pt idx="48">
                <c:v>171.58142133662037</c:v>
              </c:pt>
              <c:pt idx="49">
                <c:v>172.58142133662037</c:v>
              </c:pt>
              <c:pt idx="50">
                <c:v>175.58142133662037</c:v>
              </c:pt>
              <c:pt idx="51">
                <c:v>170.58142133662037</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83</c:v>
              </c:pt>
              <c:pt idx="31">
                <c:v>83</c:v>
              </c:pt>
              <c:pt idx="32">
                <c:v>83</c:v>
              </c:pt>
              <c:pt idx="33">
                <c:v>60</c:v>
              </c:pt>
              <c:pt idx="34">
                <c:v>65</c:v>
              </c:pt>
              <c:pt idx="35">
                <c:v>60</c:v>
              </c:pt>
              <c:pt idx="36">
                <c:v>55</c:v>
              </c:pt>
              <c:pt idx="37">
                <c:v>60</c:v>
              </c:pt>
              <c:pt idx="38">
                <c:v>60</c:v>
              </c:pt>
              <c:pt idx="39">
                <c:v>60</c:v>
              </c:pt>
              <c:pt idx="40">
                <c:v>65</c:v>
              </c:pt>
              <c:pt idx="41">
                <c:v>65</c:v>
              </c:pt>
              <c:pt idx="42">
                <c:v>65</c:v>
              </c:pt>
              <c:pt idx="43">
                <c:v>85</c:v>
              </c:pt>
              <c:pt idx="44">
                <c:v>90</c:v>
              </c:pt>
              <c:pt idx="45">
                <c:v>95</c:v>
              </c:pt>
              <c:pt idx="46">
                <c:v>95</c:v>
              </c:pt>
              <c:pt idx="47">
                <c:v>95</c:v>
              </c:pt>
              <c:pt idx="48">
                <c:v>100</c:v>
              </c:pt>
              <c:pt idx="49">
                <c:v>100</c:v>
              </c:pt>
              <c:pt idx="50">
                <c:v>100</c:v>
              </c:pt>
              <c:pt idx="51">
                <c:v>105</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31.056770730981285</c:v>
              </c:pt>
              <c:pt idx="39">
                <c:v>26.403385365490639</c:v>
              </c:pt>
              <c:pt idx="40">
                <c:v>25.627821137908871</c:v>
              </c:pt>
              <c:pt idx="41">
                <c:v>24.852256910327096</c:v>
              </c:pt>
              <c:pt idx="42">
                <c:v>25.24003902411798</c:v>
              </c:pt>
              <c:pt idx="43">
                <c:v>26.852256910327096</c:v>
              </c:pt>
              <c:pt idx="44">
                <c:v>29.178949593072417</c:v>
              </c:pt>
              <c:pt idx="45">
                <c:v>28.342295934445076</c:v>
              </c:pt>
              <c:pt idx="46">
                <c:v>32.082802769644893</c:v>
              </c:pt>
              <c:pt idx="47">
                <c:v>37.797448719115437</c:v>
              </c:pt>
              <c:pt idx="48">
                <c:v>40.7011478145917</c:v>
              </c:pt>
              <c:pt idx="49">
                <c:v>33.53350099640155</c:v>
              </c:pt>
              <c:pt idx="50">
                <c:v>31.176800797121246</c:v>
              </c:pt>
              <c:pt idx="51">
                <c:v>26.463400398560619</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4.4127259726027397</c:v>
              </c:pt>
              <c:pt idx="1">
                <c:v>3.2583208767123288</c:v>
              </c:pt>
              <c:pt idx="2">
                <c:v>3.0589389589041094</c:v>
              </c:pt>
              <c:pt idx="3">
                <c:v>3.128902904109589</c:v>
              </c:pt>
              <c:pt idx="4">
                <c:v>3.0589389589041094</c:v>
              </c:pt>
              <c:pt idx="5">
                <c:v>2.8174218891024063</c:v>
              </c:pt>
              <c:pt idx="6">
                <c:v>2.7574403497452225</c:v>
              </c:pt>
              <c:pt idx="7">
                <c:v>4.7666936905671804</c:v>
              </c:pt>
              <c:pt idx="8">
                <c:v>7.529130621998374</c:v>
              </c:pt>
              <c:pt idx="9">
                <c:v>10.138882133343287</c:v>
              </c:pt>
              <c:pt idx="10">
                <c:v>9.3008579843970072</c:v>
              </c:pt>
              <c:pt idx="11">
                <c:v>6.0277599821826939</c:v>
              </c:pt>
              <c:pt idx="12">
                <c:v>4.5183826241058123</c:v>
              </c:pt>
              <c:pt idx="13">
                <c:v>3.3210220243328719</c:v>
              </c:pt>
              <c:pt idx="14">
                <c:v>2.1777483693437496</c:v>
              </c:pt>
              <c:pt idx="15">
                <c:v>2.1801463096094262</c:v>
              </c:pt>
              <c:pt idx="16">
                <c:v>2.1777483693437496</c:v>
              </c:pt>
              <c:pt idx="17">
                <c:v>2.2599802253554611</c:v>
              </c:pt>
              <c:pt idx="18">
                <c:v>2.1853567740730515</c:v>
              </c:pt>
              <c:pt idx="19">
                <c:v>4.6838599658986491</c:v>
              </c:pt>
              <c:pt idx="20">
                <c:v>8.124703676964792</c:v>
              </c:pt>
              <c:pt idx="21">
                <c:v>12.585218639259764</c:v>
              </c:pt>
              <c:pt idx="22">
                <c:v>11.596485020529531</c:v>
              </c:pt>
              <c:pt idx="23">
                <c:v>7.4955095196959443</c:v>
              </c:pt>
              <c:pt idx="24">
                <c:v>5.0281895191462684</c:v>
              </c:pt>
              <c:pt idx="25">
                <c:v>3.7089454253970571</c:v>
              </c:pt>
              <c:pt idx="26">
                <c:v>2.6134865505526577</c:v>
              </c:pt>
              <c:pt idx="27">
                <c:v>2.675898395849742</c:v>
              </c:pt>
              <c:pt idx="28">
                <c:v>2.6134865505526577</c:v>
              </c:pt>
              <c:pt idx="29">
                <c:v>2.6366831804020885</c:v>
              </c:pt>
              <c:pt idx="30">
                <c:v>2.5580961178947095</c:v>
              </c:pt>
              <c:pt idx="31">
                <c:v>5.1968044505682638</c:v>
              </c:pt>
              <c:pt idx="32">
                <c:v>8.7954138878134955</c:v>
              </c:pt>
              <c:pt idx="33">
                <c:v>13.429243553280617</c:v>
              </c:pt>
              <c:pt idx="34">
                <c:v>12.057789309109207</c:v>
              </c:pt>
              <c:pt idx="35">
                <c:v>7.9161249740046582</c:v>
              </c:pt>
              <c:pt idx="36">
                <c:v>4.9327994788940472</c:v>
              </c:pt>
              <c:pt idx="37">
                <c:v>3.637553018591972</c:v>
              </c:pt>
              <c:pt idx="38">
                <c:v>2.38582283478654</c:v>
              </c:pt>
              <c:pt idx="39">
                <c:v>2.4423946925058084</c:v>
              </c:pt>
              <c:pt idx="40">
                <c:v>2.38582283478654</c:v>
              </c:pt>
              <c:pt idx="41">
                <c:v>2.4525493675804038</c:v>
              </c:pt>
              <c:pt idx="42">
                <c:v>2.3738773278043785</c:v>
              </c:pt>
              <c:pt idx="43">
                <c:v>5.0163225471977544</c:v>
              </c:pt>
              <c:pt idx="44">
                <c:v>8.6158775791065096</c:v>
              </c:pt>
              <c:pt idx="45">
                <c:v>13.464455472934187</c:v>
              </c:pt>
              <c:pt idx="46">
                <c:v>12.052602633734153</c:v>
              </c:pt>
              <c:pt idx="47">
                <c:v>7.9273356382309164</c:v>
              </c:pt>
              <c:pt idx="48">
                <c:v>4.7191241438349323</c:v>
              </c:pt>
              <c:pt idx="49">
                <c:v>3.4824091354590969</c:v>
              </c:pt>
              <c:pt idx="50">
                <c:v>2.5398016163935075</c:v>
              </c:pt>
              <c:pt idx="51">
                <c:v>2.604886473654445</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9.7235002717202104</c:v>
              </c:pt>
              <c:pt idx="36">
                <c:v>11.245163737352858</c:v>
              </c:pt>
              <c:pt idx="37">
                <c:v>9.1426920176219575</c:v>
              </c:pt>
              <c:pt idx="38">
                <c:v>6.5290548741798098</c:v>
              </c:pt>
              <c:pt idx="39">
                <c:v>5.657842493032426</c:v>
              </c:pt>
              <c:pt idx="40">
                <c:v>5.3674383659832987</c:v>
              </c:pt>
              <c:pt idx="41">
                <c:v>5.3674383659832987</c:v>
              </c:pt>
              <c:pt idx="42">
                <c:v>5.0770342389341714</c:v>
              </c:pt>
              <c:pt idx="43">
                <c:v>9.0770342389341714</c:v>
              </c:pt>
              <c:pt idx="44">
                <c:v>9.3674383659832987</c:v>
              </c:pt>
              <c:pt idx="45">
                <c:v>9.657842493032426</c:v>
              </c:pt>
              <c:pt idx="46">
                <c:v>11.40026725532719</c:v>
              </c:pt>
              <c:pt idx="47">
                <c:v>13.72350027172021</c:v>
              </c:pt>
              <c:pt idx="48">
                <c:v>15.245163737352858</c:v>
              </c:pt>
              <c:pt idx="49">
                <c:v>13.142692017621957</c:v>
              </c:pt>
              <c:pt idx="50">
                <c:v>10.52905487417981</c:v>
              </c:pt>
              <c:pt idx="51">
                <c:v>9.657842493032426</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187</c:v>
              </c:pt>
              <c:pt idx="30">
                <c:v>187</c:v>
              </c:pt>
              <c:pt idx="31">
                <c:v>189</c:v>
              </c:pt>
              <c:pt idx="32">
                <c:v>187</c:v>
              </c:pt>
              <c:pt idx="33">
                <c:v>190</c:v>
              </c:pt>
              <c:pt idx="34">
                <c:v>192</c:v>
              </c:pt>
              <c:pt idx="35">
                <c:v>161</c:v>
              </c:pt>
              <c:pt idx="36">
                <c:v>166</c:v>
              </c:pt>
              <c:pt idx="37">
                <c:v>175</c:v>
              </c:pt>
              <c:pt idx="38">
                <c:v>182</c:v>
              </c:pt>
              <c:pt idx="39">
                <c:v>187</c:v>
              </c:pt>
              <c:pt idx="40">
                <c:v>189</c:v>
              </c:pt>
              <c:pt idx="41">
                <c:v>193</c:v>
              </c:pt>
              <c:pt idx="42">
                <c:v>189</c:v>
              </c:pt>
              <c:pt idx="43">
                <c:v>190.27562841777018</c:v>
              </c:pt>
              <c:pt idx="44">
                <c:v>191.95563113946554</c:v>
              </c:pt>
              <c:pt idx="45">
                <c:v>191.72183403704702</c:v>
              </c:pt>
              <c:pt idx="46">
                <c:v>191.75014489901685</c:v>
              </c:pt>
              <c:pt idx="47">
                <c:v>191.80618918262863</c:v>
              </c:pt>
              <c:pt idx="48">
                <c:v>191.86552388202642</c:v>
              </c:pt>
              <c:pt idx="49">
                <c:v>191.93820044599312</c:v>
              </c:pt>
              <c:pt idx="50">
                <c:v>192.04237121902241</c:v>
              </c:pt>
              <c:pt idx="51">
                <c:v>192.13606991812793</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8</c:v>
              </c:pt>
              <c:pt idx="31">
                <c:v>7</c:v>
              </c:pt>
              <c:pt idx="32">
                <c:v>7</c:v>
              </c:pt>
              <c:pt idx="33">
                <c:v>7</c:v>
              </c:pt>
              <c:pt idx="34">
                <c:v>6</c:v>
              </c:pt>
              <c:pt idx="35">
                <c:v>6</c:v>
              </c:pt>
              <c:pt idx="36">
                <c:v>5</c:v>
              </c:pt>
              <c:pt idx="37">
                <c:v>6</c:v>
              </c:pt>
              <c:pt idx="38">
                <c:v>6</c:v>
              </c:pt>
              <c:pt idx="39">
                <c:v>7</c:v>
              </c:pt>
              <c:pt idx="40">
                <c:v>6</c:v>
              </c:pt>
              <c:pt idx="41">
                <c:v>8</c:v>
              </c:pt>
              <c:pt idx="42">
                <c:v>8</c:v>
              </c:pt>
              <c:pt idx="43">
                <c:v>7.5127023554285701</c:v>
              </c:pt>
              <c:pt idx="44">
                <c:v>7.6375728227755086</c:v>
              </c:pt>
              <c:pt idx="45">
                <c:v>7.3059972114577274</c:v>
              </c:pt>
              <c:pt idx="46">
                <c:v>7.4128114116659738</c:v>
              </c:pt>
              <c:pt idx="47">
                <c:v>7.3519344404753983</c:v>
              </c:pt>
              <c:pt idx="48">
                <c:v>7.3137874439718829</c:v>
              </c:pt>
              <c:pt idx="49">
                <c:v>7.2609478428250078</c:v>
              </c:pt>
              <c:pt idx="50">
                <c:v>7.1905364272285812</c:v>
              </c:pt>
              <c:pt idx="51">
                <c:v>7.4862786152000105</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16</c:v>
              </c:pt>
              <c:pt idx="25">
                <c:v>18</c:v>
              </c:pt>
              <c:pt idx="26">
                <c:v>12</c:v>
              </c:pt>
              <c:pt idx="27">
                <c:v>9</c:v>
              </c:pt>
              <c:pt idx="28">
                <c:v>8</c:v>
              </c:pt>
              <c:pt idx="29">
                <c:v>9</c:v>
              </c:pt>
              <c:pt idx="30">
                <c:v>10</c:v>
              </c:pt>
              <c:pt idx="31">
                <c:v>9</c:v>
              </c:pt>
              <c:pt idx="32">
                <c:v>10</c:v>
              </c:pt>
              <c:pt idx="33">
                <c:v>10</c:v>
              </c:pt>
              <c:pt idx="34">
                <c:v>15</c:v>
              </c:pt>
              <c:pt idx="35">
                <c:v>29</c:v>
              </c:pt>
              <c:pt idx="36">
                <c:v>31</c:v>
              </c:pt>
              <c:pt idx="37">
                <c:v>32</c:v>
              </c:pt>
              <c:pt idx="38">
                <c:v>26</c:v>
              </c:pt>
              <c:pt idx="39">
                <c:v>16</c:v>
              </c:pt>
              <c:pt idx="40">
                <c:v>11</c:v>
              </c:pt>
              <c:pt idx="41">
                <c:v>9</c:v>
              </c:pt>
              <c:pt idx="42">
                <c:v>9</c:v>
              </c:pt>
              <c:pt idx="43">
                <c:v>9.4487897825069282</c:v>
              </c:pt>
              <c:pt idx="44">
                <c:v>11.109486168523295</c:v>
              </c:pt>
              <c:pt idx="45">
                <c:v>10</c:v>
              </c:pt>
              <c:pt idx="46">
                <c:v>13.5</c:v>
              </c:pt>
              <c:pt idx="47">
                <c:v>20</c:v>
              </c:pt>
              <c:pt idx="48">
                <c:v>11.5</c:v>
              </c:pt>
              <c:pt idx="49">
                <c:v>13</c:v>
              </c:pt>
              <c:pt idx="50">
                <c:v>10</c:v>
              </c:pt>
              <c:pt idx="51">
                <c:v>9.5</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-162</c:v>
              </c:pt>
              <c:pt idx="25">
                <c:v>-166</c:v>
              </c:pt>
              <c:pt idx="26">
                <c:v>-167</c:v>
              </c:pt>
              <c:pt idx="27">
                <c:v>-162</c:v>
              </c:pt>
              <c:pt idx="28">
                <c:v>-159</c:v>
              </c:pt>
              <c:pt idx="29">
                <c:v>-160</c:v>
              </c:pt>
              <c:pt idx="30">
                <c:v>-163</c:v>
              </c:pt>
              <c:pt idx="31">
                <c:v>-159</c:v>
              </c:pt>
              <c:pt idx="32">
                <c:v>-163</c:v>
              </c:pt>
              <c:pt idx="33">
                <c:v>-165</c:v>
              </c:pt>
              <c:pt idx="34">
                <c:v>-167</c:v>
              </c:pt>
              <c:pt idx="35">
                <c:v>-147</c:v>
              </c:pt>
              <c:pt idx="36">
                <c:v>-154</c:v>
              </c:pt>
              <c:pt idx="37">
                <c:v>-151</c:v>
              </c:pt>
              <c:pt idx="38">
                <c:v>-161</c:v>
              </c:pt>
              <c:pt idx="39">
                <c:v>-162</c:v>
              </c:pt>
              <c:pt idx="40">
                <c:v>-164</c:v>
              </c:pt>
              <c:pt idx="41">
                <c:v>-171</c:v>
              </c:pt>
              <c:pt idx="42">
                <c:v>-167</c:v>
              </c:pt>
              <c:pt idx="43">
                <c:v>-157.18171313289508</c:v>
              </c:pt>
              <c:pt idx="44">
                <c:v>-164.6404967750895</c:v>
              </c:pt>
              <c:pt idx="45">
                <c:v>-164.80439654508066</c:v>
              </c:pt>
              <c:pt idx="46">
                <c:v>-165.75637690189478</c:v>
              </c:pt>
              <c:pt idx="47">
                <c:v>-164.00194399194751</c:v>
              </c:pt>
              <c:pt idx="48">
                <c:v>-145.48650862564227</c:v>
              </c:pt>
              <c:pt idx="49">
                <c:v>-137.13347987766596</c:v>
              </c:pt>
              <c:pt idx="50">
                <c:v>-153.26186996395879</c:v>
              </c:pt>
              <c:pt idx="51">
                <c:v>-154.80662474622443</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21.989054599999999</c:v>
              </c:pt>
              <c:pt idx="33">
                <c:v>28.061189290322581</c:v>
              </c:pt>
              <c:pt idx="34">
                <c:v>40.482893600000004</c:v>
              </c:pt>
              <c:pt idx="35">
                <c:v>43.796881612903228</c:v>
              </c:pt>
              <c:pt idx="36">
                <c:v>43.819300322580652</c:v>
              </c:pt>
              <c:pt idx="37">
                <c:v>42.572135857142861</c:v>
              </c:pt>
              <c:pt idx="38">
                <c:v>39.261780451612907</c:v>
              </c:pt>
              <c:pt idx="39">
                <c:v>32.230743199999999</c:v>
              </c:pt>
              <c:pt idx="40">
                <c:v>23.910263290322582</c:v>
              </c:pt>
              <c:pt idx="41">
                <c:v>22.232508199999998</c:v>
              </c:pt>
              <c:pt idx="42">
                <c:v>20.926496077419355</c:v>
              </c:pt>
              <c:pt idx="43">
                <c:v>22.955273548387098</c:v>
              </c:pt>
              <c:pt idx="44">
                <c:v>24.198391000000001</c:v>
              </c:pt>
              <c:pt idx="45">
                <c:v>27.895290838709677</c:v>
              </c:pt>
              <c:pt idx="46">
                <c:v>36.670191199999998</c:v>
              </c:pt>
              <c:pt idx="47">
                <c:v>43.08335522580645</c:v>
              </c:pt>
              <c:pt idx="48">
                <c:v>42.643744709677421</c:v>
              </c:pt>
              <c:pt idx="49">
                <c:v>40.336170758620689</c:v>
              </c:pt>
              <c:pt idx="50">
                <c:v>35.36907722580645</c:v>
              </c:pt>
              <c:pt idx="51">
                <c:v>31.594099399999998</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1.0832273059360733</c:v>
              </c:pt>
              <c:pt idx="1">
                <c:v>0.79984621004566225</c:v>
              </c:pt>
              <c:pt idx="2">
                <c:v>0.50542429223744301</c:v>
              </c:pt>
              <c:pt idx="3">
                <c:v>0.52259890410958909</c:v>
              </c:pt>
              <c:pt idx="4">
                <c:v>0.50542429223744301</c:v>
              </c:pt>
              <c:pt idx="5">
                <c:v>0.98585825732565646</c:v>
              </c:pt>
              <c:pt idx="6">
                <c:v>0.96739826048027844</c:v>
              </c:pt>
              <c:pt idx="7">
                <c:v>1.2447429695326291</c:v>
              </c:pt>
              <c:pt idx="8">
                <c:v>1.6204243376332652</c:v>
              </c:pt>
              <c:pt idx="9">
                <c:v>2.1462604845202051</c:v>
              </c:pt>
              <c:pt idx="10">
                <c:v>1.9784404376413947</c:v>
              </c:pt>
              <c:pt idx="11">
                <c:v>1.556829372500242</c:v>
              </c:pt>
              <c:pt idx="12">
                <c:v>1.2290148380232693</c:v>
              </c:pt>
              <c:pt idx="13">
                <c:v>1.1112704159315101</c:v>
              </c:pt>
              <c:pt idx="14">
                <c:v>0.990762945707654</c:v>
              </c:pt>
              <c:pt idx="15">
                <c:v>0.99796096535786238</c:v>
              </c:pt>
              <c:pt idx="16">
                <c:v>0.990762945707654</c:v>
              </c:pt>
              <c:pt idx="17">
                <c:v>0.99796096535786238</c:v>
              </c:pt>
              <c:pt idx="18">
                <c:v>0.97642430237158806</c:v>
              </c:pt>
              <c:pt idx="19">
                <c:v>1.2999931295993303</c:v>
              </c:pt>
              <c:pt idx="20">
                <c:v>1.7382880590500724</c:v>
              </c:pt>
              <c:pt idx="21">
                <c:v>2.3517635637515029</c:v>
              </c:pt>
              <c:pt idx="22">
                <c:v>2.1559735090595571</c:v>
              </c:pt>
              <c:pt idx="23">
                <c:v>1.6640939330615454</c:v>
              </c:pt>
              <c:pt idx="24">
                <c:v>1.105106388214909</c:v>
              </c:pt>
              <c:pt idx="25">
                <c:v>0.8567567221873057</c:v>
              </c:pt>
              <c:pt idx="26">
                <c:v>0.60168620974809073</c:v>
              </c:pt>
              <c:pt idx="27">
                <c:v>0.6168381211744719</c:v>
              </c:pt>
              <c:pt idx="28">
                <c:v>0.60168620974809073</c:v>
              </c:pt>
              <c:pt idx="29">
                <c:v>0.70948999181768546</c:v>
              </c:pt>
              <c:pt idx="30">
                <c:v>0.6912132747294446</c:v>
              </c:pt>
              <c:pt idx="31">
                <c:v>1.1571565814440132</c:v>
              </c:pt>
              <c:pt idx="32">
                <c:v>1.788306962938482</c:v>
              </c:pt>
              <c:pt idx="33">
                <c:v>2.6717196442465703</c:v>
              </c:pt>
              <c:pt idx="34">
                <c:v>2.3897794268078187</c:v>
              </c:pt>
              <c:pt idx="35">
                <c:v>1.6814664594880075</c:v>
              </c:pt>
              <c:pt idx="36">
                <c:v>1.1186491713113274</c:v>
              </c:pt>
              <c:pt idx="37">
                <c:v>0.87490763803545835</c:v>
              </c:pt>
              <c:pt idx="38">
                <c:v>0.62262558368258836</c:v>
              </c:pt>
              <c:pt idx="39">
                <c:v>0.63743027993742118</c:v>
              </c:pt>
              <c:pt idx="40">
                <c:v>0.62262558368258836</c:v>
              </c:pt>
              <c:pt idx="41">
                <c:v>0.7486125247092773</c:v>
              </c:pt>
              <c:pt idx="42">
                <c:v>0.73005806166021292</c:v>
              </c:pt>
              <c:pt idx="43">
                <c:v>1.1755580009916715</c:v>
              </c:pt>
              <c:pt idx="44">
                <c:v>1.7790165175383179</c:v>
              </c:pt>
              <c:pt idx="45">
                <c:v>2.6236692687548624</c:v>
              </c:pt>
              <c:pt idx="46">
                <c:v>2.3540992417708582</c:v>
              </c:pt>
              <c:pt idx="47">
                <c:v>1.6768636652075375</c:v>
              </c:pt>
              <c:pt idx="48">
                <c:v>1.1282663378269266</c:v>
              </c:pt>
              <c:pt idx="49">
                <c:v>0.89179011765746929</c:v>
              </c:pt>
              <c:pt idx="50">
                <c:v>0.64724762101749056</c:v>
              </c:pt>
              <c:pt idx="51">
                <c:v>0.66161849168925446</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pt idx="42">
                <c:v>3.7055055569117492</c:v>
              </c:pt>
              <c:pt idx="43">
                <c:v>3.8526614247233546</c:v>
              </c:pt>
              <c:pt idx="44">
                <c:v>3.9998172925349609</c:v>
              </c:pt>
              <c:pt idx="45">
                <c:v>4.2941290281581717</c:v>
              </c:pt>
              <c:pt idx="46">
                <c:v>4.5884407637813824</c:v>
              </c:pt>
              <c:pt idx="47">
                <c:v>5.1770642350278049</c:v>
              </c:pt>
              <c:pt idx="48">
                <c:v>5.4713759706510166</c:v>
              </c:pt>
              <c:pt idx="49">
                <c:v>5.0299083672161995</c:v>
              </c:pt>
              <c:pt idx="50">
                <c:v>4.5884407637813824</c:v>
              </c:pt>
              <c:pt idx="51">
                <c:v>3.7055055569117492</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2461</c:v>
              </c:pt>
              <c:pt idx="25">
                <c:v>2136</c:v>
              </c:pt>
              <c:pt idx="26">
                <c:v>1885</c:v>
              </c:pt>
              <c:pt idx="27">
                <c:v>2064</c:v>
              </c:pt>
              <c:pt idx="28">
                <c:v>2188</c:v>
              </c:pt>
              <c:pt idx="29">
                <c:v>2181</c:v>
              </c:pt>
              <c:pt idx="30">
                <c:v>2448</c:v>
              </c:pt>
              <c:pt idx="31">
                <c:v>2726</c:v>
              </c:pt>
              <c:pt idx="32">
                <c:v>2912</c:v>
              </c:pt>
              <c:pt idx="33">
                <c:v>2943</c:v>
              </c:pt>
              <c:pt idx="34">
                <c:v>2791</c:v>
              </c:pt>
              <c:pt idx="35">
                <c:v>2395</c:v>
              </c:pt>
              <c:pt idx="36">
                <c:v>2041</c:v>
              </c:pt>
              <c:pt idx="37">
                <c:v>1927</c:v>
              </c:pt>
              <c:pt idx="38">
                <c:v>1826</c:v>
              </c:pt>
              <c:pt idx="39">
                <c:v>1963</c:v>
              </c:pt>
              <c:pt idx="40">
                <c:v>2279</c:v>
              </c:pt>
              <c:pt idx="41">
                <c:v>2673</c:v>
              </c:pt>
              <c:pt idx="42">
                <c:v>2880</c:v>
              </c:pt>
              <c:pt idx="43">
                <c:v>3313.9406669576806</c:v>
              </c:pt>
              <c:pt idx="44">
                <c:v>3482.559154907769</c:v>
              </c:pt>
              <c:pt idx="45">
                <c:v>3396.4856307139157</c:v>
              </c:pt>
              <c:pt idx="46">
                <c:v>3123.6830129775572</c:v>
              </c:pt>
              <c:pt idx="47">
                <c:v>2756.5245815434087</c:v>
              </c:pt>
              <c:pt idx="48">
                <c:v>2452.5014652544455</c:v>
              </c:pt>
              <c:pt idx="49">
                <c:v>2280.4058491778583</c:v>
              </c:pt>
              <c:pt idx="50">
                <c:v>1969.5080173289166</c:v>
              </c:pt>
              <c:pt idx="51">
                <c:v>2038.9797309420219</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9</c:v>
              </c:pt>
              <c:pt idx="31">
                <c:v>8</c:v>
              </c:pt>
              <c:pt idx="32">
                <c:v>8</c:v>
              </c:pt>
              <c:pt idx="33">
                <c:v>8</c:v>
              </c:pt>
              <c:pt idx="34">
                <c:v>8</c:v>
              </c:pt>
              <c:pt idx="35">
                <c:v>8</c:v>
              </c:pt>
              <c:pt idx="36">
                <c:v>8</c:v>
              </c:pt>
              <c:pt idx="37">
                <c:v>8</c:v>
              </c:pt>
              <c:pt idx="38">
                <c:v>7</c:v>
              </c:pt>
              <c:pt idx="39">
                <c:v>7</c:v>
              </c:pt>
              <c:pt idx="40">
                <c:v>8</c:v>
              </c:pt>
              <c:pt idx="41">
                <c:v>8</c:v>
              </c:pt>
              <c:pt idx="42">
                <c:v>8</c:v>
              </c:pt>
              <c:pt idx="43">
                <c:v>7.5173553268012583</c:v>
              </c:pt>
              <c:pt idx="44">
                <c:v>7.1393331863303899</c:v>
              </c:pt>
              <c:pt idx="45">
                <c:v>8.3998526790539856</c:v>
              </c:pt>
              <c:pt idx="46">
                <c:v>8.3488837266132219</c:v>
              </c:pt>
              <c:pt idx="47">
                <c:v>8.3010783531906451</c:v>
              </c:pt>
              <c:pt idx="48">
                <c:v>8.2531167931127261</c:v>
              </c:pt>
              <c:pt idx="49">
                <c:v>8.2064807564563189</c:v>
              </c:pt>
              <c:pt idx="50">
                <c:v>8.163931895676205</c:v>
              </c:pt>
              <c:pt idx="51">
                <c:v>8.1194709914461072</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c:v>
              </c:pt>
              <c:pt idx="31">
                <c:v>34</c:v>
              </c:pt>
              <c:pt idx="32">
                <c:v>31</c:v>
              </c:pt>
              <c:pt idx="33">
                <c:v>29</c:v>
              </c:pt>
              <c:pt idx="34">
                <c:v>31</c:v>
              </c:pt>
              <c:pt idx="35">
                <c:v>22</c:v>
              </c:pt>
              <c:pt idx="36">
                <c:v>26</c:v>
              </c:pt>
              <c:pt idx="37">
                <c:v>25</c:v>
              </c:pt>
              <c:pt idx="38">
                <c:v>30</c:v>
              </c:pt>
              <c:pt idx="39">
                <c:v>32</c:v>
              </c:pt>
              <c:pt idx="40">
                <c:v>31</c:v>
              </c:pt>
              <c:pt idx="41">
                <c:v>34</c:v>
              </c:pt>
              <c:pt idx="42">
                <c:v>32</c:v>
              </c:pt>
              <c:pt idx="43">
                <c:v>32.194313899999997</c:v>
              </c:pt>
              <c:pt idx="44">
                <c:v>33.117462851428577</c:v>
              </c:pt>
              <c:pt idx="45">
                <c:v>30.605674800000003</c:v>
              </c:pt>
              <c:pt idx="46">
                <c:v>30.925864999999995</c:v>
              </c:pt>
              <c:pt idx="47">
                <c:v>30.925864999999995</c:v>
              </c:pt>
              <c:pt idx="48">
                <c:v>29.285484599999997</c:v>
              </c:pt>
              <c:pt idx="49">
                <c:v>29.285484599999997</c:v>
              </c:pt>
              <c:pt idx="50">
                <c:v>29.285484599999997</c:v>
              </c:pt>
              <c:pt idx="51">
                <c:v>29.285484599999997</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23</c:v>
              </c:pt>
              <c:pt idx="25">
                <c:v>29</c:v>
              </c:pt>
              <c:pt idx="26">
                <c:v>33</c:v>
              </c:pt>
              <c:pt idx="27">
                <c:v>25</c:v>
              </c:pt>
              <c:pt idx="28">
                <c:v>17</c:v>
              </c:pt>
              <c:pt idx="29">
                <c:v>26</c:v>
              </c:pt>
              <c:pt idx="30">
                <c:v>29</c:v>
              </c:pt>
              <c:pt idx="31">
                <c:v>26</c:v>
              </c:pt>
              <c:pt idx="32">
                <c:v>24</c:v>
              </c:pt>
              <c:pt idx="33">
                <c:v>26</c:v>
              </c:pt>
              <c:pt idx="34">
                <c:v>30</c:v>
              </c:pt>
              <c:pt idx="35">
                <c:v>35</c:v>
              </c:pt>
              <c:pt idx="36">
                <c:v>43</c:v>
              </c:pt>
              <c:pt idx="37">
                <c:v>40</c:v>
              </c:pt>
              <c:pt idx="38">
                <c:v>37</c:v>
              </c:pt>
              <c:pt idx="39">
                <c:v>28</c:v>
              </c:pt>
              <c:pt idx="40">
                <c:v>27</c:v>
              </c:pt>
              <c:pt idx="41">
                <c:v>23</c:v>
              </c:pt>
              <c:pt idx="42">
                <c:v>23</c:v>
              </c:pt>
              <c:pt idx="43">
                <c:v>23.551210217493072</c:v>
              </c:pt>
              <c:pt idx="44">
                <c:v>27.6905138314767</c:v>
              </c:pt>
              <c:pt idx="45">
                <c:v>26.5</c:v>
              </c:pt>
              <c:pt idx="46">
                <c:v>29</c:v>
              </c:pt>
              <c:pt idx="47">
                <c:v>31.5</c:v>
              </c:pt>
              <c:pt idx="48">
                <c:v>33</c:v>
              </c:pt>
              <c:pt idx="49">
                <c:v>34.5</c:v>
              </c:pt>
              <c:pt idx="50">
                <c:v>35</c:v>
              </c:pt>
              <c:pt idx="51">
                <c:v>26.5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164</c:v>
              </c:pt>
              <c:pt idx="25">
                <c:v>188</c:v>
              </c:pt>
              <c:pt idx="26">
                <c:v>134</c:v>
              </c:pt>
              <c:pt idx="27">
                <c:v>93</c:v>
              </c:pt>
              <c:pt idx="28">
                <c:v>72</c:v>
              </c:pt>
              <c:pt idx="29">
                <c:v>76</c:v>
              </c:pt>
              <c:pt idx="30">
                <c:v>86</c:v>
              </c:pt>
              <c:pt idx="31">
                <c:v>86</c:v>
              </c:pt>
              <c:pt idx="32">
                <c:v>91</c:v>
              </c:pt>
              <c:pt idx="33">
                <c:v>119</c:v>
              </c:pt>
              <c:pt idx="34">
                <c:v>129</c:v>
              </c:pt>
              <c:pt idx="35">
                <c:v>137</c:v>
              </c:pt>
              <c:pt idx="36">
                <c:v>164</c:v>
              </c:pt>
              <c:pt idx="37">
                <c:v>175</c:v>
              </c:pt>
              <c:pt idx="38">
                <c:v>138</c:v>
              </c:pt>
              <c:pt idx="39">
                <c:v>80</c:v>
              </c:pt>
              <c:pt idx="40">
                <c:v>66</c:v>
              </c:pt>
              <c:pt idx="41">
                <c:v>71</c:v>
              </c:pt>
              <c:pt idx="42">
                <c:v>70</c:v>
              </c:pt>
              <c:pt idx="43">
                <c:v>73.5</c:v>
              </c:pt>
              <c:pt idx="44">
                <c:v>73.400000000000006</c:v>
              </c:pt>
              <c:pt idx="45">
                <c:v>83.5</c:v>
              </c:pt>
              <c:pt idx="46">
                <c:v>99.5</c:v>
              </c:pt>
              <c:pt idx="47">
                <c:v>119</c:v>
              </c:pt>
              <c:pt idx="48">
                <c:v>111</c:v>
              </c:pt>
              <c:pt idx="49">
                <c:v>139.5</c:v>
              </c:pt>
              <c:pt idx="50">
                <c:v>94</c:v>
              </c:pt>
              <c:pt idx="51">
                <c:v>58</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20</c:v>
              </c:pt>
              <c:pt idx="25">
                <c:v>19</c:v>
              </c:pt>
              <c:pt idx="26">
                <c:v>14</c:v>
              </c:pt>
              <c:pt idx="27">
                <c:v>10</c:v>
              </c:pt>
              <c:pt idx="28">
                <c:v>10</c:v>
              </c:pt>
              <c:pt idx="29">
                <c:v>11</c:v>
              </c:pt>
              <c:pt idx="30">
                <c:v>12</c:v>
              </c:pt>
              <c:pt idx="31">
                <c:v>10</c:v>
              </c:pt>
              <c:pt idx="32">
                <c:v>10</c:v>
              </c:pt>
              <c:pt idx="33">
                <c:v>15</c:v>
              </c:pt>
              <c:pt idx="34">
                <c:v>16</c:v>
              </c:pt>
              <c:pt idx="35">
                <c:v>22</c:v>
              </c:pt>
              <c:pt idx="36">
                <c:v>20</c:v>
              </c:pt>
              <c:pt idx="37">
                <c:v>11</c:v>
              </c:pt>
              <c:pt idx="38">
                <c:v>14</c:v>
              </c:pt>
              <c:pt idx="39">
                <c:v>15</c:v>
              </c:pt>
              <c:pt idx="40">
                <c:v>21</c:v>
              </c:pt>
              <c:pt idx="41">
                <c:v>10</c:v>
              </c:pt>
              <c:pt idx="42">
                <c:v>13</c:v>
              </c:pt>
              <c:pt idx="43">
                <c:v>7.6641445494545763</c:v>
              </c:pt>
              <c:pt idx="44">
                <c:v>-2.3199833084960915</c:v>
              </c:pt>
              <c:pt idx="45">
                <c:v>13.550375477371556</c:v>
              </c:pt>
              <c:pt idx="46">
                <c:v>13.62772544748012</c:v>
              </c:pt>
              <c:pt idx="47">
                <c:v>15.083816362213945</c:v>
              </c:pt>
              <c:pt idx="48">
                <c:v>14.990218850145641</c:v>
              </c:pt>
              <c:pt idx="49">
                <c:v>11.812557891850364</c:v>
              </c:pt>
              <c:pt idx="50">
                <c:v>13.758592433197762</c:v>
              </c:pt>
              <c:pt idx="51">
                <c:v>14.719562869361418</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55.577785382600197</c:v>
              </c:pt>
              <c:pt idx="1">
                <c:v>46.720071406546801</c:v>
              </c:pt>
              <c:pt idx="2">
                <c:v>36.956468763753413</c:v>
              </c:pt>
              <c:pt idx="3">
                <c:v>30.672923476589865</c:v>
              </c:pt>
              <c:pt idx="4">
                <c:v>25.464594253183581</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27.298237139999998</c:v>
              </c:pt>
              <c:pt idx="33">
                <c:v>30.836817483870966</c:v>
              </c:pt>
              <c:pt idx="34">
                <c:v>46.0413426</c:v>
              </c:pt>
              <c:pt idx="35">
                <c:v>51.540034258064516</c:v>
              </c:pt>
              <c:pt idx="36">
                <c:v>50.081887935483877</c:v>
              </c:pt>
              <c:pt idx="37">
                <c:v>51.056164500000001</c:v>
              </c:pt>
              <c:pt idx="38">
                <c:v>46.364742774193552</c:v>
              </c:pt>
              <c:pt idx="39">
                <c:v>37.774343399999999</c:v>
              </c:pt>
              <c:pt idx="40">
                <c:v>31.512568838709676</c:v>
              </c:pt>
              <c:pt idx="41">
                <c:v>28.719531599999996</c:v>
              </c:pt>
              <c:pt idx="42">
                <c:v>27.17832630967742</c:v>
              </c:pt>
              <c:pt idx="43">
                <c:v>26.915511329032256</c:v>
              </c:pt>
              <c:pt idx="44">
                <c:v>27.89770584</c:v>
              </c:pt>
              <c:pt idx="45">
                <c:v>30.229256516129034</c:v>
              </c:pt>
              <c:pt idx="46">
                <c:v>37.764277200000002</c:v>
              </c:pt>
              <c:pt idx="47">
                <c:v>50.676118451612908</c:v>
              </c:pt>
              <c:pt idx="48">
                <c:v>48.31919206451613</c:v>
              </c:pt>
              <c:pt idx="49">
                <c:v>45.137704758620686</c:v>
              </c:pt>
              <c:pt idx="50">
                <c:v>39.65593664516129</c:v>
              </c:pt>
              <c:pt idx="51">
                <c:v>36.500704200000001</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4.5259370234384573</c:v>
              </c:pt>
              <c:pt idx="1">
                <c:v>4.3419149935242061</c:v>
              </c:pt>
              <c:pt idx="2">
                <c:v>3.1117622351717373</c:v>
              </c:pt>
              <c:pt idx="3">
                <c:v>3.1835211460756314</c:v>
              </c:pt>
              <c:pt idx="4">
                <c:v>3.1117622351717373</c:v>
              </c:pt>
              <c:pt idx="5">
                <c:v>5.0739702582954473</c:v>
              </c:pt>
              <c:pt idx="6">
                <c:v>5.0529886359124374</c:v>
              </c:pt>
              <c:pt idx="7">
                <c:v>5.758870360369408</c:v>
              </c:pt>
              <c:pt idx="8">
                <c:v>6.7150328661094214</c:v>
              </c:pt>
              <c:pt idx="9">
                <c:v>8.0533606366828252</c:v>
              </c:pt>
              <c:pt idx="10">
                <c:v>7.6262347524572718</c:v>
              </c:pt>
              <c:pt idx="11">
                <c:v>6.5531746362976335</c:v>
              </c:pt>
              <c:pt idx="12">
                <c:v>4.8064243409480794</c:v>
              </c:pt>
              <c:pt idx="13">
                <c:v>4.545393401755276</c:v>
              </c:pt>
              <c:pt idx="14">
                <c:v>4.2741924259705453</c:v>
              </c:pt>
              <c:pt idx="15">
                <c:v>4.2900124828913215</c:v>
              </c:pt>
              <c:pt idx="16">
                <c:v>4.2741924259705453</c:v>
              </c:pt>
              <c:pt idx="17">
                <c:v>4.0040965838047127</c:v>
              </c:pt>
              <c:pt idx="18">
                <c:v>3.9804885698716492</c:v>
              </c:pt>
              <c:pt idx="19">
                <c:v>4.7747296100482695</c:v>
              </c:pt>
              <c:pt idx="20">
                <c:v>5.8505805307121372</c:v>
              </c:pt>
              <c:pt idx="21">
                <c:v>7.3564345622996532</c:v>
              </c:pt>
              <c:pt idx="22">
                <c:v>6.875842850090871</c:v>
              </c:pt>
              <c:pt idx="23">
                <c:v>5.6684615660856528</c:v>
              </c:pt>
              <c:pt idx="24">
                <c:v>5.461675103323766</c:v>
              </c:pt>
              <c:pt idx="25">
                <c:v>4.9484685016952676</c:v>
              </c:pt>
              <c:pt idx="26">
                <c:v>4.1555265779253983</c:v>
              </c:pt>
              <c:pt idx="27">
                <c:v>4.2017815234786413</c:v>
              </c:pt>
              <c:pt idx="28">
                <c:v>4.1555265779253983</c:v>
              </c:pt>
              <c:pt idx="29">
                <c:v>3.7323310691403293</c:v>
              </c:pt>
              <c:pt idx="30">
                <c:v>3.6731099487453154</c:v>
              </c:pt>
              <c:pt idx="31">
                <c:v>5.6654776420347011</c:v>
              </c:pt>
              <c:pt idx="32">
                <c:v>8.3642687000360354</c:v>
              </c:pt>
              <c:pt idx="33">
                <c:v>12.141730165232259</c:v>
              </c:pt>
              <c:pt idx="34">
                <c:v>10.936157357190909</c:v>
              </c:pt>
              <c:pt idx="35">
                <c:v>7.9074200569887889</c:v>
              </c:pt>
              <c:pt idx="36">
                <c:v>5.2580334735116443</c:v>
              </c:pt>
              <c:pt idx="37">
                <c:v>4.3604842927519689</c:v>
              </c:pt>
              <c:pt idx="38">
                <c:v>3.3630305984562026</c:v>
              </c:pt>
              <c:pt idx="39">
                <c:v>3.4212153972901218</c:v>
              </c:pt>
              <c:pt idx="40">
                <c:v>3.3630305984562026</c:v>
              </c:pt>
              <c:pt idx="41">
                <c:v>3.2323738089338923</c:v>
              </c:pt>
              <c:pt idx="42">
                <c:v>3.1690004771364579</c:v>
              </c:pt>
              <c:pt idx="43">
                <c:v>5.3010604254644251</c:v>
              </c:pt>
              <c:pt idx="44">
                <c:v>8.189073688804644</c:v>
              </c:pt>
              <c:pt idx="45">
                <c:v>12.231386924169559</c:v>
              </c:pt>
              <c:pt idx="46">
                <c:v>10.941286955436073</c:v>
              </c:pt>
              <c:pt idx="47">
                <c:v>7.7001937006530099</c:v>
              </c:pt>
              <c:pt idx="48">
                <c:v>4.9659871713537882</c:v>
              </c:pt>
              <c:pt idx="49">
                <c:v>4.2652462820755668</c:v>
              </c:pt>
              <c:pt idx="50">
                <c:v>3.196294708799492</c:v>
              </c:pt>
              <c:pt idx="51">
                <c:v>3.2586502172405964</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11.261332820271017</c:v>
              </c:pt>
              <c:pt idx="39">
                <c:v>10.744391206472187</c:v>
              </c:pt>
              <c:pt idx="40">
                <c:v>10.48592039957277</c:v>
              </c:pt>
              <c:pt idx="41">
                <c:v>10.227449592673356</c:v>
              </c:pt>
              <c:pt idx="42">
                <c:v>10.227449592673356</c:v>
              </c:pt>
              <c:pt idx="43">
                <c:v>11.227449592673356</c:v>
              </c:pt>
              <c:pt idx="44">
                <c:v>11.485920399572771</c:v>
              </c:pt>
              <c:pt idx="45">
                <c:v>11.002862013371601</c:v>
              </c:pt>
              <c:pt idx="46">
                <c:v>11.261332820271017</c:v>
              </c:pt>
              <c:pt idx="47">
                <c:v>13.99191668228271</c:v>
              </c:pt>
              <c:pt idx="48">
                <c:v>13.846040889265172</c:v>
              </c:pt>
              <c:pt idx="49">
                <c:v>12.036745240969264</c:v>
              </c:pt>
              <c:pt idx="50">
                <c:v>11.261332820271017</c:v>
              </c:pt>
              <c:pt idx="51">
                <c:v>10.744391206472187</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24</c:v>
              </c:pt>
              <c:pt idx="27">
                <c:v>25</c:v>
              </c:pt>
              <c:pt idx="28">
                <c:v>21</c:v>
              </c:pt>
              <c:pt idx="29">
                <c:v>22</c:v>
              </c:pt>
              <c:pt idx="30">
                <c:v>34</c:v>
              </c:pt>
              <c:pt idx="31">
                <c:v>28</c:v>
              </c:pt>
              <c:pt idx="32">
                <c:v>20</c:v>
              </c:pt>
              <c:pt idx="33">
                <c:v>25</c:v>
              </c:pt>
              <c:pt idx="34">
                <c:v>36</c:v>
              </c:pt>
              <c:pt idx="35">
                <c:v>36</c:v>
              </c:pt>
              <c:pt idx="36">
                <c:v>24</c:v>
              </c:pt>
              <c:pt idx="37">
                <c:v>33</c:v>
              </c:pt>
              <c:pt idx="38">
                <c:v>45</c:v>
              </c:pt>
              <c:pt idx="39">
                <c:v>33</c:v>
              </c:pt>
              <c:pt idx="40">
                <c:v>23</c:v>
              </c:pt>
              <c:pt idx="41">
                <c:v>40</c:v>
              </c:pt>
              <c:pt idx="42">
                <c:v>27</c:v>
              </c:pt>
              <c:pt idx="43">
                <c:v>27</c:v>
              </c:pt>
              <c:pt idx="44">
                <c:v>18</c:v>
              </c:pt>
              <c:pt idx="45">
                <c:v>26.5</c:v>
              </c:pt>
              <c:pt idx="46">
                <c:v>29.5</c:v>
              </c:pt>
              <c:pt idx="47">
                <c:v>31</c:v>
              </c:pt>
              <c:pt idx="48">
                <c:v>26</c:v>
              </c:pt>
              <c:pt idx="49">
                <c:v>33.5</c:v>
              </c:pt>
              <c:pt idx="50">
                <c:v>34.5</c:v>
              </c:pt>
              <c:pt idx="51">
                <c:v>29</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1287</c:v>
              </c:pt>
              <c:pt idx="31">
                <c:v>1652</c:v>
              </c:pt>
              <c:pt idx="32">
                <c:v>1958</c:v>
              </c:pt>
              <c:pt idx="33">
                <c:v>2452</c:v>
              </c:pt>
              <c:pt idx="34">
                <c:v>2127</c:v>
              </c:pt>
              <c:pt idx="35">
                <c:v>1480</c:v>
              </c:pt>
              <c:pt idx="36">
                <c:v>1153</c:v>
              </c:pt>
              <c:pt idx="37">
                <c:v>789</c:v>
              </c:pt>
              <c:pt idx="38">
                <c:v>416</c:v>
              </c:pt>
              <c:pt idx="39">
                <c:v>680</c:v>
              </c:pt>
              <c:pt idx="40">
                <c:v>1270</c:v>
              </c:pt>
              <c:pt idx="41">
                <c:v>1675</c:v>
              </c:pt>
              <c:pt idx="42">
                <c:v>2062</c:v>
              </c:pt>
              <c:pt idx="43">
                <c:v>2195.0593330423194</c:v>
              </c:pt>
              <c:pt idx="44">
                <c:v>2425.440845092231</c:v>
              </c:pt>
              <c:pt idx="45">
                <c:v>2752.6738367414232</c:v>
              </c:pt>
              <c:pt idx="46">
                <c:v>2539.7480619642229</c:v>
              </c:pt>
              <c:pt idx="47">
                <c:v>2022.3816131417655</c:v>
              </c:pt>
              <c:pt idx="48">
                <c:v>1356.7750406827745</c:v>
              </c:pt>
              <c:pt idx="49">
                <c:v>1003.1062148836681</c:v>
              </c:pt>
              <c:pt idx="50">
                <c:v>684.05449167876111</c:v>
              </c:pt>
              <c:pt idx="51">
                <c:v>777.7900455029868</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U.S._gal'!$I$110:$I$196</c:f>
              <c:numCache>
                <c:formatCode>_(* #,##0_);_(* \(#,##0\);_(* "-"??_);_(@_)</c:formatCode>
                <c:ptCount val="87"/>
                <c:pt idx="0">
                  <c:v>1576.722</c:v>
                </c:pt>
                <c:pt idx="1">
                  <c:v>1466.472</c:v>
                </c:pt>
                <c:pt idx="2">
                  <c:v>1648.3320000000001</c:v>
                </c:pt>
                <c:pt idx="3">
                  <c:v>1611.54</c:v>
                </c:pt>
                <c:pt idx="4">
                  <c:v>1371.0060000000001</c:v>
                </c:pt>
                <c:pt idx="5">
                  <c:v>1548.54</c:v>
                </c:pt>
                <c:pt idx="6">
                  <c:v>1618.386</c:v>
                </c:pt>
                <c:pt idx="7">
                  <c:v>1469.9580000000001</c:v>
                </c:pt>
                <c:pt idx="8">
                  <c:v>1449</c:v>
                </c:pt>
                <c:pt idx="9">
                  <c:v>1854.048</c:v>
                </c:pt>
                <c:pt idx="10">
                  <c:v>1677.06</c:v>
                </c:pt>
                <c:pt idx="11">
                  <c:v>2101.4279999999999</c:v>
                </c:pt>
                <c:pt idx="12">
                  <c:v>1801.9680000000001</c:v>
                </c:pt>
                <c:pt idx="13">
                  <c:v>1345.3440000000001</c:v>
                </c:pt>
                <c:pt idx="14">
                  <c:v>1614.48</c:v>
                </c:pt>
                <c:pt idx="15">
                  <c:v>1806.84</c:v>
                </c:pt>
                <c:pt idx="16">
                  <c:v>1635.3119999999999</c:v>
                </c:pt>
                <c:pt idx="17">
                  <c:v>1751.4</c:v>
                </c:pt>
                <c:pt idx="18">
                  <c:v>1619.6880000000001</c:v>
                </c:pt>
                <c:pt idx="19">
                  <c:v>1775.9280000000001</c:v>
                </c:pt>
                <c:pt idx="20">
                  <c:v>1656.9</c:v>
                </c:pt>
                <c:pt idx="21">
                  <c:v>1610.5740000000001</c:v>
                </c:pt>
                <c:pt idx="22">
                  <c:v>1892.52</c:v>
                </c:pt>
                <c:pt idx="23">
                  <c:v>1824.1020000000001</c:v>
                </c:pt>
                <c:pt idx="24">
                  <c:v>1747.2840000000001</c:v>
                </c:pt>
                <c:pt idx="25">
                  <c:v>1470</c:v>
                </c:pt>
                <c:pt idx="26">
                  <c:v>1907.43</c:v>
                </c:pt>
                <c:pt idx="27">
                  <c:v>1679.58</c:v>
                </c:pt>
                <c:pt idx="28">
                  <c:v>1777.23</c:v>
                </c:pt>
                <c:pt idx="29">
                  <c:v>1965.6</c:v>
                </c:pt>
                <c:pt idx="30">
                  <c:v>1678.278</c:v>
                </c:pt>
                <c:pt idx="31">
                  <c:v>1798.0619999999999</c:v>
                </c:pt>
                <c:pt idx="32">
                  <c:v>1580.04</c:v>
                </c:pt>
                <c:pt idx="33">
                  <c:v>1877.4839999999999</c:v>
                </c:pt>
                <c:pt idx="34">
                  <c:v>1709.82</c:v>
                </c:pt>
                <c:pt idx="35">
                  <c:v>1925.6579999999999</c:v>
                </c:pt>
                <c:pt idx="36">
                  <c:v>1897.0139999999999</c:v>
                </c:pt>
                <c:pt idx="37">
                  <c:v>1825.152</c:v>
                </c:pt>
                <c:pt idx="38">
                  <c:v>2208.192</c:v>
                </c:pt>
                <c:pt idx="39">
                  <c:v>1845.9</c:v>
                </c:pt>
                <c:pt idx="40">
                  <c:v>1926.96</c:v>
                </c:pt>
                <c:pt idx="41">
                  <c:v>1891.26</c:v>
                </c:pt>
                <c:pt idx="42">
                  <c:v>2012.8920000000001</c:v>
                </c:pt>
                <c:pt idx="43">
                  <c:v>2037.63</c:v>
                </c:pt>
                <c:pt idx="44">
                  <c:v>2048.34</c:v>
                </c:pt>
                <c:pt idx="45">
                  <c:v>2077.3409999999999</c:v>
                </c:pt>
                <c:pt idx="46">
                  <c:v>2006.97</c:v>
                </c:pt>
                <c:pt idx="47">
                  <c:v>2062.8020000000001</c:v>
                </c:pt>
                <c:pt idx="48">
                  <c:v>2043.7059999999999</c:v>
                </c:pt>
                <c:pt idx="49">
                  <c:v>1939.665</c:v>
                </c:pt>
                <c:pt idx="50">
                  <c:v>2206.6729999999998</c:v>
                </c:pt>
                <c:pt idx="51">
                  <c:v>2008.44</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U.S.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07529986098564E-2"/>
          <c:y val="0.16985776238525699"/>
          <c:w val="0.89596578747752376"/>
          <c:h val="0.67814608933476006"/>
        </c:manualLayout>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U.S._gal'!$M$110:$M$196</c:f>
              <c:numCache>
                <c:formatCode>_(* #,##0_);_(* \(#,##0\);_(* "-"??_);_(@_)</c:formatCode>
                <c:ptCount val="87"/>
                <c:pt idx="0">
                  <c:v>320.75400000000002</c:v>
                </c:pt>
                <c:pt idx="1">
                  <c:v>328.65000000000009</c:v>
                </c:pt>
                <c:pt idx="2">
                  <c:v>331.63199999999989</c:v>
                </c:pt>
                <c:pt idx="3">
                  <c:v>249.98400000000001</c:v>
                </c:pt>
                <c:pt idx="4">
                  <c:v>271.82399999999996</c:v>
                </c:pt>
                <c:pt idx="5">
                  <c:v>223.94399999999996</c:v>
                </c:pt>
                <c:pt idx="6">
                  <c:v>212.85599999999994</c:v>
                </c:pt>
                <c:pt idx="7">
                  <c:v>211.38599999999997</c:v>
                </c:pt>
                <c:pt idx="8">
                  <c:v>241.58399999999997</c:v>
                </c:pt>
                <c:pt idx="9">
                  <c:v>250.57199999999997</c:v>
                </c:pt>
                <c:pt idx="10">
                  <c:v>277.78800000000001</c:v>
                </c:pt>
                <c:pt idx="11">
                  <c:v>302.94600000000003</c:v>
                </c:pt>
                <c:pt idx="12">
                  <c:v>285.43916304594609</c:v>
                </c:pt>
                <c:pt idx="13">
                  <c:v>151.87200000000001</c:v>
                </c:pt>
                <c:pt idx="14">
                  <c:v>181.06199999999998</c:v>
                </c:pt>
                <c:pt idx="15">
                  <c:v>217.72800000000001</c:v>
                </c:pt>
                <c:pt idx="16">
                  <c:v>235.66200000000001</c:v>
                </c:pt>
                <c:pt idx="17">
                  <c:v>239.18999999999997</c:v>
                </c:pt>
                <c:pt idx="18">
                  <c:v>240.66</c:v>
                </c:pt>
                <c:pt idx="19">
                  <c:v>234.10800000000006</c:v>
                </c:pt>
                <c:pt idx="20">
                  <c:v>209.11799999999999</c:v>
                </c:pt>
                <c:pt idx="21">
                  <c:v>249.56399999999999</c:v>
                </c:pt>
                <c:pt idx="22">
                  <c:v>249.64799999999994</c:v>
                </c:pt>
                <c:pt idx="23">
                  <c:v>267.16199999999998</c:v>
                </c:pt>
                <c:pt idx="24">
                  <c:v>268.71600000000007</c:v>
                </c:pt>
                <c:pt idx="25">
                  <c:v>231.50400000000005</c:v>
                </c:pt>
                <c:pt idx="26">
                  <c:v>254.81400000000005</c:v>
                </c:pt>
                <c:pt idx="27">
                  <c:v>229.74</c:v>
                </c:pt>
                <c:pt idx="28">
                  <c:v>230.79</c:v>
                </c:pt>
                <c:pt idx="29">
                  <c:v>232.30200000000005</c:v>
                </c:pt>
                <c:pt idx="30">
                  <c:v>239.06399999999999</c:v>
                </c:pt>
                <c:pt idx="31">
                  <c:v>232.84800000000007</c:v>
                </c:pt>
                <c:pt idx="32">
                  <c:v>224.44799999999998</c:v>
                </c:pt>
                <c:pt idx="33">
                  <c:v>219.11399999999998</c:v>
                </c:pt>
                <c:pt idx="34">
                  <c:v>195.38399999999993</c:v>
                </c:pt>
                <c:pt idx="35">
                  <c:v>195.97200000000007</c:v>
                </c:pt>
                <c:pt idx="36">
                  <c:v>243.39000000000007</c:v>
                </c:pt>
                <c:pt idx="37">
                  <c:v>217.89599999999999</c:v>
                </c:pt>
                <c:pt idx="38">
                  <c:v>222.13799999999998</c:v>
                </c:pt>
                <c:pt idx="39">
                  <c:v>204.45600000000002</c:v>
                </c:pt>
                <c:pt idx="40">
                  <c:v>213.48600000000002</c:v>
                </c:pt>
                <c:pt idx="41">
                  <c:v>195.17399999999998</c:v>
                </c:pt>
                <c:pt idx="42">
                  <c:v>251.74799999999996</c:v>
                </c:pt>
                <c:pt idx="43">
                  <c:v>241.45799999999994</c:v>
                </c:pt>
                <c:pt idx="44">
                  <c:v>223.80746716383538</c:v>
                </c:pt>
                <c:pt idx="45">
                  <c:v>232.56971606929653</c:v>
                </c:pt>
                <c:pt idx="46">
                  <c:v>237.66746716383537</c:v>
                </c:pt>
                <c:pt idx="47">
                  <c:v>232.56971606929653</c:v>
                </c:pt>
                <c:pt idx="48">
                  <c:v>230.19865961180611</c:v>
                </c:pt>
                <c:pt idx="49">
                  <c:v>216.56513318523798</c:v>
                </c:pt>
                <c:pt idx="50">
                  <c:v>235.40665961180611</c:v>
                </c:pt>
                <c:pt idx="51">
                  <c:v>221.51289639852203</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U.S._gal'!$N$110:$N$196</c:f>
              <c:numCache>
                <c:formatCode>_(* #,##0_);_(* \(#,##0\);_(* "-"??_);_(@_)</c:formatCode>
                <c:ptCount val="87"/>
                <c:pt idx="0">
                  <c:v>111.97199999999999</c:v>
                </c:pt>
                <c:pt idx="1">
                  <c:v>104.748</c:v>
                </c:pt>
                <c:pt idx="2">
                  <c:v>111.97199999999999</c:v>
                </c:pt>
                <c:pt idx="3">
                  <c:v>108.36</c:v>
                </c:pt>
                <c:pt idx="4">
                  <c:v>111.97199999999999</c:v>
                </c:pt>
                <c:pt idx="5">
                  <c:v>108.36</c:v>
                </c:pt>
                <c:pt idx="6">
                  <c:v>58.59</c:v>
                </c:pt>
                <c:pt idx="7">
                  <c:v>72.912000000000006</c:v>
                </c:pt>
                <c:pt idx="8">
                  <c:v>108.36</c:v>
                </c:pt>
                <c:pt idx="9">
                  <c:v>111.97199999999999</c:v>
                </c:pt>
                <c:pt idx="10">
                  <c:v>108.36</c:v>
                </c:pt>
                <c:pt idx="11">
                  <c:v>87.233999999999995</c:v>
                </c:pt>
                <c:pt idx="12">
                  <c:v>113.274</c:v>
                </c:pt>
                <c:pt idx="13">
                  <c:v>54.095999999999997</c:v>
                </c:pt>
                <c:pt idx="14">
                  <c:v>92.441999999999993</c:v>
                </c:pt>
                <c:pt idx="15">
                  <c:v>107.1</c:v>
                </c:pt>
                <c:pt idx="16">
                  <c:v>104.16</c:v>
                </c:pt>
                <c:pt idx="17">
                  <c:v>78.12</c:v>
                </c:pt>
                <c:pt idx="18">
                  <c:v>117.18</c:v>
                </c:pt>
                <c:pt idx="19">
                  <c:v>110.67</c:v>
                </c:pt>
                <c:pt idx="20">
                  <c:v>113.4</c:v>
                </c:pt>
                <c:pt idx="21">
                  <c:v>110.67</c:v>
                </c:pt>
                <c:pt idx="22">
                  <c:v>94.5</c:v>
                </c:pt>
                <c:pt idx="23">
                  <c:v>117.18</c:v>
                </c:pt>
                <c:pt idx="24">
                  <c:v>101.556</c:v>
                </c:pt>
                <c:pt idx="25">
                  <c:v>105.84</c:v>
                </c:pt>
                <c:pt idx="26">
                  <c:v>98.951999999999998</c:v>
                </c:pt>
                <c:pt idx="27">
                  <c:v>103.32</c:v>
                </c:pt>
                <c:pt idx="28">
                  <c:v>111.97199999999999</c:v>
                </c:pt>
                <c:pt idx="29">
                  <c:v>104.58</c:v>
                </c:pt>
                <c:pt idx="30">
                  <c:v>108.066</c:v>
                </c:pt>
                <c:pt idx="31">
                  <c:v>108.066</c:v>
                </c:pt>
                <c:pt idx="32">
                  <c:v>104.58</c:v>
                </c:pt>
                <c:pt idx="33">
                  <c:v>78.12</c:v>
                </c:pt>
                <c:pt idx="34">
                  <c:v>81.900000000000006</c:v>
                </c:pt>
                <c:pt idx="35">
                  <c:v>78.12</c:v>
                </c:pt>
                <c:pt idx="36">
                  <c:v>71.61</c:v>
                </c:pt>
                <c:pt idx="37">
                  <c:v>70.56</c:v>
                </c:pt>
                <c:pt idx="38">
                  <c:v>78.12</c:v>
                </c:pt>
                <c:pt idx="39">
                  <c:v>75.599999999999994</c:v>
                </c:pt>
                <c:pt idx="40">
                  <c:v>84.63</c:v>
                </c:pt>
                <c:pt idx="41">
                  <c:v>81.900000000000006</c:v>
                </c:pt>
                <c:pt idx="42">
                  <c:v>84.63</c:v>
                </c:pt>
                <c:pt idx="43">
                  <c:v>110.67</c:v>
                </c:pt>
                <c:pt idx="44">
                  <c:v>113.4</c:v>
                </c:pt>
                <c:pt idx="45">
                  <c:v>123.69</c:v>
                </c:pt>
                <c:pt idx="46">
                  <c:v>119.7</c:v>
                </c:pt>
                <c:pt idx="47">
                  <c:v>123.69</c:v>
                </c:pt>
                <c:pt idx="48">
                  <c:v>130.19999999999999</c:v>
                </c:pt>
                <c:pt idx="49">
                  <c:v>121.8</c:v>
                </c:pt>
                <c:pt idx="50">
                  <c:v>130.19999999999999</c:v>
                </c:pt>
                <c:pt idx="51">
                  <c:v>132.30000000000001</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U.S._gal'!$J$110:$J$196</c:f>
              <c:numCache>
                <c:formatCode>_(* #,##0_);_(* \(#,##0\);_(* "-"??_);_(@_)</c:formatCode>
                <c:ptCount val="87"/>
                <c:pt idx="0">
                  <c:v>840.95278786028416</c:v>
                </c:pt>
                <c:pt idx="1">
                  <c:v>772.07030787999884</c:v>
                </c:pt>
                <c:pt idx="2">
                  <c:v>633.40924500780193</c:v>
                </c:pt>
                <c:pt idx="3">
                  <c:v>543.95273827801691</c:v>
                </c:pt>
                <c:pt idx="4">
                  <c:v>425.94470364855971</c:v>
                </c:pt>
                <c:pt idx="5">
                  <c:v>325.0330523464757</c:v>
                </c:pt>
                <c:pt idx="6">
                  <c:v>327.0055532978231</c:v>
                </c:pt>
                <c:pt idx="7">
                  <c:v>327.23917321913171</c:v>
                </c:pt>
                <c:pt idx="8">
                  <c:v>355.92820809503269</c:v>
                </c:pt>
                <c:pt idx="9">
                  <c:v>503.90697156915485</c:v>
                </c:pt>
                <c:pt idx="10">
                  <c:v>592.77249134518956</c:v>
                </c:pt>
                <c:pt idx="11">
                  <c:v>830.77213348387568</c:v>
                </c:pt>
                <c:pt idx="12">
                  <c:v>876.80640012944104</c:v>
                </c:pt>
                <c:pt idx="13">
                  <c:v>889.84833034032715</c:v>
                </c:pt>
                <c:pt idx="14">
                  <c:v>679.36035730463266</c:v>
                </c:pt>
                <c:pt idx="15">
                  <c:v>512.74195228385452</c:v>
                </c:pt>
                <c:pt idx="16">
                  <c:v>423.49120464579704</c:v>
                </c:pt>
                <c:pt idx="17">
                  <c:v>321.15941488803639</c:v>
                </c:pt>
                <c:pt idx="18">
                  <c:v>327.77155320353734</c:v>
                </c:pt>
                <c:pt idx="19">
                  <c:v>326.96831145427763</c:v>
                </c:pt>
                <c:pt idx="20">
                  <c:v>334.59055881936365</c:v>
                </c:pt>
                <c:pt idx="21">
                  <c:v>433.74733575661486</c:v>
                </c:pt>
                <c:pt idx="22">
                  <c:v>660.84554064509098</c:v>
                </c:pt>
                <c:pt idx="23">
                  <c:v>739.62405473600199</c:v>
                </c:pt>
                <c:pt idx="24">
                  <c:v>965.69522694737088</c:v>
                </c:pt>
                <c:pt idx="25">
                  <c:v>775.62971963443476</c:v>
                </c:pt>
                <c:pt idx="26">
                  <c:v>673.32621173918506</c:v>
                </c:pt>
                <c:pt idx="27">
                  <c:v>541.93408743018642</c:v>
                </c:pt>
                <c:pt idx="28">
                  <c:v>395.32169257876046</c:v>
                </c:pt>
                <c:pt idx="29">
                  <c:v>324.63855597072421</c:v>
                </c:pt>
                <c:pt idx="30">
                  <c:v>327.38357777444446</c:v>
                </c:pt>
                <c:pt idx="31">
                  <c:v>326.18718933192838</c:v>
                </c:pt>
                <c:pt idx="32">
                  <c:v>348.3503016674174</c:v>
                </c:pt>
                <c:pt idx="33">
                  <c:v>489.19543123617285</c:v>
                </c:pt>
                <c:pt idx="34">
                  <c:v>645.37862875697726</c:v>
                </c:pt>
                <c:pt idx="35">
                  <c:v>858.25233971698765</c:v>
                </c:pt>
                <c:pt idx="36">
                  <c:v>811.52058308098356</c:v>
                </c:pt>
                <c:pt idx="37">
                  <c:v>703.43632474854257</c:v>
                </c:pt>
                <c:pt idx="38">
                  <c:v>713.72862798973756</c:v>
                </c:pt>
                <c:pt idx="39">
                  <c:v>504.31784398651814</c:v>
                </c:pt>
                <c:pt idx="40">
                  <c:v>397.12653479415741</c:v>
                </c:pt>
                <c:pt idx="41">
                  <c:v>328.8603765346121</c:v>
                </c:pt>
                <c:pt idx="42">
                  <c:v>327.28623484820167</c:v>
                </c:pt>
                <c:pt idx="43">
                  <c:v>332.78332614324592</c:v>
                </c:pt>
                <c:pt idx="44">
                  <c:v>340.41464540967132</c:v>
                </c:pt>
                <c:pt idx="45">
                  <c:v>475.43812587464754</c:v>
                </c:pt>
                <c:pt idx="46">
                  <c:v>605.69514386175251</c:v>
                </c:pt>
                <c:pt idx="47">
                  <c:v>789.43613130028837</c:v>
                </c:pt>
                <c:pt idx="48">
                  <c:v>895.12575907659868</c:v>
                </c:pt>
                <c:pt idx="49">
                  <c:v>786.59503254761694</c:v>
                </c:pt>
                <c:pt idx="50">
                  <c:v>704.74071333585175</c:v>
                </c:pt>
                <c:pt idx="51">
                  <c:v>523.15738649818638</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U.S._gal'!$K$110:$K$196</c:f>
              <c:numCache>
                <c:formatCode>_(* #,##0_);_(* \(#,##0\);_(* "-"??_);_(@_)</c:formatCode>
                <c:ptCount val="87"/>
                <c:pt idx="0">
                  <c:v>74.427541532078507</c:v>
                </c:pt>
                <c:pt idx="1">
                  <c:v>52.62909689433166</c:v>
                </c:pt>
                <c:pt idx="2">
                  <c:v>37.331233421536055</c:v>
                </c:pt>
                <c:pt idx="3">
                  <c:v>37.26898552515118</c:v>
                </c:pt>
                <c:pt idx="4">
                  <c:v>37.331233421536055</c:v>
                </c:pt>
                <c:pt idx="5">
                  <c:v>39.259721459409882</c:v>
                </c:pt>
                <c:pt idx="6">
                  <c:v>39.481549808434806</c:v>
                </c:pt>
                <c:pt idx="7">
                  <c:v>75.450061419512181</c:v>
                </c:pt>
                <c:pt idx="8">
                  <c:v>119.5238758306927</c:v>
                </c:pt>
                <c:pt idx="9">
                  <c:v>189.84402697767112</c:v>
                </c:pt>
                <c:pt idx="10">
                  <c:v>165.16927447086292</c:v>
                </c:pt>
                <c:pt idx="11">
                  <c:v>114.62427691778642</c:v>
                </c:pt>
                <c:pt idx="12">
                  <c:v>68.418536255278838</c:v>
                </c:pt>
                <c:pt idx="13">
                  <c:v>48.0870154965762</c:v>
                </c:pt>
                <c:pt idx="14">
                  <c:v>36.060068669633687</c:v>
                </c:pt>
                <c:pt idx="15">
                  <c:v>35.800202193069921</c:v>
                </c:pt>
                <c:pt idx="16">
                  <c:v>36.060068669633687</c:v>
                </c:pt>
                <c:pt idx="17">
                  <c:v>35.604276445047098</c:v>
                </c:pt>
                <c:pt idx="18">
                  <c:v>35.732601131002731</c:v>
                </c:pt>
                <c:pt idx="19">
                  <c:v>70.66208422412376</c:v>
                </c:pt>
                <c:pt idx="20">
                  <c:v>113.59563787862805</c:v>
                </c:pt>
                <c:pt idx="21">
                  <c:v>182.85283863312483</c:v>
                </c:pt>
                <c:pt idx="22">
                  <c:v>159.38080752872821</c:v>
                </c:pt>
                <c:pt idx="23">
                  <c:v>109.96927046127951</c:v>
                </c:pt>
                <c:pt idx="24">
                  <c:v>77.163635465592023</c:v>
                </c:pt>
                <c:pt idx="25">
                  <c:v>53.558957866105125</c:v>
                </c:pt>
                <c:pt idx="26">
                  <c:v>39.26764274203255</c:v>
                </c:pt>
                <c:pt idx="27">
                  <c:v>39.13371639088426</c:v>
                </c:pt>
                <c:pt idx="28">
                  <c:v>39.26764274203255</c:v>
                </c:pt>
                <c:pt idx="29">
                  <c:v>38.641424480081419</c:v>
                </c:pt>
                <c:pt idx="30">
                  <c:v>38.714849386387982</c:v>
                </c:pt>
                <c:pt idx="31">
                  <c:v>79.307581672959714</c:v>
                </c:pt>
                <c:pt idx="32">
                  <c:v>126.50669959424819</c:v>
                </c:pt>
                <c:pt idx="33">
                  <c:v>210.28765902718993</c:v>
                </c:pt>
                <c:pt idx="34">
                  <c:v>174.78201381638939</c:v>
                </c:pt>
                <c:pt idx="35">
                  <c:v>124.66076398277627</c:v>
                </c:pt>
                <c:pt idx="36">
                  <c:v>75.275142718865354</c:v>
                </c:pt>
                <c:pt idx="37">
                  <c:v>53.932310535799978</c:v>
                </c:pt>
                <c:pt idx="38">
                  <c:v>38.762541457240687</c:v>
                </c:pt>
                <c:pt idx="39">
                  <c:v>38.678578224827334</c:v>
                </c:pt>
                <c:pt idx="40">
                  <c:v>38.762541457240687</c:v>
                </c:pt>
                <c:pt idx="41">
                  <c:v>38.617428099280836</c:v>
                </c:pt>
                <c:pt idx="42">
                  <c:v>38.657879488753125</c:v>
                </c:pt>
                <c:pt idx="43">
                  <c:v>80.31206578735825</c:v>
                </c:pt>
                <c:pt idx="44">
                  <c:v>128.16720617202677</c:v>
                </c:pt>
                <c:pt idx="45">
                  <c:v>215.13116711794746</c:v>
                </c:pt>
                <c:pt idx="46">
                  <c:v>176.98182073334499</c:v>
                </c:pt>
                <c:pt idx="47">
                  <c:v>127.10353839215099</c:v>
                </c:pt>
                <c:pt idx="48">
                  <c:v>74.13926007769561</c:v>
                </c:pt>
                <c:pt idx="49">
                  <c:v>55.766878144121392</c:v>
                </c:pt>
                <c:pt idx="50">
                  <c:v>38.888641172086672</c:v>
                </c:pt>
                <c:pt idx="51">
                  <c:v>38.818964353252859</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U.S._gal'!$L$110:$L$196</c:f>
              <c:numCache>
                <c:formatCode>_(* #,##0_);_(* \(#,##0\);_(* "-"??_);_(@_)</c:formatCode>
                <c:ptCount val="87"/>
                <c:pt idx="0">
                  <c:v>125.28479597161771</c:v>
                </c:pt>
                <c:pt idx="1">
                  <c:v>108.64652196147409</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104.90009016969911</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112.68607880146543</c:v>
                </c:pt>
                <c:pt idx="36">
                  <c:v>120.07679597161771</c:v>
                </c:pt>
                <c:pt idx="37">
                  <c:v>100.19609016969912</c:v>
                </c:pt>
                <c:pt idx="38">
                  <c:v>95.636819985366699</c:v>
                </c:pt>
                <c:pt idx="39">
                  <c:v>81.936382570642394</c:v>
                </c:pt>
                <c:pt idx="40">
                  <c:v>83.761363219105434</c:v>
                </c:pt>
                <c:pt idx="41">
                  <c:v>81.635652085982741</c:v>
                </c:pt>
                <c:pt idx="42">
                  <c:v>85.102337515648017</c:v>
                </c:pt>
                <c:pt idx="43">
                  <c:v>94.407934455538737</c:v>
                </c:pt>
                <c:pt idx="44">
                  <c:v>93.141457567506691</c:v>
                </c:pt>
                <c:pt idx="45">
                  <c:v>95.638543374775239</c:v>
                </c:pt>
                <c:pt idx="46">
                  <c:v>98.810711399417571</c:v>
                </c:pt>
                <c:pt idx="47">
                  <c:v>117.89407880146543</c:v>
                </c:pt>
                <c:pt idx="48">
                  <c:v>125.28479597161771</c:v>
                </c:pt>
                <c:pt idx="49">
                  <c:v>108.64652196147409</c:v>
                </c:pt>
                <c:pt idx="50">
                  <c:v>100.8448199853667</c:v>
                </c:pt>
                <c:pt idx="51">
                  <c:v>86.9763825706424</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U.S._gal'!$E$110:$E$196</c:f>
              <c:numCache>
                <c:formatCode>_(* #,##0_);_(* \(#,##0\);_(* "-"??_);_(@_)</c:formatCode>
                <c:ptCount val="87"/>
                <c:pt idx="0">
                  <c:v>216.13200000000001</c:v>
                </c:pt>
                <c:pt idx="1">
                  <c:v>154.68600000000001</c:v>
                </c:pt>
                <c:pt idx="2">
                  <c:v>147.126</c:v>
                </c:pt>
                <c:pt idx="3">
                  <c:v>118.44</c:v>
                </c:pt>
                <c:pt idx="4">
                  <c:v>108.066</c:v>
                </c:pt>
                <c:pt idx="5">
                  <c:v>75.599999999999994</c:v>
                </c:pt>
                <c:pt idx="6">
                  <c:v>123.69</c:v>
                </c:pt>
                <c:pt idx="7">
                  <c:v>108.066</c:v>
                </c:pt>
                <c:pt idx="8">
                  <c:v>156.24</c:v>
                </c:pt>
                <c:pt idx="9">
                  <c:v>162.75</c:v>
                </c:pt>
                <c:pt idx="10">
                  <c:v>172.62</c:v>
                </c:pt>
                <c:pt idx="11">
                  <c:v>187.488</c:v>
                </c:pt>
                <c:pt idx="12">
                  <c:v>217.434</c:v>
                </c:pt>
                <c:pt idx="13">
                  <c:v>196.392</c:v>
                </c:pt>
                <c:pt idx="14">
                  <c:v>213.52799999999999</c:v>
                </c:pt>
                <c:pt idx="15">
                  <c:v>152.46</c:v>
                </c:pt>
                <c:pt idx="16">
                  <c:v>93.744</c:v>
                </c:pt>
                <c:pt idx="17">
                  <c:v>88.2</c:v>
                </c:pt>
                <c:pt idx="18">
                  <c:v>96.347999999999999</c:v>
                </c:pt>
                <c:pt idx="19">
                  <c:v>98.951999999999998</c:v>
                </c:pt>
                <c:pt idx="20">
                  <c:v>99.54</c:v>
                </c:pt>
                <c:pt idx="21">
                  <c:v>132.804</c:v>
                </c:pt>
                <c:pt idx="22">
                  <c:v>158.76</c:v>
                </c:pt>
                <c:pt idx="23">
                  <c:v>204.41399999999999</c:v>
                </c:pt>
                <c:pt idx="24">
                  <c:v>213.52799999999999</c:v>
                </c:pt>
                <c:pt idx="25">
                  <c:v>221.08799999999999</c:v>
                </c:pt>
                <c:pt idx="26">
                  <c:v>174.46799999999999</c:v>
                </c:pt>
                <c:pt idx="27">
                  <c:v>117.18</c:v>
                </c:pt>
                <c:pt idx="28">
                  <c:v>93.744</c:v>
                </c:pt>
                <c:pt idx="29">
                  <c:v>95.76</c:v>
                </c:pt>
                <c:pt idx="30">
                  <c:v>111.97199999999999</c:v>
                </c:pt>
                <c:pt idx="31">
                  <c:v>111.97199999999999</c:v>
                </c:pt>
                <c:pt idx="32">
                  <c:v>114.66</c:v>
                </c:pt>
                <c:pt idx="33">
                  <c:v>154.93799999999999</c:v>
                </c:pt>
                <c:pt idx="34">
                  <c:v>162.54</c:v>
                </c:pt>
                <c:pt idx="35">
                  <c:v>178.374</c:v>
                </c:pt>
                <c:pt idx="36">
                  <c:v>213.52799999999999</c:v>
                </c:pt>
                <c:pt idx="37">
                  <c:v>205.8</c:v>
                </c:pt>
                <c:pt idx="38">
                  <c:v>179.67599999999999</c:v>
                </c:pt>
                <c:pt idx="39">
                  <c:v>100.8</c:v>
                </c:pt>
                <c:pt idx="40">
                  <c:v>85.932000000000002</c:v>
                </c:pt>
                <c:pt idx="41">
                  <c:v>89.46</c:v>
                </c:pt>
                <c:pt idx="42">
                  <c:v>91.14</c:v>
                </c:pt>
                <c:pt idx="43">
                  <c:v>95.697000000000003</c:v>
                </c:pt>
                <c:pt idx="44">
                  <c:v>92.483999999999995</c:v>
                </c:pt>
                <c:pt idx="45">
                  <c:v>108.717</c:v>
                </c:pt>
                <c:pt idx="46">
                  <c:v>125.37</c:v>
                </c:pt>
                <c:pt idx="47">
                  <c:v>154.93799999999999</c:v>
                </c:pt>
                <c:pt idx="48">
                  <c:v>144.52199999999999</c:v>
                </c:pt>
                <c:pt idx="49">
                  <c:v>169.911</c:v>
                </c:pt>
                <c:pt idx="50">
                  <c:v>122.38800000000001</c:v>
                </c:pt>
                <c:pt idx="51">
                  <c:v>73.08</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Ref>
              <c:f>'Total U.S._gal'!$A$110:$A$198</c:f>
              <c:numCache>
                <c:formatCode>mmm\-yyyy</c:formatCode>
                <c:ptCount val="89"/>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U.S._gal'!$S$110:$S$198</c:f>
              <c:numCache>
                <c:formatCode>_(* #,##0_);_(* \(#,##0\);_(* "-"??_);_(@_)</c:formatCode>
                <c:ptCount val="89"/>
                <c:pt idx="0">
                  <c:v>3118.5419999999999</c:v>
                </c:pt>
                <c:pt idx="1">
                  <c:v>2692.2420000000002</c:v>
                </c:pt>
                <c:pt idx="2">
                  <c:v>2554.02</c:v>
                </c:pt>
                <c:pt idx="3">
                  <c:v>2642.01</c:v>
                </c:pt>
                <c:pt idx="4">
                  <c:v>2860.62</c:v>
                </c:pt>
                <c:pt idx="5">
                  <c:v>3183.7260000000001</c:v>
                </c:pt>
                <c:pt idx="6">
                  <c:v>3588.6060000000002</c:v>
                </c:pt>
                <c:pt idx="7">
                  <c:v>4000.71</c:v>
                </c:pt>
                <c:pt idx="8">
                  <c:v>4213.1880000000001</c:v>
                </c:pt>
                <c:pt idx="9">
                  <c:v>3975.8040000000001</c:v>
                </c:pt>
                <c:pt idx="10">
                  <c:v>3754.2959999999998</c:v>
                </c:pt>
                <c:pt idx="11">
                  <c:v>2933.9520000000002</c:v>
                </c:pt>
                <c:pt idx="12">
                  <c:v>2316.3420000000001</c:v>
                </c:pt>
                <c:pt idx="13">
                  <c:v>1827.588</c:v>
                </c:pt>
                <c:pt idx="14">
                  <c:v>1753.29</c:v>
                </c:pt>
                <c:pt idx="15">
                  <c:v>1886.472</c:v>
                </c:pt>
                <c:pt idx="16">
                  <c:v>2193.4499999999998</c:v>
                </c:pt>
                <c:pt idx="17">
                  <c:v>2384.9699999999998</c:v>
                </c:pt>
                <c:pt idx="18">
                  <c:v>2701.02</c:v>
                </c:pt>
                <c:pt idx="19">
                  <c:v>2923.4520000000002</c:v>
                </c:pt>
                <c:pt idx="20">
                  <c:v>3031.0140000000001</c:v>
                </c:pt>
                <c:pt idx="21">
                  <c:v>3200.3580000000002</c:v>
                </c:pt>
                <c:pt idx="22">
                  <c:v>3028.83</c:v>
                </c:pt>
                <c:pt idx="23">
                  <c:v>2681.2379999999998</c:v>
                </c:pt>
                <c:pt idx="24">
                  <c:v>2016.798</c:v>
                </c:pt>
                <c:pt idx="25">
                  <c:v>1584.828</c:v>
                </c:pt>
                <c:pt idx="26">
                  <c:v>1523.172</c:v>
                </c:pt>
                <c:pt idx="27">
                  <c:v>1688.9880000000001</c:v>
                </c:pt>
                <c:pt idx="28">
                  <c:v>2086.1819999999998</c:v>
                </c:pt>
                <c:pt idx="29">
                  <c:v>2273.3339999999998</c:v>
                </c:pt>
                <c:pt idx="30">
                  <c:v>2694.7620000000002</c:v>
                </c:pt>
                <c:pt idx="31">
                  <c:v>3059.1959999999999</c:v>
                </c:pt>
                <c:pt idx="32">
                  <c:v>3443.16</c:v>
                </c:pt>
                <c:pt idx="33">
                  <c:v>3642.4079999999999</c:v>
                </c:pt>
                <c:pt idx="34">
                  <c:v>3682.2240000000002</c:v>
                </c:pt>
                <c:pt idx="35">
                  <c:v>3218.9639999999999</c:v>
                </c:pt>
                <c:pt idx="36">
                  <c:v>2881.7040000000002</c:v>
                </c:pt>
                <c:pt idx="37">
                  <c:v>2544.6959999999999</c:v>
                </c:pt>
                <c:pt idx="38">
                  <c:v>2344.1039999999998</c:v>
                </c:pt>
                <c:pt idx="39">
                  <c:v>2550.828</c:v>
                </c:pt>
                <c:pt idx="40">
                  <c:v>2983.9740000000002</c:v>
                </c:pt>
                <c:pt idx="41">
                  <c:v>3324.09</c:v>
                </c:pt>
                <c:pt idx="42">
                  <c:v>3666.6419999999998</c:v>
                </c:pt>
                <c:pt idx="43">
                  <c:v>3964.2330000000002</c:v>
                </c:pt>
                <c:pt idx="44">
                  <c:v>4174.6949999999997</c:v>
                </c:pt>
                <c:pt idx="45">
                  <c:v>4148.2608008589732</c:v>
                </c:pt>
                <c:pt idx="46">
                  <c:v>3964.3500699803003</c:v>
                </c:pt>
                <c:pt idx="47">
                  <c:v>3553.9722478660774</c:v>
                </c:pt>
                <c:pt idx="48">
                  <c:v>3024.3247502131967</c:v>
                </c:pt>
                <c:pt idx="49">
                  <c:v>2617.1006090113201</c:v>
                </c:pt>
                <c:pt idx="50">
                  <c:v>2420.8179767723586</c:v>
                </c:pt>
                <c:pt idx="51">
                  <c:v>2563.0510993255461</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397"/>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U.S._gal'!$C$110:$C$196</c:f>
              <c:numCache>
                <c:formatCode>_(* #,##0_);_(* \(#,##0\);_(* "-"??_);_(@_)</c:formatCode>
                <c:ptCount val="87"/>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2261.5740000000001</c:v>
                </c:pt>
                <c:pt idx="25">
                  <c:v>2061.5279999999998</c:v>
                </c:pt>
                <c:pt idx="26">
                  <c:v>2382.66</c:v>
                </c:pt>
                <c:pt idx="27">
                  <c:v>2307.06</c:v>
                </c:pt>
                <c:pt idx="28">
                  <c:v>2399.5859999999998</c:v>
                </c:pt>
                <c:pt idx="29">
                  <c:v>2348.64</c:v>
                </c:pt>
                <c:pt idx="30">
                  <c:v>2473.8000000000002</c:v>
                </c:pt>
                <c:pt idx="31">
                  <c:v>2493.33</c:v>
                </c:pt>
                <c:pt idx="32">
                  <c:v>2469.6</c:v>
                </c:pt>
                <c:pt idx="33">
                  <c:v>2529.7860000000001</c:v>
                </c:pt>
                <c:pt idx="34">
                  <c:v>2401.56</c:v>
                </c:pt>
                <c:pt idx="35">
                  <c:v>2331.8820000000001</c:v>
                </c:pt>
                <c:pt idx="36">
                  <c:v>2430.8339999999998</c:v>
                </c:pt>
                <c:pt idx="37">
                  <c:v>2200.2959999999998</c:v>
                </c:pt>
                <c:pt idx="38">
                  <c:v>2512.86</c:v>
                </c:pt>
                <c:pt idx="39">
                  <c:v>2464.56</c:v>
                </c:pt>
                <c:pt idx="40">
                  <c:v>2576.6579999999999</c:v>
                </c:pt>
                <c:pt idx="41">
                  <c:v>2588.04</c:v>
                </c:pt>
                <c:pt idx="42">
                  <c:v>2630.04</c:v>
                </c:pt>
                <c:pt idx="43">
                  <c:v>2646.7832327417518</c:v>
                </c:pt>
                <c:pt idx="44">
                  <c:v>2577.2909155123884</c:v>
                </c:pt>
                <c:pt idx="45">
                  <c:v>2666.8384182268269</c:v>
                </c:pt>
                <c:pt idx="46">
                  <c:v>2587.8147106332726</c:v>
                </c:pt>
                <c:pt idx="47">
                  <c:v>2681.2032106939405</c:v>
                </c:pt>
                <c:pt idx="48">
                  <c:v>2689.1109154772048</c:v>
                </c:pt>
                <c:pt idx="49">
                  <c:v>2523.0928438112846</c:v>
                </c:pt>
                <c:pt idx="50">
                  <c:v>2704.7080974556693</c:v>
                </c:pt>
                <c:pt idx="51">
                  <c:v>2625.2999707897584</c:v>
                </c:pt>
              </c:numCache>
            </c:numRef>
          </c:val>
          <c:extLst>
            <c:ext xmlns:c16="http://schemas.microsoft.com/office/drawing/2014/chart" uri="{C3380CC4-5D6E-409C-BE32-E72D297353CC}">
              <c16:uniqueId val="{00000000-25BF-DA49-AA9F-F9DE28BFDA1A}"/>
            </c:ext>
          </c:extLst>
        </c:ser>
        <c:ser>
          <c:idx val="1"/>
          <c:order val="1"/>
          <c:tx>
            <c:v> Refinery Propane </c:v>
          </c:tx>
          <c:spPr>
            <a:solidFill>
              <a:schemeClr val="accent2"/>
            </a:solidFill>
            <a:ln>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U.S._gal'!$D$110:$D$196</c:f>
              <c:numCache>
                <c:formatCode>_(* #,##0_);_(* \(#,##0\);_(* "-"??_);_(@_)</c:formatCode>
                <c:ptCount val="87"/>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350.238</c:v>
                </c:pt>
                <c:pt idx="25">
                  <c:v>316.34399999999999</c:v>
                </c:pt>
                <c:pt idx="26">
                  <c:v>369.76799999999997</c:v>
                </c:pt>
                <c:pt idx="27">
                  <c:v>376.74</c:v>
                </c:pt>
                <c:pt idx="28">
                  <c:v>374.976</c:v>
                </c:pt>
                <c:pt idx="29">
                  <c:v>372.96</c:v>
                </c:pt>
                <c:pt idx="30">
                  <c:v>380.18400000000003</c:v>
                </c:pt>
                <c:pt idx="31">
                  <c:v>384.09</c:v>
                </c:pt>
                <c:pt idx="32">
                  <c:v>356.58</c:v>
                </c:pt>
                <c:pt idx="33">
                  <c:v>356.74799999999999</c:v>
                </c:pt>
                <c:pt idx="34">
                  <c:v>361.62</c:v>
                </c:pt>
                <c:pt idx="35">
                  <c:v>339.822</c:v>
                </c:pt>
                <c:pt idx="36">
                  <c:v>345.03</c:v>
                </c:pt>
                <c:pt idx="37">
                  <c:v>317.52</c:v>
                </c:pt>
                <c:pt idx="38">
                  <c:v>363.25799999999998</c:v>
                </c:pt>
                <c:pt idx="39">
                  <c:v>360.36</c:v>
                </c:pt>
                <c:pt idx="40">
                  <c:v>374.976</c:v>
                </c:pt>
                <c:pt idx="41">
                  <c:v>357.84</c:v>
                </c:pt>
                <c:pt idx="42">
                  <c:v>376.27800000000002</c:v>
                </c:pt>
                <c:pt idx="43">
                  <c:v>378.73926725824811</c:v>
                </c:pt>
                <c:pt idx="44">
                  <c:v>353.78408448761149</c:v>
                </c:pt>
                <c:pt idx="45">
                  <c:v>365.34238263214655</c:v>
                </c:pt>
                <c:pt idx="46">
                  <c:v>353.49455848805434</c:v>
                </c:pt>
                <c:pt idx="47">
                  <c:v>370.00296719183837</c:v>
                </c:pt>
                <c:pt idx="48">
                  <c:v>355.66558686991357</c:v>
                </c:pt>
                <c:pt idx="49">
                  <c:v>333.51701498683821</c:v>
                </c:pt>
                <c:pt idx="50">
                  <c:v>357.04727030536952</c:v>
                </c:pt>
                <c:pt idx="51">
                  <c:v>357.8131517634298</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in val="4383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1_gal'!$C$98:$C$223</c:f>
              <c:numCache>
                <c:formatCode>_(* #,##0_);_(* \(#,##0\);_(* "-"??_);_(@_)</c:formatCode>
                <c:ptCount val="126"/>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283.83600000000001</c:v>
                </c:pt>
                <c:pt idx="43">
                  <c:v>287.74200000000002</c:v>
                </c:pt>
                <c:pt idx="44">
                  <c:v>279.72000000000003</c:v>
                </c:pt>
                <c:pt idx="45">
                  <c:v>286.44</c:v>
                </c:pt>
                <c:pt idx="46">
                  <c:v>284.76</c:v>
                </c:pt>
                <c:pt idx="47">
                  <c:v>279.93</c:v>
                </c:pt>
                <c:pt idx="48">
                  <c:v>291.64800000000002</c:v>
                </c:pt>
                <c:pt idx="49">
                  <c:v>261.072</c:v>
                </c:pt>
                <c:pt idx="50">
                  <c:v>290.346</c:v>
                </c:pt>
                <c:pt idx="51">
                  <c:v>282.24</c:v>
                </c:pt>
                <c:pt idx="52">
                  <c:v>300.762</c:v>
                </c:pt>
                <c:pt idx="53">
                  <c:v>294.83999999999997</c:v>
                </c:pt>
                <c:pt idx="54">
                  <c:v>303.36599999999999</c:v>
                </c:pt>
                <c:pt idx="55">
                  <c:v>304.11607886688</c:v>
                </c:pt>
                <c:pt idx="56">
                  <c:v>295.77009960000004</c:v>
                </c:pt>
                <c:pt idx="57">
                  <c:v>304.09682415677366</c:v>
                </c:pt>
                <c:pt idx="58">
                  <c:v>295.53744901065846</c:v>
                </c:pt>
                <c:pt idx="59">
                  <c:v>306.61978705940106</c:v>
                </c:pt>
                <c:pt idx="60">
                  <c:v>307.87264852560048</c:v>
                </c:pt>
                <c:pt idx="61">
                  <c:v>289.16407018106287</c:v>
                </c:pt>
                <c:pt idx="62">
                  <c:v>310.2437495168648</c:v>
                </c:pt>
                <c:pt idx="63">
                  <c:v>301.39546422078962</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1_gal'!$D$98:$D$223</c:f>
              <c:numCache>
                <c:formatCode>_(* #,##0_);_(* \(#,##0\);_(* "-"??_);_(@_)</c:formatCode>
                <c:ptCount val="126"/>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19.53</c:v>
                </c:pt>
                <c:pt idx="43">
                  <c:v>19.53</c:v>
                </c:pt>
                <c:pt idx="44">
                  <c:v>17.64</c:v>
                </c:pt>
                <c:pt idx="45">
                  <c:v>18.228000000000002</c:v>
                </c:pt>
                <c:pt idx="46">
                  <c:v>20.16</c:v>
                </c:pt>
                <c:pt idx="47">
                  <c:v>16.925999999999998</c:v>
                </c:pt>
                <c:pt idx="48">
                  <c:v>20.832000000000001</c:v>
                </c:pt>
                <c:pt idx="49">
                  <c:v>14.112</c:v>
                </c:pt>
                <c:pt idx="50">
                  <c:v>15.624000000000001</c:v>
                </c:pt>
                <c:pt idx="51">
                  <c:v>17.64</c:v>
                </c:pt>
                <c:pt idx="52">
                  <c:v>18.228000000000002</c:v>
                </c:pt>
                <c:pt idx="53">
                  <c:v>13.86</c:v>
                </c:pt>
                <c:pt idx="54">
                  <c:v>14.321999999999999</c:v>
                </c:pt>
                <c:pt idx="55">
                  <c:v>18.779921133120006</c:v>
                </c:pt>
                <c:pt idx="56">
                  <c:v>15.071900400000004</c:v>
                </c:pt>
                <c:pt idx="57">
                  <c:v>17.946124591457146</c:v>
                </c:pt>
                <c:pt idx="58">
                  <c:v>17.679985229681634</c:v>
                </c:pt>
                <c:pt idx="59">
                  <c:v>18.807997400515454</c:v>
                </c:pt>
                <c:pt idx="60">
                  <c:v>18.245947814737658</c:v>
                </c:pt>
                <c:pt idx="61">
                  <c:v>17.100963577652802</c:v>
                </c:pt>
                <c:pt idx="62">
                  <c:v>18.404226684538987</c:v>
                </c:pt>
                <c:pt idx="63">
                  <c:v>18.716818112891044</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ax val="45383"/>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1342</c:v>
              </c:pt>
              <c:pt idx="25">
                <c:v>1250</c:v>
              </c:pt>
              <c:pt idx="26">
                <c:v>1465</c:v>
              </c:pt>
              <c:pt idx="27">
                <c:v>1333</c:v>
              </c:pt>
              <c:pt idx="28">
                <c:v>1365</c:v>
              </c:pt>
              <c:pt idx="29">
                <c:v>1560</c:v>
              </c:pt>
              <c:pt idx="30">
                <c:v>1289</c:v>
              </c:pt>
              <c:pt idx="31">
                <c:v>1381</c:v>
              </c:pt>
              <c:pt idx="32">
                <c:v>1254</c:v>
              </c:pt>
              <c:pt idx="33">
                <c:v>1442</c:v>
              </c:pt>
              <c:pt idx="34">
                <c:v>1357</c:v>
              </c:pt>
              <c:pt idx="35">
                <c:v>1479</c:v>
              </c:pt>
              <c:pt idx="36">
                <c:v>1457</c:v>
              </c:pt>
              <c:pt idx="37">
                <c:v>1552</c:v>
              </c:pt>
              <c:pt idx="38">
                <c:v>1696</c:v>
              </c:pt>
              <c:pt idx="39">
                <c:v>1465</c:v>
              </c:pt>
              <c:pt idx="40">
                <c:v>1480</c:v>
              </c:pt>
              <c:pt idx="41">
                <c:v>1501</c:v>
              </c:pt>
              <c:pt idx="42">
                <c:v>1546</c:v>
              </c:pt>
              <c:pt idx="43">
                <c:v>1565</c:v>
              </c:pt>
              <c:pt idx="44">
                <c:v>1625.6666666666667</c:v>
              </c:pt>
              <c:pt idx="45">
                <c:v>1595.5</c:v>
              </c:pt>
              <c:pt idx="46">
                <c:v>1592.8333333333333</c:v>
              </c:pt>
              <c:pt idx="47">
                <c:v>1584.3333333333333</c:v>
              </c:pt>
              <c:pt idx="48">
                <c:v>1569.6666666666667</c:v>
              </c:pt>
              <c:pt idx="49">
                <c:v>1592.5</c:v>
              </c:pt>
              <c:pt idx="50">
                <c:v>1694.8333333333333</c:v>
              </c:pt>
              <c:pt idx="51">
                <c:v>1594</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1_gal'!$E$98:$E$223</c:f>
              <c:numCache>
                <c:formatCode>_(* #,##0_);_(* \(#,##0\);_(* "-"??_);_(@_)</c:formatCode>
                <c:ptCount val="126"/>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11.718</c:v>
                </c:pt>
                <c:pt idx="43">
                  <c:v>23.436</c:v>
                </c:pt>
                <c:pt idx="44">
                  <c:v>15.12</c:v>
                </c:pt>
                <c:pt idx="45">
                  <c:v>20.832000000000001</c:v>
                </c:pt>
                <c:pt idx="46">
                  <c:v>45.36</c:v>
                </c:pt>
                <c:pt idx="47">
                  <c:v>42.966000000000001</c:v>
                </c:pt>
                <c:pt idx="48">
                  <c:v>57.287999999999997</c:v>
                </c:pt>
                <c:pt idx="49">
                  <c:v>59.975999999999999</c:v>
                </c:pt>
                <c:pt idx="50">
                  <c:v>57.287999999999997</c:v>
                </c:pt>
                <c:pt idx="51">
                  <c:v>18.899999999999999</c:v>
                </c:pt>
                <c:pt idx="52">
                  <c:v>10.416</c:v>
                </c:pt>
                <c:pt idx="53">
                  <c:v>10.08</c:v>
                </c:pt>
                <c:pt idx="54">
                  <c:v>11.718</c:v>
                </c:pt>
                <c:pt idx="55">
                  <c:v>9.1140000000000008</c:v>
                </c:pt>
                <c:pt idx="56">
                  <c:v>22.491</c:v>
                </c:pt>
                <c:pt idx="57">
                  <c:v>24.087</c:v>
                </c:pt>
                <c:pt idx="58">
                  <c:v>44.73</c:v>
                </c:pt>
                <c:pt idx="59">
                  <c:v>54.033000000000001</c:v>
                </c:pt>
                <c:pt idx="60">
                  <c:v>53.381999999999998</c:v>
                </c:pt>
                <c:pt idx="61">
                  <c:v>74.906999999999996</c:v>
                </c:pt>
                <c:pt idx="62">
                  <c:v>43.616999999999997</c:v>
                </c:pt>
                <c:pt idx="63">
                  <c:v>21.42</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1_gal'!$F$98:$F$203</c:f>
              <c:numCache>
                <c:formatCode>_(* #,##0_);_(* \(#,##0\);_(* "-"??_);_(@_)</c:formatCode>
                <c:ptCount val="106"/>
                <c:pt idx="0">
                  <c:v>230.45400000000001</c:v>
                </c:pt>
                <c:pt idx="1">
                  <c:v>214.03200000000001</c:v>
                </c:pt>
                <c:pt idx="2">
                  <c:v>251.286</c:v>
                </c:pt>
                <c:pt idx="3">
                  <c:v>195.3</c:v>
                </c:pt>
                <c:pt idx="4">
                  <c:v>179.67599999999999</c:v>
                </c:pt>
                <c:pt idx="5">
                  <c:v>171.36</c:v>
                </c:pt>
                <c:pt idx="6">
                  <c:v>208.32</c:v>
                </c:pt>
                <c:pt idx="7">
                  <c:v>208.32</c:v>
                </c:pt>
                <c:pt idx="8">
                  <c:v>210.42</c:v>
                </c:pt>
                <c:pt idx="9">
                  <c:v>233.05799999999999</c:v>
                </c:pt>
                <c:pt idx="10">
                  <c:v>223.02</c:v>
                </c:pt>
                <c:pt idx="11">
                  <c:v>281.23200000000003</c:v>
                </c:pt>
                <c:pt idx="12">
                  <c:v>285.13799999999998</c:v>
                </c:pt>
                <c:pt idx="13">
                  <c:v>226.548</c:v>
                </c:pt>
                <c:pt idx="14">
                  <c:v>252.58799999999999</c:v>
                </c:pt>
                <c:pt idx="15">
                  <c:v>230.58</c:v>
                </c:pt>
                <c:pt idx="16">
                  <c:v>210.92400000000001</c:v>
                </c:pt>
                <c:pt idx="17">
                  <c:v>204.12</c:v>
                </c:pt>
                <c:pt idx="18">
                  <c:v>205.71600000000001</c:v>
                </c:pt>
                <c:pt idx="19">
                  <c:v>240.87</c:v>
                </c:pt>
                <c:pt idx="20">
                  <c:v>254.52</c:v>
                </c:pt>
                <c:pt idx="21">
                  <c:v>231.756</c:v>
                </c:pt>
                <c:pt idx="22">
                  <c:v>253.26</c:v>
                </c:pt>
                <c:pt idx="23">
                  <c:v>291.64800000000002</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244.77600000000001</c:v>
                </c:pt>
                <c:pt idx="41">
                  <c:v>220.5</c:v>
                </c:pt>
                <c:pt idx="42">
                  <c:v>230.45400000000001</c:v>
                </c:pt>
                <c:pt idx="43">
                  <c:v>239.56800000000001</c:v>
                </c:pt>
                <c:pt idx="44">
                  <c:v>257.04000000000002</c:v>
                </c:pt>
                <c:pt idx="45">
                  <c:v>265.608</c:v>
                </c:pt>
                <c:pt idx="46">
                  <c:v>309.95999999999998</c:v>
                </c:pt>
                <c:pt idx="47">
                  <c:v>290.346</c:v>
                </c:pt>
                <c:pt idx="48">
                  <c:v>298.15800000000002</c:v>
                </c:pt>
                <c:pt idx="49">
                  <c:v>263.42399999999998</c:v>
                </c:pt>
                <c:pt idx="50">
                  <c:v>190.09200000000001</c:v>
                </c:pt>
                <c:pt idx="51">
                  <c:v>226.8</c:v>
                </c:pt>
                <c:pt idx="52">
                  <c:v>230.45400000000001</c:v>
                </c:pt>
                <c:pt idx="53">
                  <c:v>224.28</c:v>
                </c:pt>
                <c:pt idx="54">
                  <c:v>221.34</c:v>
                </c:pt>
                <c:pt idx="55">
                  <c:v>265.47430173345231</c:v>
                </c:pt>
                <c:pt idx="56">
                  <c:v>226.10333975445928</c:v>
                </c:pt>
                <c:pt idx="57">
                  <c:v>239.84085892691951</c:v>
                </c:pt>
                <c:pt idx="58">
                  <c:v>252.93543663274744</c:v>
                </c:pt>
                <c:pt idx="59">
                  <c:v>283.2256956521739</c:v>
                </c:pt>
                <c:pt idx="60">
                  <c:v>310.31544865864936</c:v>
                </c:pt>
                <c:pt idx="61">
                  <c:v>259.97427963525837</c:v>
                </c:pt>
                <c:pt idx="62">
                  <c:v>262.60526318223862</c:v>
                </c:pt>
                <c:pt idx="63">
                  <c:v>230.601710453284</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1_gal'!$J$98:$J$223</c:f>
              <c:numCache>
                <c:formatCode>_(* #,##0_);_(* \(#,##0\);_(* "-"??_);_(@_)</c:formatCode>
                <c:ptCount val="126"/>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134.32239922080001</c:v>
                </c:pt>
                <c:pt idx="45">
                  <c:v>182.81322595199998</c:v>
                </c:pt>
                <c:pt idx="46">
                  <c:v>215.28943144800002</c:v>
                </c:pt>
                <c:pt idx="47">
                  <c:v>294.62219018399992</c:v>
                </c:pt>
                <c:pt idx="48">
                  <c:v>269.33900296799999</c:v>
                </c:pt>
                <c:pt idx="49">
                  <c:v>239.22861009600001</c:v>
                </c:pt>
                <c:pt idx="50">
                  <c:v>246.45638488799997</c:v>
                </c:pt>
                <c:pt idx="51">
                  <c:v>177.30381748799999</c:v>
                </c:pt>
                <c:pt idx="52">
                  <c:v>155.356423992</c:v>
                </c:pt>
                <c:pt idx="53">
                  <c:v>129.63707788079998</c:v>
                </c:pt>
                <c:pt idx="54">
                  <c:v>129.18834862080001</c:v>
                </c:pt>
                <c:pt idx="55">
                  <c:v>129.50702066400001</c:v>
                </c:pt>
                <c:pt idx="56">
                  <c:v>132.31069420799997</c:v>
                </c:pt>
                <c:pt idx="57">
                  <c:v>175.840812672</c:v>
                </c:pt>
                <c:pt idx="58">
                  <c:v>205.82987880000002</c:v>
                </c:pt>
                <c:pt idx="59">
                  <c:v>266.22481435200007</c:v>
                </c:pt>
                <c:pt idx="60">
                  <c:v>313.19735428799999</c:v>
                </c:pt>
                <c:pt idx="61">
                  <c:v>285.69041776800003</c:v>
                </c:pt>
                <c:pt idx="62">
                  <c:v>258.19484040000003</c:v>
                </c:pt>
                <c:pt idx="63">
                  <c:v>195.93513525600002</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1_gal'!$K$98:$K$223</c:f>
              <c:numCache>
                <c:formatCode>_(* #,##0_);_(* \(#,##0\);_(* "-"??_);_(@_)</c:formatCode>
                <c:ptCount val="126"/>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184.72239922080001</c:v>
                </c:pt>
                <c:pt idx="45">
                  <c:v>234.89322595199999</c:v>
                </c:pt>
                <c:pt idx="46">
                  <c:v>265.68943144799999</c:v>
                </c:pt>
                <c:pt idx="47">
                  <c:v>346.70219018399996</c:v>
                </c:pt>
                <c:pt idx="48">
                  <c:v>321.41900296799997</c:v>
                </c:pt>
                <c:pt idx="49">
                  <c:v>286.26861009600003</c:v>
                </c:pt>
                <c:pt idx="50">
                  <c:v>298.53638488799999</c:v>
                </c:pt>
                <c:pt idx="51">
                  <c:v>227.703817488</c:v>
                </c:pt>
                <c:pt idx="52">
                  <c:v>207.43642399200002</c:v>
                </c:pt>
                <c:pt idx="53">
                  <c:v>180.03707788080001</c:v>
                </c:pt>
                <c:pt idx="54">
                  <c:v>181.26834862080003</c:v>
                </c:pt>
                <c:pt idx="55">
                  <c:v>181.58702066400002</c:v>
                </c:pt>
                <c:pt idx="56">
                  <c:v>182.71069420800001</c:v>
                </c:pt>
                <c:pt idx="57">
                  <c:v>227.92081267199998</c:v>
                </c:pt>
                <c:pt idx="58">
                  <c:v>256.22987879999999</c:v>
                </c:pt>
                <c:pt idx="59">
                  <c:v>318.30481435200005</c:v>
                </c:pt>
                <c:pt idx="60">
                  <c:v>365.27735428799997</c:v>
                </c:pt>
                <c:pt idx="61">
                  <c:v>334.41041776800006</c:v>
                </c:pt>
                <c:pt idx="62">
                  <c:v>310.27484040000002</c:v>
                </c:pt>
                <c:pt idx="63">
                  <c:v>246.335135256</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1_gal'!$L$98:$L$223</c:f>
              <c:numCache>
                <c:formatCode>_(* #,##0_);_(* \(#,##0\);_(* "-"??_);_(@_)</c:formatCode>
                <c:ptCount val="126"/>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16.117372389041098</c:v>
                </c:pt>
                <c:pt idx="13">
                  <c:v>11.133134005479452</c:v>
                </c:pt>
                <c:pt idx="14">
                  <c:v>7.5202235835616431</c:v>
                </c:pt>
                <c:pt idx="15">
                  <c:v>7.5249340273972605</c:v>
                </c:pt>
                <c:pt idx="16">
                  <c:v>7.5202235835616431</c:v>
                </c:pt>
                <c:pt idx="17">
                  <c:v>6.6274752070907104</c:v>
                </c:pt>
                <c:pt idx="18">
                  <c:v>6.6223828707915757</c:v>
                </c:pt>
                <c:pt idx="19">
                  <c:v>14.193639334429371</c:v>
                </c:pt>
                <c:pt idx="20">
                  <c:v>23.807269305826335</c:v>
                </c:pt>
                <c:pt idx="21">
                  <c:v>38.564653912175807</c:v>
                </c:pt>
                <c:pt idx="22">
                  <c:v>33.710797209870243</c:v>
                </c:pt>
                <c:pt idx="23">
                  <c:v>22.713769241284947</c:v>
                </c:pt>
                <c:pt idx="24">
                  <c:v>15.400990651666444</c:v>
                </c:pt>
                <c:pt idx="25">
                  <c:v>10.559646554724097</c:v>
                </c:pt>
                <c:pt idx="26">
                  <c:v>7.4196193757591846</c:v>
                </c:pt>
                <c:pt idx="27">
                  <c:v>7.4254430039656603</c:v>
                </c:pt>
                <c:pt idx="28">
                  <c:v>7.4196193757591846</c:v>
                </c:pt>
                <c:pt idx="29">
                  <c:v>7.4254430039656603</c:v>
                </c:pt>
                <c:pt idx="30">
                  <c:v>7.4196193757591846</c:v>
                </c:pt>
                <c:pt idx="31">
                  <c:v>15.902408077564605</c:v>
                </c:pt>
                <c:pt idx="32">
                  <c:v>26.691813872411718</c:v>
                </c:pt>
                <c:pt idx="33">
                  <c:v>43.177540169827438</c:v>
                </c:pt>
                <c:pt idx="34">
                  <c:v>37.843424447794895</c:v>
                </c:pt>
                <c:pt idx="35">
                  <c:v>25.448365919036984</c:v>
                </c:pt>
                <c:pt idx="36">
                  <c:v>15.385910071139675</c:v>
                </c:pt>
                <c:pt idx="37">
                  <c:v>11.043377966744172</c:v>
                </c:pt>
                <c:pt idx="38">
                  <c:v>7.7340170230602228</c:v>
                </c:pt>
                <c:pt idx="39">
                  <c:v>7.7391554306938133</c:v>
                </c:pt>
                <c:pt idx="40">
                  <c:v>7.7340170230602228</c:v>
                </c:pt>
                <c:pt idx="41">
                  <c:v>7.5147907256171766</c:v>
                </c:pt>
                <c:pt idx="42">
                  <c:v>7.5095568448677064</c:v>
                </c:pt>
                <c:pt idx="43">
                  <c:v>16.094804809532725</c:v>
                </c:pt>
                <c:pt idx="44">
                  <c:v>26.912034982140597</c:v>
                </c:pt>
                <c:pt idx="45">
                  <c:v>43.866912277096091</c:v>
                </c:pt>
                <c:pt idx="46">
                  <c:v>37.886967942595199</c:v>
                </c:pt>
                <c:pt idx="47">
                  <c:v>25.755743809993128</c:v>
                </c:pt>
                <c:pt idx="48">
                  <c:v>16.108132621027831</c:v>
                </c:pt>
                <c:pt idx="49">
                  <c:v>11.01061453940506</c:v>
                </c:pt>
                <c:pt idx="50">
                  <c:v>7.7130975090077252</c:v>
                </c:pt>
                <c:pt idx="51">
                  <c:v>7.7182963257718757</c:v>
                </c:pt>
                <c:pt idx="52">
                  <c:v>7.7130975090077252</c:v>
                </c:pt>
                <c:pt idx="53">
                  <c:v>7.662205149502717</c:v>
                </c:pt>
                <c:pt idx="54">
                  <c:v>7.6569824644595954</c:v>
                </c:pt>
                <c:pt idx="55">
                  <c:v>16.410710662100641</c:v>
                </c:pt>
                <c:pt idx="56">
                  <c:v>27.42253535147789</c:v>
                </c:pt>
                <c:pt idx="57">
                  <c:v>44.756738888568592</c:v>
                </c:pt>
                <c:pt idx="58">
                  <c:v>38.559113028867067</c:v>
                </c:pt>
                <c:pt idx="59">
                  <c:v>26.261184525327817</c:v>
                </c:pt>
                <c:pt idx="60">
                  <c:v>16.014428359343249</c:v>
                </c:pt>
                <c:pt idx="61">
                  <c:v>11.333777480762954</c:v>
                </c:pt>
                <c:pt idx="62">
                  <c:v>7.6602589124690423</c:v>
                </c:pt>
                <c:pt idx="63">
                  <c:v>7.6652224733629977</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1_gal'!$I$98:$I$196</c:f>
              <c:numCache>
                <c:formatCode>_(* #,##0_);_(* \(#,##0\);_(* "-"??_);_(@_)</c:formatCode>
                <c:ptCount val="99"/>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104.16</c:v>
                </c:pt>
                <c:pt idx="37">
                  <c:v>144.648</c:v>
                </c:pt>
                <c:pt idx="38">
                  <c:v>173.166</c:v>
                </c:pt>
                <c:pt idx="39">
                  <c:v>210.42</c:v>
                </c:pt>
                <c:pt idx="40">
                  <c:v>196.602</c:v>
                </c:pt>
                <c:pt idx="41">
                  <c:v>223.02</c:v>
                </c:pt>
                <c:pt idx="42">
                  <c:v>204.41399999999999</c:v>
                </c:pt>
                <c:pt idx="43">
                  <c:v>208.32</c:v>
                </c:pt>
                <c:pt idx="44">
                  <c:v>189</c:v>
                </c:pt>
                <c:pt idx="45">
                  <c:v>156.24</c:v>
                </c:pt>
                <c:pt idx="46">
                  <c:v>128.52000000000001</c:v>
                </c:pt>
                <c:pt idx="47">
                  <c:v>121.086</c:v>
                </c:pt>
                <c:pt idx="48">
                  <c:v>136.71</c:v>
                </c:pt>
                <c:pt idx="49">
                  <c:v>125.83199999999999</c:v>
                </c:pt>
                <c:pt idx="50">
                  <c:v>177.072</c:v>
                </c:pt>
                <c:pt idx="51">
                  <c:v>177.66</c:v>
                </c:pt>
                <c:pt idx="52">
                  <c:v>244.77600000000001</c:v>
                </c:pt>
                <c:pt idx="53">
                  <c:v>229.32</c:v>
                </c:pt>
                <c:pt idx="54">
                  <c:v>197.904</c:v>
                </c:pt>
                <c:pt idx="55">
                  <c:v>272.11799999999999</c:v>
                </c:pt>
                <c:pt idx="56">
                  <c:v>259.56</c:v>
                </c:pt>
                <c:pt idx="57">
                  <c:v>214.83</c:v>
                </c:pt>
                <c:pt idx="58">
                  <c:v>189</c:v>
                </c:pt>
                <c:pt idx="59">
                  <c:v>175.77</c:v>
                </c:pt>
                <c:pt idx="60">
                  <c:v>156.24</c:v>
                </c:pt>
                <c:pt idx="61">
                  <c:v>152.25</c:v>
                </c:pt>
                <c:pt idx="62">
                  <c:v>227.85</c:v>
                </c:pt>
                <c:pt idx="63">
                  <c:v>239.4</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1_gal'!$S$98:$S$196</c:f>
              <c:numCache>
                <c:formatCode>_(* #,##0_);_(* \(#,##0\);_(* "-"??_);_(@_)</c:formatCode>
                <c:ptCount val="99"/>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278.67</c:v>
                </c:pt>
                <c:pt idx="43">
                  <c:v>282.11399999999998</c:v>
                </c:pt>
                <c:pt idx="44">
                  <c:v>321.048</c:v>
                </c:pt>
                <c:pt idx="45">
                  <c:v>355.74</c:v>
                </c:pt>
                <c:pt idx="46">
                  <c:v>361.11599999999999</c:v>
                </c:pt>
                <c:pt idx="47">
                  <c:v>287.238</c:v>
                </c:pt>
                <c:pt idx="48">
                  <c:v>266.86799999999999</c:v>
                </c:pt>
                <c:pt idx="49">
                  <c:v>237.21600000000001</c:v>
                </c:pt>
                <c:pt idx="50">
                  <c:v>208.02600000000001</c:v>
                </c:pt>
                <c:pt idx="51">
                  <c:v>236.04</c:v>
                </c:pt>
                <c:pt idx="52">
                  <c:v>220.20599999999999</c:v>
                </c:pt>
                <c:pt idx="53">
                  <c:v>191.56200000000001</c:v>
                </c:pt>
                <c:pt idx="54">
                  <c:v>325.87799999999999</c:v>
                </c:pt>
                <c:pt idx="55">
                  <c:v>358.30200000000002</c:v>
                </c:pt>
                <c:pt idx="56">
                  <c:v>376.86599999999999</c:v>
                </c:pt>
                <c:pt idx="57">
                  <c:v>391.25880767515019</c:v>
                </c:pt>
                <c:pt idx="58">
                  <c:v>369.62167854823775</c:v>
                </c:pt>
                <c:pt idx="59">
                  <c:v>339.64415866032817</c:v>
                </c:pt>
                <c:pt idx="60">
                  <c:v>282.11220365931558</c:v>
                </c:pt>
                <c:pt idx="61">
                  <c:v>211.94651705328963</c:v>
                </c:pt>
                <c:pt idx="62">
                  <c:v>204.93075643693194</c:v>
                </c:pt>
                <c:pt idx="63">
                  <c:v>223.92474922389664</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2_gal'!$C$98:$C$196</c:f>
              <c:numCache>
                <c:formatCode>_(* #,##0_);_(* \(#,##0\);_(* "-"??_);_(@_)</c:formatCode>
                <c:ptCount val="99"/>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466.11599999999999</c:v>
                </c:pt>
                <c:pt idx="37">
                  <c:v>422.18400000000003</c:v>
                </c:pt>
                <c:pt idx="38">
                  <c:v>488.25</c:v>
                </c:pt>
                <c:pt idx="39">
                  <c:v>443.52</c:v>
                </c:pt>
                <c:pt idx="40">
                  <c:v>492.15600000000001</c:v>
                </c:pt>
                <c:pt idx="41">
                  <c:v>487.62</c:v>
                </c:pt>
                <c:pt idx="42">
                  <c:v>501.27</c:v>
                </c:pt>
                <c:pt idx="43">
                  <c:v>503.87400000000002</c:v>
                </c:pt>
                <c:pt idx="44">
                  <c:v>496.44</c:v>
                </c:pt>
                <c:pt idx="45">
                  <c:v>511.68599999999998</c:v>
                </c:pt>
                <c:pt idx="46">
                  <c:v>492.66</c:v>
                </c:pt>
                <c:pt idx="47">
                  <c:v>458.30399999999997</c:v>
                </c:pt>
                <c:pt idx="48">
                  <c:v>499.96800000000002</c:v>
                </c:pt>
                <c:pt idx="49">
                  <c:v>464.52</c:v>
                </c:pt>
                <c:pt idx="50">
                  <c:v>510.38400000000001</c:v>
                </c:pt>
                <c:pt idx="51">
                  <c:v>505.26</c:v>
                </c:pt>
                <c:pt idx="52">
                  <c:v>531.21600000000001</c:v>
                </c:pt>
                <c:pt idx="53">
                  <c:v>521.64</c:v>
                </c:pt>
                <c:pt idx="54">
                  <c:v>542.93399999999997</c:v>
                </c:pt>
                <c:pt idx="55">
                  <c:v>542.79171967943989</c:v>
                </c:pt>
                <c:pt idx="56">
                  <c:v>529.61849798759999</c:v>
                </c:pt>
                <c:pt idx="57">
                  <c:v>547.41484100548564</c:v>
                </c:pt>
                <c:pt idx="58">
                  <c:v>530.29597794843676</c:v>
                </c:pt>
                <c:pt idx="59">
                  <c:v>548.47844978341914</c:v>
                </c:pt>
                <c:pt idx="60">
                  <c:v>549.04707771431038</c:v>
                </c:pt>
                <c:pt idx="61">
                  <c:v>514.15872580368955</c:v>
                </c:pt>
                <c:pt idx="62">
                  <c:v>550.07191697381688</c:v>
                </c:pt>
                <c:pt idx="63">
                  <c:v>532.87824341132944</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2_gal'!$D$98:$D$196</c:f>
              <c:numCache>
                <c:formatCode>_(* #,##0_);_(* \(#,##0\);_(* "-"??_);_(@_)</c:formatCode>
                <c:ptCount val="99"/>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97.65</c:v>
                </c:pt>
                <c:pt idx="43">
                  <c:v>98.951999999999998</c:v>
                </c:pt>
                <c:pt idx="44">
                  <c:v>91.98</c:v>
                </c:pt>
                <c:pt idx="45">
                  <c:v>96.347999999999999</c:v>
                </c:pt>
                <c:pt idx="46">
                  <c:v>97.02</c:v>
                </c:pt>
                <c:pt idx="47">
                  <c:v>92.441999999999993</c:v>
                </c:pt>
                <c:pt idx="48">
                  <c:v>93.744</c:v>
                </c:pt>
                <c:pt idx="49">
                  <c:v>88.2</c:v>
                </c:pt>
                <c:pt idx="50">
                  <c:v>101.556</c:v>
                </c:pt>
                <c:pt idx="51">
                  <c:v>93.24</c:v>
                </c:pt>
                <c:pt idx="52">
                  <c:v>96.347999999999999</c:v>
                </c:pt>
                <c:pt idx="53">
                  <c:v>91.98</c:v>
                </c:pt>
                <c:pt idx="54">
                  <c:v>108.066</c:v>
                </c:pt>
                <c:pt idx="55">
                  <c:v>102.02378032056001</c:v>
                </c:pt>
                <c:pt idx="56">
                  <c:v>92.191502012400008</c:v>
                </c:pt>
                <c:pt idx="57">
                  <c:v>95.113649110261235</c:v>
                </c:pt>
                <c:pt idx="58">
                  <c:v>91.416404184454834</c:v>
                </c:pt>
                <c:pt idx="59">
                  <c:v>94.380678608137131</c:v>
                </c:pt>
                <c:pt idx="60">
                  <c:v>92.900309426853852</c:v>
                </c:pt>
                <c:pt idx="61">
                  <c:v>87.81094005430198</c:v>
                </c:pt>
                <c:pt idx="62">
                  <c:v>93.173137833164191</c:v>
                </c:pt>
                <c:pt idx="63">
                  <c:v>92.102661558596367</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2_gal'!$E$98:$E$196</c:f>
              <c:numCache>
                <c:formatCode>_(* #,##0_);_(* \(#,##0\);_(* "-"??_);_(@_)</c:formatCode>
                <c:ptCount val="99"/>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65.099999999999994</c:v>
                </c:pt>
                <c:pt idx="39">
                  <c:v>49.14</c:v>
                </c:pt>
                <c:pt idx="40">
                  <c:v>45.57</c:v>
                </c:pt>
                <c:pt idx="41">
                  <c:v>37.799999999999997</c:v>
                </c:pt>
                <c:pt idx="42">
                  <c:v>49.475999999999999</c:v>
                </c:pt>
                <c:pt idx="43">
                  <c:v>42.966000000000001</c:v>
                </c:pt>
                <c:pt idx="44">
                  <c:v>56.7</c:v>
                </c:pt>
                <c:pt idx="45">
                  <c:v>87.233999999999995</c:v>
                </c:pt>
                <c:pt idx="46">
                  <c:v>60.48</c:v>
                </c:pt>
                <c:pt idx="47">
                  <c:v>52.08</c:v>
                </c:pt>
                <c:pt idx="48">
                  <c:v>59.892000000000003</c:v>
                </c:pt>
                <c:pt idx="49">
                  <c:v>61.152000000000001</c:v>
                </c:pt>
                <c:pt idx="50">
                  <c:v>40.362000000000002</c:v>
                </c:pt>
                <c:pt idx="51">
                  <c:v>26.46</c:v>
                </c:pt>
                <c:pt idx="52">
                  <c:v>26.04</c:v>
                </c:pt>
                <c:pt idx="53">
                  <c:v>39.06</c:v>
                </c:pt>
                <c:pt idx="54">
                  <c:v>37.758000000000003</c:v>
                </c:pt>
                <c:pt idx="55">
                  <c:v>43.616999999999997</c:v>
                </c:pt>
                <c:pt idx="56">
                  <c:v>21.105</c:v>
                </c:pt>
                <c:pt idx="57">
                  <c:v>37.106999999999999</c:v>
                </c:pt>
                <c:pt idx="58">
                  <c:v>27.09</c:v>
                </c:pt>
                <c:pt idx="59">
                  <c:v>33.851999999999997</c:v>
                </c:pt>
                <c:pt idx="60">
                  <c:v>33.201000000000001</c:v>
                </c:pt>
                <c:pt idx="61">
                  <c:v>37.149000000000001</c:v>
                </c:pt>
                <c:pt idx="62">
                  <c:v>20.181000000000001</c:v>
                </c:pt>
                <c:pt idx="63">
                  <c:v>6.3</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2_gal'!$F$98:$F$196</c:f>
              <c:numCache>
                <c:formatCode>_(* #,##0_);_(* \(#,##0\);_(* "-"??_);_(@_)</c:formatCode>
                <c:ptCount val="99"/>
                <c:pt idx="0">
                  <c:v>-317.68799999999999</c:v>
                </c:pt>
                <c:pt idx="1">
                  <c:v>-303.40800000000002</c:v>
                </c:pt>
                <c:pt idx="2">
                  <c:v>-408.82799999999997</c:v>
                </c:pt>
                <c:pt idx="3">
                  <c:v>-401.94</c:v>
                </c:pt>
                <c:pt idx="4">
                  <c:v>-343.72800000000001</c:v>
                </c:pt>
                <c:pt idx="5">
                  <c:v>-325.08</c:v>
                </c:pt>
                <c:pt idx="6">
                  <c:v>-390.6</c:v>
                </c:pt>
                <c:pt idx="7">
                  <c:v>-468.72</c:v>
                </c:pt>
                <c:pt idx="8">
                  <c:v>-419.58</c:v>
                </c:pt>
                <c:pt idx="9">
                  <c:v>-445.28399999999999</c:v>
                </c:pt>
                <c:pt idx="10">
                  <c:v>-312.48</c:v>
                </c:pt>
                <c:pt idx="11">
                  <c:v>-302.06400000000002</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-304.66800000000001</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-324.57600000000002</c:v>
                </c:pt>
                <c:pt idx="38">
                  <c:v>-436.17</c:v>
                </c:pt>
                <c:pt idx="39">
                  <c:v>-443.52</c:v>
                </c:pt>
                <c:pt idx="40">
                  <c:v>-415.33800000000002</c:v>
                </c:pt>
                <c:pt idx="41">
                  <c:v>-406.98</c:v>
                </c:pt>
                <c:pt idx="42">
                  <c:v>-438.774</c:v>
                </c:pt>
                <c:pt idx="43">
                  <c:v>-449.19</c:v>
                </c:pt>
                <c:pt idx="44">
                  <c:v>-379.26</c:v>
                </c:pt>
                <c:pt idx="45">
                  <c:v>-347.63400000000001</c:v>
                </c:pt>
                <c:pt idx="46">
                  <c:v>-418.32</c:v>
                </c:pt>
                <c:pt idx="47">
                  <c:v>-345.03</c:v>
                </c:pt>
                <c:pt idx="48">
                  <c:v>-341.12400000000002</c:v>
                </c:pt>
                <c:pt idx="49">
                  <c:v>-490.392</c:v>
                </c:pt>
                <c:pt idx="50">
                  <c:v>-468.72</c:v>
                </c:pt>
                <c:pt idx="51">
                  <c:v>-473.76</c:v>
                </c:pt>
                <c:pt idx="52">
                  <c:v>-466.11599999999999</c:v>
                </c:pt>
                <c:pt idx="53">
                  <c:v>-424.62</c:v>
                </c:pt>
                <c:pt idx="54">
                  <c:v>-485.64600000000002</c:v>
                </c:pt>
                <c:pt idx="55">
                  <c:v>-497.49349872294766</c:v>
                </c:pt>
                <c:pt idx="56">
                  <c:v>-481.0627525065749</c:v>
                </c:pt>
                <c:pt idx="57">
                  <c:v>-384.95822349676234</c:v>
                </c:pt>
                <c:pt idx="58">
                  <c:v>-327.77263580018496</c:v>
                </c:pt>
                <c:pt idx="59">
                  <c:v>-354.43749347826088</c:v>
                </c:pt>
                <c:pt idx="60">
                  <c:v>-383.39027937095261</c:v>
                </c:pt>
                <c:pt idx="61">
                  <c:v>-440.76857522796342</c:v>
                </c:pt>
                <c:pt idx="62">
                  <c:v>-468.1348958371878</c:v>
                </c:pt>
                <c:pt idx="63">
                  <c:v>-460.48381248843663</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2_gal'!$M$98:$M$196</c:f>
              <c:numCache>
                <c:formatCode>_(* #,##0_);_(* \(#,##0\);_(* "-"??_);_(@_)</c:formatCode>
                <c:ptCount val="99"/>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35.094820889009604</c:v>
                </c:pt>
                <c:pt idx="51">
                  <c:v>28.551080639081547</c:v>
                </c:pt>
                <c:pt idx="52">
                  <c:v>29.502783327050931</c:v>
                </c:pt>
                <c:pt idx="53">
                  <c:v>29.453022181332955</c:v>
                </c:pt>
                <c:pt idx="54">
                  <c:v>31.366795847703823</c:v>
                </c:pt>
                <c:pt idx="55">
                  <c:v>32.668795847703826</c:v>
                </c:pt>
                <c:pt idx="56">
                  <c:v>32.516905265835753</c:v>
                </c:pt>
                <c:pt idx="57">
                  <c:v>34.162814628683158</c:v>
                </c:pt>
                <c:pt idx="58">
                  <c:v>34.864671434841334</c:v>
                </c:pt>
                <c:pt idx="59">
                  <c:v>38.822845930315381</c:v>
                </c:pt>
                <c:pt idx="60">
                  <c:v>41.618864711294712</c:v>
                </c:pt>
                <c:pt idx="61">
                  <c:v>37.190023017052027</c:v>
                </c:pt>
                <c:pt idx="62">
                  <c:v>35.094820889009604</c:v>
                </c:pt>
                <c:pt idx="63">
                  <c:v>28.551080639081547</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2_gal'!$J$98:$J$196</c:f>
              <c:numCache>
                <c:formatCode>_(* #,##0_);_(* \(#,##0\);_(* "-"??_);_(@_)</c:formatCode>
                <c:ptCount val="99"/>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117.59338458000002</c:v>
                </c:pt>
                <c:pt idx="45">
                  <c:v>192.68609938200004</c:v>
                </c:pt>
                <c:pt idx="46">
                  <c:v>280.15052120999997</c:v>
                </c:pt>
                <c:pt idx="47">
                  <c:v>390.06513428399995</c:v>
                </c:pt>
                <c:pt idx="48">
                  <c:v>367.33199995800004</c:v>
                </c:pt>
                <c:pt idx="49">
                  <c:v>314.84188045800005</c:v>
                </c:pt>
                <c:pt idx="50">
                  <c:v>315.35059437000001</c:v>
                </c:pt>
                <c:pt idx="51">
                  <c:v>205.53935182199996</c:v>
                </c:pt>
                <c:pt idx="52">
                  <c:v>136.24216024860002</c:v>
                </c:pt>
                <c:pt idx="53">
                  <c:v>103.70988479879999</c:v>
                </c:pt>
                <c:pt idx="54">
                  <c:v>102.60287667</c:v>
                </c:pt>
                <c:pt idx="55">
                  <c:v>103.38290507160001</c:v>
                </c:pt>
                <c:pt idx="56">
                  <c:v>105.69739269600001</c:v>
                </c:pt>
                <c:pt idx="57">
                  <c:v>187.01748324000002</c:v>
                </c:pt>
                <c:pt idx="58">
                  <c:v>265.65350338799999</c:v>
                </c:pt>
                <c:pt idx="59">
                  <c:v>351.92420398799999</c:v>
                </c:pt>
                <c:pt idx="60">
                  <c:v>410.50176665400011</c:v>
                </c:pt>
                <c:pt idx="61">
                  <c:v>355.95363018599994</c:v>
                </c:pt>
                <c:pt idx="62">
                  <c:v>308.27111023800012</c:v>
                </c:pt>
                <c:pt idx="63">
                  <c:v>208.078914204</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2_gal'!$K$98:$K$196</c:f>
              <c:numCache>
                <c:formatCode>_(* #,##0_);_(* \(#,##0\);_(* "-"??_);_(@_)</c:formatCode>
                <c:ptCount val="99"/>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67.19338458</c:v>
                </c:pt>
                <c:pt idx="45">
                  <c:v>140.606099382</c:v>
                </c:pt>
                <c:pt idx="46">
                  <c:v>229.75052120999999</c:v>
                </c:pt>
                <c:pt idx="47">
                  <c:v>337.98513428399997</c:v>
                </c:pt>
                <c:pt idx="48">
                  <c:v>315.25199995800006</c:v>
                </c:pt>
                <c:pt idx="49">
                  <c:v>267.80188045800003</c:v>
                </c:pt>
                <c:pt idx="50">
                  <c:v>263.27059437000003</c:v>
                </c:pt>
                <c:pt idx="51">
                  <c:v>155.13935182200001</c:v>
                </c:pt>
                <c:pt idx="52">
                  <c:v>84.162160248599989</c:v>
                </c:pt>
                <c:pt idx="53">
                  <c:v>53.309884798800006</c:v>
                </c:pt>
                <c:pt idx="54">
                  <c:v>50.522876670000009</c:v>
                </c:pt>
                <c:pt idx="55">
                  <c:v>51.302905071600023</c:v>
                </c:pt>
                <c:pt idx="56">
                  <c:v>55.29739269600001</c:v>
                </c:pt>
                <c:pt idx="57">
                  <c:v>134.93748324000001</c:v>
                </c:pt>
                <c:pt idx="58">
                  <c:v>215.25350338800004</c:v>
                </c:pt>
                <c:pt idx="59">
                  <c:v>299.844203988</c:v>
                </c:pt>
                <c:pt idx="60">
                  <c:v>358.42176665400012</c:v>
                </c:pt>
                <c:pt idx="61">
                  <c:v>307.23363018599986</c:v>
                </c:pt>
                <c:pt idx="62">
                  <c:v>256.19111023800008</c:v>
                </c:pt>
                <c:pt idx="63">
                  <c:v>157.67891420399999</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2_gal'!$L$98:$L$196</c:f>
              <c:numCache>
                <c:formatCode>_(* #,##0_);_(* \(#,##0\);_(* "-"??_);_(@_)</c:formatCode>
                <c:ptCount val="99"/>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45.261667969863012</c:v>
                </c:pt>
                <c:pt idx="13">
                  <c:v>31.264662915068492</c:v>
                </c:pt>
                <c:pt idx="14">
                  <c:v>21.118694454794515</c:v>
                </c:pt>
                <c:pt idx="15">
                  <c:v>21.131922575342465</c:v>
                </c:pt>
                <c:pt idx="16">
                  <c:v>21.118694454794515</c:v>
                </c:pt>
                <c:pt idx="17">
                  <c:v>21.446910742367553</c:v>
                </c:pt>
                <c:pt idx="18">
                  <c:v>21.430435863171628</c:v>
                </c:pt>
                <c:pt idx="19">
                  <c:v>45.931482344431899</c:v>
                </c:pt>
                <c:pt idx="20">
                  <c:v>75.72722586443264</c:v>
                </c:pt>
                <c:pt idx="21">
                  <c:v>124.79864182807601</c:v>
                </c:pt>
                <c:pt idx="22">
                  <c:v>107.63750546112814</c:v>
                </c:pt>
                <c:pt idx="23">
                  <c:v>73.503138960244755</c:v>
                </c:pt>
                <c:pt idx="24">
                  <c:v>39.276469616005933</c:v>
                </c:pt>
                <c:pt idx="25">
                  <c:v>26.969610391636987</c:v>
                </c:pt>
                <c:pt idx="26">
                  <c:v>18.950049023063919</c:v>
                </c:pt>
                <c:pt idx="27">
                  <c:v>18.964928294202412</c:v>
                </c:pt>
                <c:pt idx="28">
                  <c:v>18.950049023063919</c:v>
                </c:pt>
                <c:pt idx="29">
                  <c:v>19.028665845188709</c:v>
                </c:pt>
                <c:pt idx="30">
                  <c:v>19.013746675739736</c:v>
                </c:pt>
                <c:pt idx="31">
                  <c:v>40.752001463937951</c:v>
                </c:pt>
                <c:pt idx="32">
                  <c:v>67.1047229501403</c:v>
                </c:pt>
                <c:pt idx="33">
                  <c:v>110.64926983486261</c:v>
                </c:pt>
                <c:pt idx="34">
                  <c:v>95.545723342536547</c:v>
                </c:pt>
                <c:pt idx="35">
                  <c:v>65.214763887708727</c:v>
                </c:pt>
                <c:pt idx="36">
                  <c:v>46.681073138540576</c:v>
                </c:pt>
                <c:pt idx="37">
                  <c:v>31.326915215808118</c:v>
                </c:pt>
                <c:pt idx="38">
                  <c:v>21.936975180601888</c:v>
                </c:pt>
                <c:pt idx="39">
                  <c:v>21.951468229156841</c:v>
                </c:pt>
                <c:pt idx="40">
                  <c:v>21.936975180601888</c:v>
                </c:pt>
                <c:pt idx="41">
                  <c:v>22.207718410350505</c:v>
                </c:pt>
                <c:pt idx="42">
                  <c:v>22.192302559057225</c:v>
                </c:pt>
                <c:pt idx="43">
                  <c:v>47.563467709817814</c:v>
                </c:pt>
                <c:pt idx="44">
                  <c:v>75.720197778114709</c:v>
                </c:pt>
                <c:pt idx="45">
                  <c:v>129.64875999178111</c:v>
                </c:pt>
                <c:pt idx="46">
                  <c:v>104.91155099647816</c:v>
                </c:pt>
                <c:pt idx="47">
                  <c:v>76.113495212176289</c:v>
                </c:pt>
                <c:pt idx="48">
                  <c:v>44.442064372757969</c:v>
                </c:pt>
                <c:pt idx="49">
                  <c:v>32.48711273592474</c:v>
                </c:pt>
                <c:pt idx="50">
                  <c:v>22.753778268196175</c:v>
                </c:pt>
                <c:pt idx="51">
                  <c:v>22.768971033191431</c:v>
                </c:pt>
                <c:pt idx="52">
                  <c:v>22.753778268196175</c:v>
                </c:pt>
                <c:pt idx="53">
                  <c:v>22.848967966236415</c:v>
                </c:pt>
                <c:pt idx="54">
                  <c:v>22.833534525978965</c:v>
                </c:pt>
                <c:pt idx="55">
                  <c:v>48.937545977560283</c:v>
                </c:pt>
                <c:pt idx="56">
                  <c:v>77.328871410882527</c:v>
                </c:pt>
                <c:pt idx="57">
                  <c:v>133.50242404043095</c:v>
                </c:pt>
                <c:pt idx="58">
                  <c:v>106.48424177749214</c:v>
                </c:pt>
                <c:pt idx="59">
                  <c:v>78.312034175496123</c:v>
                </c:pt>
                <c:pt idx="60">
                  <c:v>44.045814014126002</c:v>
                </c:pt>
                <c:pt idx="61">
                  <c:v>33.910256001494432</c:v>
                </c:pt>
                <c:pt idx="62">
                  <c:v>22.917268441651569</c:v>
                </c:pt>
                <c:pt idx="63">
                  <c:v>22.932046349833641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2_gal'!$I$98:$I$196</c:f>
              <c:numCache>
                <c:formatCode>_(* #,##0_);_(* \(#,##0\);_(* "-"??_);_(@_)</c:formatCode>
                <c:ptCount val="99"/>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6.51</c:v>
                </c:pt>
                <c:pt idx="43">
                  <c:v>6.51</c:v>
                </c:pt>
                <c:pt idx="44">
                  <c:v>7.56</c:v>
                </c:pt>
                <c:pt idx="45">
                  <c:v>5.2080000000000002</c:v>
                </c:pt>
                <c:pt idx="46">
                  <c:v>3.78</c:v>
                </c:pt>
                <c:pt idx="47">
                  <c:v>3.9060000000000001</c:v>
                </c:pt>
                <c:pt idx="48">
                  <c:v>5.2080000000000002</c:v>
                </c:pt>
                <c:pt idx="49">
                  <c:v>3.528</c:v>
                </c:pt>
                <c:pt idx="50">
                  <c:v>6.51</c:v>
                </c:pt>
                <c:pt idx="51">
                  <c:v>8.82</c:v>
                </c:pt>
                <c:pt idx="52">
                  <c:v>7.8120000000000003</c:v>
                </c:pt>
                <c:pt idx="53">
                  <c:v>5.04</c:v>
                </c:pt>
                <c:pt idx="54">
                  <c:v>5.2080000000000002</c:v>
                </c:pt>
                <c:pt idx="55">
                  <c:v>6.51</c:v>
                </c:pt>
                <c:pt idx="56">
                  <c:v>5.88</c:v>
                </c:pt>
                <c:pt idx="57">
                  <c:v>5.2080000000000002</c:v>
                </c:pt>
                <c:pt idx="58">
                  <c:v>4.2</c:v>
                </c:pt>
                <c:pt idx="59">
                  <c:v>4.34</c:v>
                </c:pt>
                <c:pt idx="60">
                  <c:v>4.774</c:v>
                </c:pt>
                <c:pt idx="61">
                  <c:v>4.8719999999999999</c:v>
                </c:pt>
                <c:pt idx="62">
                  <c:v>6.944</c:v>
                </c:pt>
                <c:pt idx="63">
                  <c:v>6.3</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48019</c:v>
              </c:pt>
              <c:pt idx="25">
                <c:v>37734</c:v>
              </c:pt>
              <c:pt idx="26">
                <c:v>36266</c:v>
              </c:pt>
              <c:pt idx="27">
                <c:v>40214</c:v>
              </c:pt>
              <c:pt idx="28">
                <c:v>49671</c:v>
              </c:pt>
              <c:pt idx="29">
                <c:v>54127</c:v>
              </c:pt>
              <c:pt idx="30">
                <c:v>64161</c:v>
              </c:pt>
              <c:pt idx="31">
                <c:v>72838</c:v>
              </c:pt>
              <c:pt idx="32">
                <c:v>81980</c:v>
              </c:pt>
              <c:pt idx="33">
                <c:v>86724</c:v>
              </c:pt>
              <c:pt idx="34">
                <c:v>87672</c:v>
              </c:pt>
              <c:pt idx="35">
                <c:v>76642</c:v>
              </c:pt>
              <c:pt idx="36">
                <c:v>68612</c:v>
              </c:pt>
              <c:pt idx="37">
                <c:v>60588</c:v>
              </c:pt>
              <c:pt idx="38">
                <c:v>55812</c:v>
              </c:pt>
              <c:pt idx="39">
                <c:v>60734</c:v>
              </c:pt>
              <c:pt idx="40">
                <c:v>71047</c:v>
              </c:pt>
              <c:pt idx="41">
                <c:v>79145</c:v>
              </c:pt>
              <c:pt idx="42">
                <c:v>87301</c:v>
              </c:pt>
              <c:pt idx="43">
                <c:v>94386.5</c:v>
              </c:pt>
              <c:pt idx="44">
                <c:v>99397.5</c:v>
              </c:pt>
              <c:pt idx="45">
                <c:v>98768.114306166026</c:v>
              </c:pt>
              <c:pt idx="46">
                <c:v>94389.287380483351</c:v>
              </c:pt>
              <c:pt idx="47">
                <c:v>84618.386853954231</c:v>
              </c:pt>
              <c:pt idx="48">
                <c:v>72007.73214793326</c:v>
              </c:pt>
              <c:pt idx="49">
                <c:v>62311.919262174284</c:v>
              </c:pt>
              <c:pt idx="50">
                <c:v>57638.523256484725</c:v>
              </c:pt>
              <c:pt idx="51">
                <c:v>61025.02617441777</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383"/>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2_gal'!$S$98:$S$196</c:f>
              <c:numCache>
                <c:formatCode>_(* #,##0_);_(* \(#,##0\);_(* "-"??_);_(@_)</c:formatCode>
                <c:ptCount val="99"/>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375.35399999999998</c:v>
                </c:pt>
                <c:pt idx="39">
                  <c:v>382.15800000000002</c:v>
                </c:pt>
                <c:pt idx="40">
                  <c:v>513.49199999999996</c:v>
                </c:pt>
                <c:pt idx="41">
                  <c:v>682.29</c:v>
                </c:pt>
                <c:pt idx="42">
                  <c:v>813.33</c:v>
                </c:pt>
                <c:pt idx="43">
                  <c:v>897.33</c:v>
                </c:pt>
                <c:pt idx="44">
                  <c:v>1020.726</c:v>
                </c:pt>
                <c:pt idx="45">
                  <c:v>1055.4179999999999</c:v>
                </c:pt>
                <c:pt idx="46">
                  <c:v>1097.5440000000001</c:v>
                </c:pt>
                <c:pt idx="47">
                  <c:v>970.83</c:v>
                </c:pt>
                <c:pt idx="48">
                  <c:v>838.32</c:v>
                </c:pt>
                <c:pt idx="49">
                  <c:v>619.41600000000005</c:v>
                </c:pt>
                <c:pt idx="50">
                  <c:v>502.44600000000003</c:v>
                </c:pt>
                <c:pt idx="51">
                  <c:v>556.58399999999995</c:v>
                </c:pt>
                <c:pt idx="52">
                  <c:v>727.31399999999996</c:v>
                </c:pt>
                <c:pt idx="53">
                  <c:v>850.24800000000005</c:v>
                </c:pt>
                <c:pt idx="54">
                  <c:v>966.798</c:v>
                </c:pt>
                <c:pt idx="55">
                  <c:v>1064.175</c:v>
                </c:pt>
                <c:pt idx="56">
                  <c:v>1113.462</c:v>
                </c:pt>
                <c:pt idx="57">
                  <c:v>1097.6122666189844</c:v>
                </c:pt>
                <c:pt idx="58">
                  <c:v>1088.7320129516911</c:v>
                </c:pt>
                <c:pt idx="59">
                  <c:v>952.91864786498638</c:v>
                </c:pt>
                <c:pt idx="60">
                  <c:v>768.57875563519826</c:v>
                </c:pt>
                <c:pt idx="61">
                  <c:v>548.54584626522626</c:v>
                </c:pt>
                <c:pt idx="62">
                  <c:v>453.70800523501941</c:v>
                </c:pt>
                <c:pt idx="63">
                  <c:v>492.83509771650853</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3_gal'!$C$98:$C$196</c:f>
              <c:numCache>
                <c:formatCode>_(* #,##0_);_(* \(#,##0\);_(* "-"??_);_(@_)</c:formatCode>
                <c:ptCount val="99"/>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1274.6579999999999</c:v>
                </c:pt>
                <c:pt idx="37">
                  <c:v>1168.944</c:v>
                </c:pt>
                <c:pt idx="38">
                  <c:v>1354.08</c:v>
                </c:pt>
                <c:pt idx="39">
                  <c:v>1341.9</c:v>
                </c:pt>
                <c:pt idx="40">
                  <c:v>1368.402</c:v>
                </c:pt>
                <c:pt idx="41">
                  <c:v>1340.64</c:v>
                </c:pt>
                <c:pt idx="42">
                  <c:v>1433.502</c:v>
                </c:pt>
                <c:pt idx="43">
                  <c:v>1445.22</c:v>
                </c:pt>
                <c:pt idx="44">
                  <c:v>1447.74</c:v>
                </c:pt>
                <c:pt idx="45">
                  <c:v>1473.864</c:v>
                </c:pt>
                <c:pt idx="46">
                  <c:v>1372.14</c:v>
                </c:pt>
                <c:pt idx="47">
                  <c:v>1373.61</c:v>
                </c:pt>
                <c:pt idx="48">
                  <c:v>1412.67</c:v>
                </c:pt>
                <c:pt idx="49">
                  <c:v>1259.4960000000001</c:v>
                </c:pt>
                <c:pt idx="50">
                  <c:v>1466.0519999999999</c:v>
                </c:pt>
                <c:pt idx="51">
                  <c:v>1432.62</c:v>
                </c:pt>
                <c:pt idx="52">
                  <c:v>1488.1859999999999</c:v>
                </c:pt>
                <c:pt idx="53">
                  <c:v>1518.3</c:v>
                </c:pt>
                <c:pt idx="54">
                  <c:v>1527.2460000000001</c:v>
                </c:pt>
                <c:pt idx="55">
                  <c:v>1542.3489693600002</c:v>
                </c:pt>
                <c:pt idx="56">
                  <c:v>1501.042662874286</c:v>
                </c:pt>
                <c:pt idx="57">
                  <c:v>1554.7683169602042</c:v>
                </c:pt>
                <c:pt idx="58">
                  <c:v>1509.8565076058831</c:v>
                </c:pt>
                <c:pt idx="59">
                  <c:v>1565.5653115194834</c:v>
                </c:pt>
                <c:pt idx="60">
                  <c:v>1571.636719078263</c:v>
                </c:pt>
                <c:pt idx="61">
                  <c:v>1475.9938261219493</c:v>
                </c:pt>
                <c:pt idx="62">
                  <c:v>1583.7238243096501</c:v>
                </c:pt>
                <c:pt idx="63">
                  <c:v>1538.7042816115757</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3_gal'!$D$98:$D$196</c:f>
              <c:numCache>
                <c:formatCode>_(* #,##0_);_(* \(#,##0\);_(* "-"??_);_(@_)</c:formatCode>
                <c:ptCount val="99"/>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169.34399999999999</c:v>
                </c:pt>
                <c:pt idx="38">
                  <c:v>205.71600000000001</c:v>
                </c:pt>
                <c:pt idx="39">
                  <c:v>209.16</c:v>
                </c:pt>
                <c:pt idx="40">
                  <c:v>205.71600000000001</c:v>
                </c:pt>
                <c:pt idx="41">
                  <c:v>200.34</c:v>
                </c:pt>
                <c:pt idx="42">
                  <c:v>208.32</c:v>
                </c:pt>
                <c:pt idx="43">
                  <c:v>212.226</c:v>
                </c:pt>
                <c:pt idx="44">
                  <c:v>199.08</c:v>
                </c:pt>
                <c:pt idx="45">
                  <c:v>195.3</c:v>
                </c:pt>
                <c:pt idx="46">
                  <c:v>197.82</c:v>
                </c:pt>
                <c:pt idx="47">
                  <c:v>193.99799999999999</c:v>
                </c:pt>
                <c:pt idx="48">
                  <c:v>190.09200000000001</c:v>
                </c:pt>
                <c:pt idx="49">
                  <c:v>178.75200000000001</c:v>
                </c:pt>
                <c:pt idx="50">
                  <c:v>199.20599999999999</c:v>
                </c:pt>
                <c:pt idx="51">
                  <c:v>200.34</c:v>
                </c:pt>
                <c:pt idx="52">
                  <c:v>212.226</c:v>
                </c:pt>
                <c:pt idx="53">
                  <c:v>199.08</c:v>
                </c:pt>
                <c:pt idx="54">
                  <c:v>201.81</c:v>
                </c:pt>
                <c:pt idx="55">
                  <c:v>206.23703064000006</c:v>
                </c:pt>
                <c:pt idx="56">
                  <c:v>195.16933712571432</c:v>
                </c:pt>
                <c:pt idx="57">
                  <c:v>202.92161197151026</c:v>
                </c:pt>
                <c:pt idx="58">
                  <c:v>196.09143679521864</c:v>
                </c:pt>
                <c:pt idx="59">
                  <c:v>206.97659631168682</c:v>
                </c:pt>
                <c:pt idx="60">
                  <c:v>196.86707742707065</c:v>
                </c:pt>
                <c:pt idx="61">
                  <c:v>184.09155663952254</c:v>
                </c:pt>
                <c:pt idx="62">
                  <c:v>197.97812641021471</c:v>
                </c:pt>
                <c:pt idx="63">
                  <c:v>200.6612504407905</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3_gal'!$F$98:$F$196</c:f>
              <c:numCache>
                <c:formatCode>_(* #,##0_);_(* \(#,##0\);_(* "-"??_);_(@_)</c:formatCode>
                <c:ptCount val="99"/>
                <c:pt idx="0">
                  <c:v>214.83</c:v>
                </c:pt>
                <c:pt idx="1">
                  <c:v>223.44</c:v>
                </c:pt>
                <c:pt idx="2">
                  <c:v>291.64800000000002</c:v>
                </c:pt>
                <c:pt idx="3">
                  <c:v>362.88</c:v>
                </c:pt>
                <c:pt idx="4">
                  <c:v>329.40600000000001</c:v>
                </c:pt>
                <c:pt idx="5">
                  <c:v>302.39999999999998</c:v>
                </c:pt>
                <c:pt idx="6">
                  <c:v>338.52</c:v>
                </c:pt>
                <c:pt idx="7">
                  <c:v>381.48599999999999</c:v>
                </c:pt>
                <c:pt idx="8">
                  <c:v>343.98</c:v>
                </c:pt>
                <c:pt idx="9">
                  <c:v>342.42599999999999</c:v>
                </c:pt>
                <c:pt idx="10">
                  <c:v>216.72</c:v>
                </c:pt>
                <c:pt idx="11">
                  <c:v>154.93799999999999</c:v>
                </c:pt>
                <c:pt idx="12">
                  <c:v>252.58799999999999</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351.54</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393.20400000000001</c:v>
                </c:pt>
                <c:pt idx="34">
                  <c:v>362.88</c:v>
                </c:pt>
                <c:pt idx="35">
                  <c:v>355.44600000000003</c:v>
                </c:pt>
                <c:pt idx="36">
                  <c:v>264.30599999999998</c:v>
                </c:pt>
                <c:pt idx="37">
                  <c:v>242.256</c:v>
                </c:pt>
                <c:pt idx="38">
                  <c:v>368.46600000000001</c:v>
                </c:pt>
                <c:pt idx="39">
                  <c:v>383.04</c:v>
                </c:pt>
                <c:pt idx="40">
                  <c:v>364.56</c:v>
                </c:pt>
                <c:pt idx="41">
                  <c:v>375.48</c:v>
                </c:pt>
                <c:pt idx="42">
                  <c:v>404.92200000000003</c:v>
                </c:pt>
                <c:pt idx="43">
                  <c:v>403.62</c:v>
                </c:pt>
                <c:pt idx="44">
                  <c:v>316.26</c:v>
                </c:pt>
                <c:pt idx="45">
                  <c:v>277.32600000000002</c:v>
                </c:pt>
                <c:pt idx="46">
                  <c:v>298.62</c:v>
                </c:pt>
                <c:pt idx="47">
                  <c:v>216.13200000000001</c:v>
                </c:pt>
                <c:pt idx="48">
                  <c:v>216.13200000000001</c:v>
                </c:pt>
                <c:pt idx="49">
                  <c:v>391.608</c:v>
                </c:pt>
                <c:pt idx="50">
                  <c:v>470.02199999999999</c:v>
                </c:pt>
                <c:pt idx="51">
                  <c:v>432.18</c:v>
                </c:pt>
                <c:pt idx="52">
                  <c:v>420.54599999999999</c:v>
                </c:pt>
                <c:pt idx="53">
                  <c:v>401.94</c:v>
                </c:pt>
                <c:pt idx="54">
                  <c:v>466.11599999999999</c:v>
                </c:pt>
                <c:pt idx="55">
                  <c:v>426.10454128513476</c:v>
                </c:pt>
                <c:pt idx="56">
                  <c:v>465.62566725743341</c:v>
                </c:pt>
                <c:pt idx="57">
                  <c:v>342.05010000000004</c:v>
                </c:pt>
                <c:pt idx="58">
                  <c:v>266.51930000000004</c:v>
                </c:pt>
                <c:pt idx="59">
                  <c:v>265.10320000000013</c:v>
                </c:pt>
                <c:pt idx="60">
                  <c:v>242.98099999999994</c:v>
                </c:pt>
                <c:pt idx="61">
                  <c:v>333.43517857142859</c:v>
                </c:pt>
                <c:pt idx="62">
                  <c:v>387.16290000000004</c:v>
                </c:pt>
                <c:pt idx="63">
                  <c:v>406.39179999999999</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3_gal'!$M$98:$M$196</c:f>
              <c:numCache>
                <c:formatCode>_(* #,##0_);_(* \(#,##0\);_(* "-"??_);_(@_)</c:formatCode>
                <c:ptCount val="99"/>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251.09796877112345</c:v>
                </c:pt>
                <c:pt idx="41">
                  <c:v>251.92793724437516</c:v>
                </c:pt>
                <c:pt idx="42">
                  <c:v>259.34413515252095</c:v>
                </c:pt>
                <c:pt idx="43">
                  <c:v>253.24196915219957</c:v>
                </c:pt>
                <c:pt idx="44">
                  <c:v>244.18409917954793</c:v>
                </c:pt>
                <c:pt idx="45">
                  <c:v>239.50796915219956</c:v>
                </c:pt>
                <c:pt idx="46">
                  <c:v>215.34042304989362</c:v>
                </c:pt>
                <c:pt idx="47">
                  <c:v>216.36596915219963</c:v>
                </c:pt>
                <c:pt idx="48">
                  <c:v>260.94963115159561</c:v>
                </c:pt>
                <c:pt idx="49">
                  <c:v>233.06492750867119</c:v>
                </c:pt>
                <c:pt idx="50">
                  <c:v>238.93216974174311</c:v>
                </c:pt>
                <c:pt idx="51">
                  <c:v>223.69044346003042</c:v>
                </c:pt>
                <c:pt idx="52">
                  <c:v>233.36159157536474</c:v>
                </c:pt>
                <c:pt idx="53">
                  <c:v>201.80844346003042</c:v>
                </c:pt>
                <c:pt idx="54">
                  <c:v>271.62359157536469</c:v>
                </c:pt>
                <c:pt idx="55">
                  <c:v>261.33359157536472</c:v>
                </c:pt>
                <c:pt idx="56">
                  <c:v>243.68716164945502</c:v>
                </c:pt>
                <c:pt idx="57">
                  <c:v>251.81006703777018</c:v>
                </c:pt>
                <c:pt idx="58">
                  <c:v>256.28716164945502</c:v>
                </c:pt>
                <c:pt idx="59">
                  <c:v>251.81006703777018</c:v>
                </c:pt>
                <c:pt idx="60">
                  <c:v>249.43901058027973</c:v>
                </c:pt>
                <c:pt idx="61">
                  <c:v>234.56417118800363</c:v>
                </c:pt>
                <c:pt idx="62">
                  <c:v>254.64701058027973</c:v>
                </c:pt>
                <c:pt idx="63">
                  <c:v>240.13259088414168</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3_gal'!$N$98:$N$199</c:f>
              <c:numCache>
                <c:formatCode>_(* #,##0_);_(* \(#,##0\);_(* "-"??_);_(@_)</c:formatCode>
                <c:ptCount val="102"/>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225.05796877112343</c:v>
                </c:pt>
                <c:pt idx="41">
                  <c:v>226.72793724437514</c:v>
                </c:pt>
                <c:pt idx="42">
                  <c:v>233.30413515252096</c:v>
                </c:pt>
                <c:pt idx="43">
                  <c:v>227.20196915219955</c:v>
                </c:pt>
                <c:pt idx="44">
                  <c:v>218.98409917954794</c:v>
                </c:pt>
                <c:pt idx="45">
                  <c:v>213.46796915219957</c:v>
                </c:pt>
                <c:pt idx="46">
                  <c:v>190.14042304989363</c:v>
                </c:pt>
                <c:pt idx="47">
                  <c:v>190.32596915219963</c:v>
                </c:pt>
                <c:pt idx="48">
                  <c:v>234.90963115159562</c:v>
                </c:pt>
                <c:pt idx="49">
                  <c:v>209.54492750867121</c:v>
                </c:pt>
                <c:pt idx="50">
                  <c:v>212.89216974174312</c:v>
                </c:pt>
                <c:pt idx="51">
                  <c:v>198.49044346003043</c:v>
                </c:pt>
                <c:pt idx="52">
                  <c:v>207.32159157536475</c:v>
                </c:pt>
                <c:pt idx="53">
                  <c:v>189.2084434600304</c:v>
                </c:pt>
                <c:pt idx="54">
                  <c:v>245.58359157536472</c:v>
                </c:pt>
                <c:pt idx="55">
                  <c:v>235.29359157536473</c:v>
                </c:pt>
                <c:pt idx="56">
                  <c:v>218.487161649455</c:v>
                </c:pt>
                <c:pt idx="57">
                  <c:v>225.77006703777019</c:v>
                </c:pt>
                <c:pt idx="58">
                  <c:v>231.087161649455</c:v>
                </c:pt>
                <c:pt idx="59">
                  <c:v>225.77006703777019</c:v>
                </c:pt>
                <c:pt idx="60">
                  <c:v>223.39901058027974</c:v>
                </c:pt>
                <c:pt idx="61">
                  <c:v>210.20417118800364</c:v>
                </c:pt>
                <c:pt idx="62">
                  <c:v>228.60701058027973</c:v>
                </c:pt>
                <c:pt idx="63">
                  <c:v>214.93259088414169</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3_gal'!$J$98:$J$196</c:f>
              <c:numCache>
                <c:formatCode>_(* #,##0_);_(* \(#,##0\);_(* "-"??_);_(@_)</c:formatCode>
                <c:ptCount val="99"/>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40.435915491737624</c:v>
                </c:pt>
                <c:pt idx="51">
                  <c:v>33.268265560518202</c:v>
                </c:pt>
                <c:pt idx="52">
                  <c:v>33.367423121557358</c:v>
                </c:pt>
                <c:pt idx="53">
                  <c:v>31.31384370701214</c:v>
                </c:pt>
                <c:pt idx="54">
                  <c:v>32.862530809401612</c:v>
                </c:pt>
                <c:pt idx="55">
                  <c:v>34.961638497245879</c:v>
                </c:pt>
                <c:pt idx="56">
                  <c:v>36.765476487271251</c:v>
                </c:pt>
                <c:pt idx="57">
                  <c:v>36.901669306647484</c:v>
                </c:pt>
                <c:pt idx="58">
                  <c:v>40.424331489752561</c:v>
                </c:pt>
                <c:pt idx="59">
                  <c:v>49.212278232288291</c:v>
                </c:pt>
                <c:pt idx="60">
                  <c:v>52.992894454598392</c:v>
                </c:pt>
                <c:pt idx="61">
                  <c:v>40.843804213617084</c:v>
                </c:pt>
                <c:pt idx="62">
                  <c:v>40.592194637851861</c:v>
                </c:pt>
                <c:pt idx="63">
                  <c:v>33.343884502186377</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3_gal'!$K$98:$K$196</c:f>
              <c:numCache>
                <c:formatCode>_(* #,##0_);_(* \(#,##0\);_(* "-"??_);_(@_)</c:formatCode>
                <c:ptCount val="99"/>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5.7453692163287675</c:v>
                </c:pt>
                <c:pt idx="13">
                  <c:v>3.9686348278356167</c:v>
                </c:pt>
                <c:pt idx="14">
                  <c:v>3.9827385244931506</c:v>
                </c:pt>
                <c:pt idx="15">
                  <c:v>3.9424176591780822</c:v>
                </c:pt>
                <c:pt idx="16">
                  <c:v>3.9827385244931506</c:v>
                </c:pt>
                <c:pt idx="17">
                  <c:v>3.5499515802690316</c:v>
                </c:pt>
                <c:pt idx="18">
                  <c:v>3.5901873353682801</c:v>
                </c:pt>
                <c:pt idx="19">
                  <c:v>6.2062351851184685</c:v>
                </c:pt>
                <c:pt idx="20">
                  <c:v>9.4867045837179518</c:v>
                </c:pt>
                <c:pt idx="21">
                  <c:v>13.200824537612959</c:v>
                </c:pt>
                <c:pt idx="22">
                  <c:v>11.71908106034023</c:v>
                </c:pt>
                <c:pt idx="23">
                  <c:v>7.8481434968018684</c:v>
                </c:pt>
                <c:pt idx="24">
                  <c:v>5.882934176585767</c:v>
                </c:pt>
                <c:pt idx="25">
                  <c:v>3.9055219006154576</c:v>
                </c:pt>
                <c:pt idx="26">
                  <c:v>2.8354283768855626</c:v>
                </c:pt>
                <c:pt idx="27">
                  <c:v>2.7469843501078772</c:v>
                </c:pt>
                <c:pt idx="28">
                  <c:v>2.8354283768855626</c:v>
                </c:pt>
                <c:pt idx="29">
                  <c:v>2.8475750839478811</c:v>
                </c:pt>
                <c:pt idx="30">
                  <c:v>2.8453345198431133</c:v>
                </c:pt>
                <c:pt idx="31">
                  <c:v>6.0983856756000403</c:v>
                </c:pt>
                <c:pt idx="32">
                  <c:v>10.237126632975638</c:v>
                </c:pt>
                <c:pt idx="33">
                  <c:v>16.385954668316213</c:v>
                </c:pt>
                <c:pt idx="34">
                  <c:v>14.61157112586721</c:v>
                </c:pt>
                <c:pt idx="35">
                  <c:v>9.7591533946441213</c:v>
                </c:pt>
                <c:pt idx="36">
                  <c:v>6.5467027539284413</c:v>
                </c:pt>
                <c:pt idx="37">
                  <c:v>4.3617198202669387</c:v>
                </c:pt>
                <c:pt idx="38">
                  <c:v>3.40275948881956</c:v>
                </c:pt>
                <c:pt idx="39">
                  <c:v>3.371631978770675</c:v>
                </c:pt>
                <c:pt idx="40">
                  <c:v>3.40275948881956</c:v>
                </c:pt>
                <c:pt idx="41">
                  <c:v>3.3222208073066315</c:v>
                </c:pt>
                <c:pt idx="42">
                  <c:v>3.330641145498912</c:v>
                </c:pt>
                <c:pt idx="43">
                  <c:v>6.7662393946398796</c:v>
                </c:pt>
                <c:pt idx="44">
                  <c:v>11.082221498645005</c:v>
                </c:pt>
                <c:pt idx="45">
                  <c:v>17.484875106371362</c:v>
                </c:pt>
                <c:pt idx="46">
                  <c:v>15.1928145294776</c:v>
                </c:pt>
                <c:pt idx="47">
                  <c:v>10.306794716154066</c:v>
                </c:pt>
                <c:pt idx="48">
                  <c:v>6.4225049215200487</c:v>
                </c:pt>
                <c:pt idx="49">
                  <c:v>4.277762349864159</c:v>
                </c:pt>
                <c:pt idx="50">
                  <c:v>3.1063413308920755</c:v>
                </c:pt>
                <c:pt idx="51">
                  <c:v>3.0774173125573188</c:v>
                </c:pt>
                <c:pt idx="52">
                  <c:v>3.1063413308920755</c:v>
                </c:pt>
                <c:pt idx="53">
                  <c:v>3.0902122031513088</c:v>
                </c:pt>
                <c:pt idx="54">
                  <c:v>3.0907882808013007</c:v>
                </c:pt>
                <c:pt idx="55">
                  <c:v>6.5312519564514764</c:v>
                </c:pt>
                <c:pt idx="56">
                  <c:v>10.856005749674202</c:v>
                </c:pt>
                <c:pt idx="57">
                  <c:v>17.530721025760311</c:v>
                </c:pt>
                <c:pt idx="58">
                  <c:v>15.186279318505035</c:v>
                </c:pt>
                <c:pt idx="59">
                  <c:v>10.321391000976652</c:v>
                </c:pt>
                <c:pt idx="60">
                  <c:v>6.1442996352730823</c:v>
                </c:pt>
                <c:pt idx="61">
                  <c:v>4.2415743269891806</c:v>
                </c:pt>
                <c:pt idx="62">
                  <c:v>3.3068217045443467</c:v>
                </c:pt>
                <c:pt idx="63">
                  <c:v>3.2821569568046005</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3_gal'!$L$98:$L$196</c:f>
              <c:numCache>
                <c:formatCode>_(* #,##0_);_(* \(#,##0\);_(* "-"??_);_(@_)</c:formatCode>
                <c:ptCount val="99"/>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12.659997353779714</c:v>
                </c:pt>
                <c:pt idx="48">
                  <c:v>14.641203186033421</c:v>
                </c:pt>
                <c:pt idx="49">
                  <c:v>10.75180581272342</c:v>
                </c:pt>
                <c:pt idx="50">
                  <c:v>8.500829446182113</c:v>
                </c:pt>
                <c:pt idx="51">
                  <c:v>7.1288815412208573</c:v>
                </c:pt>
                <c:pt idx="52">
                  <c:v>6.9884047525102551</c:v>
                </c:pt>
                <c:pt idx="53">
                  <c:v>6.7629723411389557</c:v>
                </c:pt>
                <c:pt idx="54">
                  <c:v>6.6102985790922908</c:v>
                </c:pt>
                <c:pt idx="55">
                  <c:v>11.818298579092293</c:v>
                </c:pt>
                <c:pt idx="56">
                  <c:v>11.802972341138958</c:v>
                </c:pt>
                <c:pt idx="57">
                  <c:v>12.574510925928218</c:v>
                </c:pt>
                <c:pt idx="58">
                  <c:v>14.364336741712258</c:v>
                </c:pt>
                <c:pt idx="59">
                  <c:v>17.867997353779714</c:v>
                </c:pt>
                <c:pt idx="60">
                  <c:v>19.849203186033421</c:v>
                </c:pt>
                <c:pt idx="61">
                  <c:v>16.007798877463543</c:v>
                </c:pt>
                <c:pt idx="62">
                  <c:v>13.708829446182113</c:v>
                </c:pt>
                <c:pt idx="63">
                  <c:v>12.168881541220857</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3_gal'!$I$98:$I$196</c:f>
              <c:numCache>
                <c:formatCode>_(* #,##0_);_(* \(#,##0\);_(* "-"??_);_(@_)</c:formatCode>
                <c:ptCount val="99"/>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1614.48</c:v>
                </c:pt>
                <c:pt idx="37">
                  <c:v>1284.192</c:v>
                </c:pt>
                <c:pt idx="38">
                  <c:v>1695.204</c:v>
                </c:pt>
                <c:pt idx="39">
                  <c:v>1433.88</c:v>
                </c:pt>
                <c:pt idx="40">
                  <c:v>1546.7760000000001</c:v>
                </c:pt>
                <c:pt idx="41">
                  <c:v>1709.82</c:v>
                </c:pt>
                <c:pt idx="42">
                  <c:v>1423.086</c:v>
                </c:pt>
                <c:pt idx="43">
                  <c:v>1546.7760000000001</c:v>
                </c:pt>
                <c:pt idx="44">
                  <c:v>1358.28</c:v>
                </c:pt>
                <c:pt idx="45">
                  <c:v>1683.4860000000001</c:v>
                </c:pt>
                <c:pt idx="46">
                  <c:v>1532.16</c:v>
                </c:pt>
                <c:pt idx="47">
                  <c:v>1753.7940000000001</c:v>
                </c:pt>
                <c:pt idx="48">
                  <c:v>1723.848</c:v>
                </c:pt>
                <c:pt idx="49">
                  <c:v>1656.9839999999999</c:v>
                </c:pt>
                <c:pt idx="50">
                  <c:v>1966.02</c:v>
                </c:pt>
                <c:pt idx="51">
                  <c:v>1617.84</c:v>
                </c:pt>
                <c:pt idx="52">
                  <c:v>1644.4259999999999</c:v>
                </c:pt>
                <c:pt idx="53">
                  <c:v>1606.5</c:v>
                </c:pt>
                <c:pt idx="54">
                  <c:v>1774.626</c:v>
                </c:pt>
                <c:pt idx="55">
                  <c:v>1723.848</c:v>
                </c:pt>
                <c:pt idx="56">
                  <c:v>1760.22</c:v>
                </c:pt>
                <c:pt idx="57">
                  <c:v>1822.8</c:v>
                </c:pt>
                <c:pt idx="58">
                  <c:v>1776.6</c:v>
                </c:pt>
                <c:pt idx="59">
                  <c:v>1842.33</c:v>
                </c:pt>
                <c:pt idx="60">
                  <c:v>1848.84</c:v>
                </c:pt>
                <c:pt idx="61">
                  <c:v>1741.74</c:v>
                </c:pt>
                <c:pt idx="62">
                  <c:v>1926.96</c:v>
                </c:pt>
                <c:pt idx="63">
                  <c:v>1726.2</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3_gal'!$S$98:$S$196</c:f>
              <c:numCache>
                <c:formatCode>_(* #,##0_);_(* \(#,##0\);_(* "-"??_);_(@_)</c:formatCode>
                <c:ptCount val="99"/>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991.74599999999998</c:v>
                </c:pt>
                <c:pt idx="37">
                  <c:v>865.91399999999999</c:v>
                </c:pt>
                <c:pt idx="38">
                  <c:v>878.01</c:v>
                </c:pt>
                <c:pt idx="39">
                  <c:v>1061.298</c:v>
                </c:pt>
                <c:pt idx="40">
                  <c:v>1242.3599999999999</c:v>
                </c:pt>
                <c:pt idx="41">
                  <c:v>1226.778</c:v>
                </c:pt>
                <c:pt idx="42">
                  <c:v>1445.8920000000001</c:v>
                </c:pt>
                <c:pt idx="43">
                  <c:v>1695.876</c:v>
                </c:pt>
                <c:pt idx="44">
                  <c:v>1896.846</c:v>
                </c:pt>
                <c:pt idx="45">
                  <c:v>2004.66</c:v>
                </c:pt>
                <c:pt idx="46">
                  <c:v>2017.008</c:v>
                </c:pt>
                <c:pt idx="47">
                  <c:v>1798.146</c:v>
                </c:pt>
                <c:pt idx="48">
                  <c:v>1642.3679999999999</c:v>
                </c:pt>
                <c:pt idx="49">
                  <c:v>1573.992</c:v>
                </c:pt>
                <c:pt idx="50">
                  <c:v>1539.4680000000001</c:v>
                </c:pt>
                <c:pt idx="51">
                  <c:v>1647.1980000000001</c:v>
                </c:pt>
                <c:pt idx="52">
                  <c:v>1887.396</c:v>
                </c:pt>
                <c:pt idx="53">
                  <c:v>2099.6640000000002</c:v>
                </c:pt>
                <c:pt idx="54">
                  <c:v>2166.402</c:v>
                </c:pt>
                <c:pt idx="55">
                  <c:v>2310.3780000000002</c:v>
                </c:pt>
                <c:pt idx="56">
                  <c:v>2436.2310000000002</c:v>
                </c:pt>
                <c:pt idx="57">
                  <c:v>2401.125028931714</c:v>
                </c:pt>
                <c:pt idx="58">
                  <c:v>2268.1322733328161</c:v>
                </c:pt>
                <c:pt idx="59">
                  <c:v>2060.695381163986</c:v>
                </c:pt>
                <c:pt idx="60">
                  <c:v>1813.6441776693196</c:v>
                </c:pt>
                <c:pt idx="61">
                  <c:v>1718.7007390022197</c:v>
                </c:pt>
                <c:pt idx="62">
                  <c:v>1650.7295897220847</c:v>
                </c:pt>
                <c:pt idx="63">
                  <c:v>1727.9869217744504</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4_gal'!$C$98:$C$196</c:f>
              <c:numCache>
                <c:formatCode>_(* #,##0_);_(* \(#,##0\);_(* "-"??_);_(@_)</c:formatCode>
                <c:ptCount val="99"/>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235.62</c:v>
                </c:pt>
                <c:pt idx="42">
                  <c:v>243.47399999999999</c:v>
                </c:pt>
                <c:pt idx="43">
                  <c:v>246.078</c:v>
                </c:pt>
                <c:pt idx="44">
                  <c:v>235.62</c:v>
                </c:pt>
                <c:pt idx="45">
                  <c:v>247.38</c:v>
                </c:pt>
                <c:pt idx="46">
                  <c:v>241.92</c:v>
                </c:pt>
                <c:pt idx="47">
                  <c:v>209.62200000000001</c:v>
                </c:pt>
                <c:pt idx="48">
                  <c:v>216.13200000000001</c:v>
                </c:pt>
                <c:pt idx="49">
                  <c:v>205.8</c:v>
                </c:pt>
                <c:pt idx="50">
                  <c:v>236.964</c:v>
                </c:pt>
                <c:pt idx="51">
                  <c:v>235.62</c:v>
                </c:pt>
                <c:pt idx="52">
                  <c:v>246.078</c:v>
                </c:pt>
                <c:pt idx="53">
                  <c:v>243.18</c:v>
                </c:pt>
                <c:pt idx="54">
                  <c:v>246.078</c:v>
                </c:pt>
                <c:pt idx="55">
                  <c:v>247.73886819993677</c:v>
                </c:pt>
                <c:pt idx="56">
                  <c:v>241.86409523572661</c:v>
                </c:pt>
                <c:pt idx="57">
                  <c:v>249.62182791623525</c:v>
                </c:pt>
                <c:pt idx="58">
                  <c:v>241.60518257276124</c:v>
                </c:pt>
                <c:pt idx="59">
                  <c:v>249.73165831578245</c:v>
                </c:pt>
                <c:pt idx="60">
                  <c:v>249.80891209439841</c:v>
                </c:pt>
                <c:pt idx="61">
                  <c:v>233.78072814321959</c:v>
                </c:pt>
                <c:pt idx="62">
                  <c:v>250.03916732716715</c:v>
                </c:pt>
                <c:pt idx="63">
                  <c:v>242.09144809684119</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4_gal'!$D$98:$D$196</c:f>
              <c:numCache>
                <c:formatCode>_(* #,##0_);_(* \(#,##0\);_(* "-"??_);_(@_)</c:formatCode>
                <c:ptCount val="99"/>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10.416</c:v>
                </c:pt>
                <c:pt idx="43">
                  <c:v>9.1140000000000008</c:v>
                </c:pt>
                <c:pt idx="44">
                  <c:v>8.82</c:v>
                </c:pt>
                <c:pt idx="45">
                  <c:v>9.1140000000000008</c:v>
                </c:pt>
                <c:pt idx="46">
                  <c:v>7.56</c:v>
                </c:pt>
                <c:pt idx="47">
                  <c:v>7.8120000000000003</c:v>
                </c:pt>
                <c:pt idx="48">
                  <c:v>6.51</c:v>
                </c:pt>
                <c:pt idx="49">
                  <c:v>7.056</c:v>
                </c:pt>
                <c:pt idx="50">
                  <c:v>7.8120000000000003</c:v>
                </c:pt>
                <c:pt idx="51">
                  <c:v>8.82</c:v>
                </c:pt>
                <c:pt idx="52">
                  <c:v>7.8120000000000003</c:v>
                </c:pt>
                <c:pt idx="53">
                  <c:v>10.08</c:v>
                </c:pt>
                <c:pt idx="54">
                  <c:v>10.416</c:v>
                </c:pt>
                <c:pt idx="55">
                  <c:v>9.7815384667679979</c:v>
                </c:pt>
                <c:pt idx="56">
                  <c:v>9.6233417566971404</c:v>
                </c:pt>
                <c:pt idx="57">
                  <c:v>9.5124083693179617</c:v>
                </c:pt>
                <c:pt idx="58">
                  <c:v>9.3401423786991256</c:v>
                </c:pt>
                <c:pt idx="59">
                  <c:v>9.5722186414989672</c:v>
                </c:pt>
                <c:pt idx="60">
                  <c:v>9.5225512520513913</c:v>
                </c:pt>
                <c:pt idx="61">
                  <c:v>8.8438344725608591</c:v>
                </c:pt>
                <c:pt idx="62">
                  <c:v>9.3620784282516123</c:v>
                </c:pt>
                <c:pt idx="63">
                  <c:v>9.4327110551520139</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4_gal'!$E$98:$E$196</c:f>
              <c:numCache>
                <c:formatCode>_(* #,##0_);_(* \(#,##0\);_(* "-"??_);_(@_)</c:formatCode>
                <c:ptCount val="99"/>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20.832000000000001</c:v>
                </c:pt>
                <c:pt idx="37">
                  <c:v>21.167999999999999</c:v>
                </c:pt>
                <c:pt idx="38">
                  <c:v>15.624000000000001</c:v>
                </c:pt>
                <c:pt idx="39">
                  <c:v>11.34</c:v>
                </c:pt>
                <c:pt idx="40">
                  <c:v>10.416</c:v>
                </c:pt>
                <c:pt idx="41">
                  <c:v>11.34</c:v>
                </c:pt>
                <c:pt idx="42">
                  <c:v>13.02</c:v>
                </c:pt>
                <c:pt idx="43">
                  <c:v>11.718</c:v>
                </c:pt>
                <c:pt idx="44">
                  <c:v>12.6</c:v>
                </c:pt>
                <c:pt idx="45">
                  <c:v>13.02</c:v>
                </c:pt>
                <c:pt idx="46">
                  <c:v>18.899999999999999</c:v>
                </c:pt>
                <c:pt idx="47">
                  <c:v>37.758000000000003</c:v>
                </c:pt>
                <c:pt idx="48">
                  <c:v>40.362000000000002</c:v>
                </c:pt>
                <c:pt idx="49">
                  <c:v>37.631999999999998</c:v>
                </c:pt>
                <c:pt idx="50">
                  <c:v>33.851999999999997</c:v>
                </c:pt>
                <c:pt idx="51">
                  <c:v>20.16</c:v>
                </c:pt>
                <c:pt idx="52">
                  <c:v>14.321999999999999</c:v>
                </c:pt>
                <c:pt idx="53">
                  <c:v>11.34</c:v>
                </c:pt>
                <c:pt idx="54">
                  <c:v>11.718</c:v>
                </c:pt>
                <c:pt idx="55">
                  <c:v>12.30232429682402</c:v>
                </c:pt>
                <c:pt idx="56">
                  <c:v>13.997952572339353</c:v>
                </c:pt>
                <c:pt idx="57">
                  <c:v>13.02</c:v>
                </c:pt>
                <c:pt idx="58">
                  <c:v>17.010000000000002</c:v>
                </c:pt>
                <c:pt idx="59">
                  <c:v>26.04</c:v>
                </c:pt>
                <c:pt idx="60">
                  <c:v>14.973000000000001</c:v>
                </c:pt>
                <c:pt idx="61">
                  <c:v>15.834</c:v>
                </c:pt>
                <c:pt idx="62">
                  <c:v>13.02</c:v>
                </c:pt>
                <c:pt idx="63">
                  <c:v>11.97</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4_gal'!$F$98:$F$196</c:f>
              <c:numCache>
                <c:formatCode>_(* #,##0_);_(* \(#,##0\);_(* "-"??_);_(@_)</c:formatCode>
                <c:ptCount val="99"/>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-210.92400000000001</c:v>
                </c:pt>
                <c:pt idx="37">
                  <c:v>-195.21600000000001</c:v>
                </c:pt>
                <c:pt idx="38">
                  <c:v>-217.434</c:v>
                </c:pt>
                <c:pt idx="39">
                  <c:v>-204.12</c:v>
                </c:pt>
                <c:pt idx="40">
                  <c:v>-207.018</c:v>
                </c:pt>
                <c:pt idx="41">
                  <c:v>-201.6</c:v>
                </c:pt>
                <c:pt idx="42">
                  <c:v>-212.226</c:v>
                </c:pt>
                <c:pt idx="43">
                  <c:v>-207.018</c:v>
                </c:pt>
                <c:pt idx="44">
                  <c:v>-205.38</c:v>
                </c:pt>
                <c:pt idx="45">
                  <c:v>-214.83</c:v>
                </c:pt>
                <c:pt idx="46">
                  <c:v>-210.42</c:v>
                </c:pt>
                <c:pt idx="47">
                  <c:v>-191.39400000000001</c:v>
                </c:pt>
                <c:pt idx="48">
                  <c:v>-200.50800000000001</c:v>
                </c:pt>
                <c:pt idx="49">
                  <c:v>-177.57599999999999</c:v>
                </c:pt>
                <c:pt idx="50">
                  <c:v>-209.62200000000001</c:v>
                </c:pt>
                <c:pt idx="51">
                  <c:v>-204.12</c:v>
                </c:pt>
                <c:pt idx="52">
                  <c:v>-213.52799999999999</c:v>
                </c:pt>
                <c:pt idx="53">
                  <c:v>-215.46</c:v>
                </c:pt>
                <c:pt idx="54">
                  <c:v>-217.434</c:v>
                </c:pt>
                <c:pt idx="55">
                  <c:v>-204.65059049902939</c:v>
                </c:pt>
                <c:pt idx="56">
                  <c:v>-207.44702593661276</c:v>
                </c:pt>
                <c:pt idx="57">
                  <c:v>-214.57532430169502</c:v>
                </c:pt>
                <c:pt idx="58">
                  <c:v>-208.85303489638744</c:v>
                </c:pt>
                <c:pt idx="59">
                  <c:v>-213.53053107751566</c:v>
                </c:pt>
                <c:pt idx="60">
                  <c:v>-189.42343423058625</c:v>
                </c:pt>
                <c:pt idx="61">
                  <c:v>-167.02857849099715</c:v>
                </c:pt>
                <c:pt idx="62">
                  <c:v>-199.54695469307435</c:v>
                </c:pt>
                <c:pt idx="63">
                  <c:v>-195.0563471802428</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4_gal'!$J$98:$J$196</c:f>
              <c:numCache>
                <c:formatCode>_(* #,##0_);_(* \(#,##0\);_(* "-"??_);_(@_)</c:formatCode>
                <c:ptCount val="99"/>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27.706208795999999</c:v>
                </c:pt>
                <c:pt idx="45">
                  <c:v>36.535668456000003</c:v>
                </c:pt>
                <c:pt idx="46">
                  <c:v>51.008445936000001</c:v>
                </c:pt>
                <c:pt idx="47">
                  <c:v>57.02353986</c:v>
                </c:pt>
                <c:pt idx="48">
                  <c:v>57.052729020000008</c:v>
                </c:pt>
                <c:pt idx="49">
                  <c:v>50.064831768000005</c:v>
                </c:pt>
                <c:pt idx="50">
                  <c:v>51.118838148000002</c:v>
                </c:pt>
                <c:pt idx="51">
                  <c:v>40.610736431999996</c:v>
                </c:pt>
                <c:pt idx="52">
                  <c:v>31.131162804000002</c:v>
                </c:pt>
                <c:pt idx="53">
                  <c:v>28.012960331999995</c:v>
                </c:pt>
                <c:pt idx="54">
                  <c:v>27.246297892799994</c:v>
                </c:pt>
                <c:pt idx="55">
                  <c:v>29.887766160000002</c:v>
                </c:pt>
                <c:pt idx="56">
                  <c:v>30.489972659999999</c:v>
                </c:pt>
                <c:pt idx="57">
                  <c:v>36.319668671999999</c:v>
                </c:pt>
                <c:pt idx="58">
                  <c:v>46.204440912000003</c:v>
                </c:pt>
                <c:pt idx="59">
                  <c:v>56.094528504000003</c:v>
                </c:pt>
                <c:pt idx="60">
                  <c:v>55.522155611999999</c:v>
                </c:pt>
                <c:pt idx="61">
                  <c:v>49.129455984000003</c:v>
                </c:pt>
                <c:pt idx="62">
                  <c:v>46.050538547999999</c:v>
                </c:pt>
                <c:pt idx="63">
                  <c:v>39.808565243999993</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4_gal'!$K$98:$K$196</c:f>
              <c:numCache>
                <c:formatCode>_(* #,##0_);_(* \(#,##0\);_(* "-"??_);_(@_)</c:formatCode>
                <c:ptCount val="99"/>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1.4103619523287674</c:v>
                </c:pt>
                <c:pt idx="13">
                  <c:v>0.97421268383561654</c:v>
                </c:pt>
                <c:pt idx="14">
                  <c:v>0.65806242849315089</c:v>
                </c:pt>
                <c:pt idx="15">
                  <c:v>0.65847461917808225</c:v>
                </c:pt>
                <c:pt idx="16">
                  <c:v>0.65806242849315089</c:v>
                </c:pt>
                <c:pt idx="17">
                  <c:v>1.2421814042303272</c:v>
                </c:pt>
                <c:pt idx="18">
                  <c:v>1.2595525351453223</c:v>
                </c:pt>
                <c:pt idx="19">
                  <c:v>1.620655346331483</c:v>
                </c:pt>
                <c:pt idx="20">
                  <c:v>2.0417346654179145</c:v>
                </c:pt>
                <c:pt idx="21">
                  <c:v>2.7944311508453068</c:v>
                </c:pt>
                <c:pt idx="22">
                  <c:v>2.4928349514281574</c:v>
                </c:pt>
                <c:pt idx="23">
                  <c:v>2.0269918429953151</c:v>
                </c:pt>
                <c:pt idx="24">
                  <c:v>1.6001773191062967</c:v>
                </c:pt>
                <c:pt idx="25">
                  <c:v>1.3068540091354559</c:v>
                </c:pt>
                <c:pt idx="26">
                  <c:v>1.2899733553113655</c:v>
                </c:pt>
                <c:pt idx="27">
                  <c:v>1.2574308163509067</c:v>
                </c:pt>
                <c:pt idx="28">
                  <c:v>1.2899733553113655</c:v>
                </c:pt>
                <c:pt idx="29">
                  <c:v>1.2574308163509067</c:v>
                </c:pt>
                <c:pt idx="30">
                  <c:v>1.2713044416878077</c:v>
                </c:pt>
                <c:pt idx="31">
                  <c:v>1.692591054738328</c:v>
                </c:pt>
                <c:pt idx="32">
                  <c:v>2.1902429544030912</c:v>
                </c:pt>
                <c:pt idx="33">
                  <c:v>3.0619961600044565</c:v>
                </c:pt>
                <c:pt idx="34">
                  <c:v>2.7165266214150416</c:v>
                </c:pt>
                <c:pt idx="35">
                  <c:v>2.1666503008461326</c:v>
                </c:pt>
                <c:pt idx="36">
                  <c:v>1.4388485174558114</c:v>
                </c:pt>
                <c:pt idx="37">
                  <c:v>1.0075459052922715</c:v>
                </c:pt>
                <c:pt idx="38">
                  <c:v>0.7833954450920142</c:v>
                </c:pt>
                <c:pt idx="39">
                  <c:v>0.77721603267983463</c:v>
                </c:pt>
                <c:pt idx="40">
                  <c:v>0.7833954450920142</c:v>
                </c:pt>
                <c:pt idx="41">
                  <c:v>0.89395738969028371</c:v>
                </c:pt>
                <c:pt idx="42">
                  <c:v>0.89995968369773693</c:v>
                </c:pt>
                <c:pt idx="43">
                  <c:v>1.5066178690401053</c:v>
                </c:pt>
                <c:pt idx="44">
                  <c:v>2.2532667733024874</c:v>
                </c:pt>
                <c:pt idx="45">
                  <c:v>3.4785789768090347</c:v>
                </c:pt>
                <c:pt idx="46">
                  <c:v>3.0111220777778516</c:v>
                </c:pt>
                <c:pt idx="47">
                  <c:v>2.1892693302533859</c:v>
                </c:pt>
                <c:pt idx="48">
                  <c:v>1.4564812210473483</c:v>
                </c:pt>
                <c:pt idx="49">
                  <c:v>1.028891382329699</c:v>
                </c:pt>
                <c:pt idx="50">
                  <c:v>0.8106585099547301</c:v>
                </c:pt>
                <c:pt idx="51">
                  <c:v>0.80316215272115066</c:v>
                </c:pt>
                <c:pt idx="52">
                  <c:v>0.8106585099547301</c:v>
                </c:pt>
                <c:pt idx="53">
                  <c:v>0.94325178113368935</c:v>
                </c:pt>
                <c:pt idx="54">
                  <c:v>0.95053559628159723</c:v>
                </c:pt>
                <c:pt idx="55">
                  <c:v>1.5305765172911563</c:v>
                </c:pt>
                <c:pt idx="56">
                  <c:v>2.2415608120982804</c:v>
                </c:pt>
                <c:pt idx="57">
                  <c:v>3.4160173879188309</c:v>
                </c:pt>
                <c:pt idx="58">
                  <c:v>2.9661650446312811</c:v>
                </c:pt>
                <c:pt idx="59">
                  <c:v>2.1832764921002141</c:v>
                </c:pt>
                <c:pt idx="60">
                  <c:v>1.4690027718506586</c:v>
                </c:pt>
                <c:pt idx="61">
                  <c:v>1.0862003633067976</c:v>
                </c:pt>
                <c:pt idx="62">
                  <c:v>0.84271640256477276</c:v>
                </c:pt>
                <c:pt idx="63">
                  <c:v>0.83363929952846061</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4_gal'!$L$98:$L$196</c:f>
              <c:numCache>
                <c:formatCode>_(* #,##0_);_(* \(#,##0\);_(* "-"??_);_(@_)</c:formatCode>
                <c:ptCount val="99"/>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pt idx="54">
                  <c:v>4.8245682350990977</c:v>
                </c:pt>
                <c:pt idx="55">
                  <c:v>5.0161651749898075</c:v>
                </c:pt>
                <c:pt idx="56">
                  <c:v>5.0397697885940511</c:v>
                </c:pt>
                <c:pt idx="57">
                  <c:v>5.5909559946619396</c:v>
                </c:pt>
                <c:pt idx="58">
                  <c:v>5.7814353623645429</c:v>
                </c:pt>
                <c:pt idx="59">
                  <c:v>6.7405376340062011</c:v>
                </c:pt>
                <c:pt idx="60">
                  <c:v>7.1237315137876234</c:v>
                </c:pt>
                <c:pt idx="61">
                  <c:v>6.1264283912693305</c:v>
                </c:pt>
                <c:pt idx="62">
                  <c:v>5.974149874443361</c:v>
                </c:pt>
                <c:pt idx="63">
                  <c:v>4.6689370017088034</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218</c:v>
              </c:pt>
              <c:pt idx="31">
                <c:v>221</c:v>
              </c:pt>
              <c:pt idx="32">
                <c:v>222</c:v>
              </c:pt>
              <c:pt idx="33">
                <c:v>220</c:v>
              </c:pt>
              <c:pt idx="34">
                <c:v>226</c:v>
              </c:pt>
              <c:pt idx="35">
                <c:v>215</c:v>
              </c:pt>
              <c:pt idx="36">
                <c:v>224</c:v>
              </c:pt>
              <c:pt idx="37">
                <c:v>222</c:v>
              </c:pt>
              <c:pt idx="38">
                <c:v>223</c:v>
              </c:pt>
              <c:pt idx="39">
                <c:v>224</c:v>
              </c:pt>
              <c:pt idx="40">
                <c:v>231</c:v>
              </c:pt>
              <c:pt idx="41">
                <c:v>234</c:v>
              </c:pt>
              <c:pt idx="42">
                <c:v>233</c:v>
              </c:pt>
              <c:pt idx="43">
                <c:v>233.57609744000001</c:v>
              </c:pt>
              <c:pt idx="44">
                <c:v>234.73817428571428</c:v>
              </c:pt>
              <c:pt idx="45">
                <c:v>233.56130887617024</c:v>
              </c:pt>
              <c:pt idx="46">
                <c:v>234.55353096084005</c:v>
              </c:pt>
              <c:pt idx="47">
                <c:v>235.49906840199773</c:v>
              </c:pt>
              <c:pt idx="48">
                <c:v>236.46132759262713</c:v>
              </c:pt>
              <c:pt idx="49">
                <c:v>237.40892461499416</c:v>
              </c:pt>
              <c:pt idx="50">
                <c:v>238.28244970573328</c:v>
              </c:pt>
              <c:pt idx="51">
                <c:v>239.20274938157905</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c:v>
              </c:pt>
              <c:pt idx="31">
                <c:v>15</c:v>
              </c:pt>
              <c:pt idx="32">
                <c:v>14</c:v>
              </c:pt>
              <c:pt idx="33">
                <c:v>14</c:v>
              </c:pt>
              <c:pt idx="34">
                <c:v>16</c:v>
              </c:pt>
              <c:pt idx="35">
                <c:v>13</c:v>
              </c:pt>
              <c:pt idx="36">
                <c:v>16</c:v>
              </c:pt>
              <c:pt idx="37">
                <c:v>12</c:v>
              </c:pt>
              <c:pt idx="38">
                <c:v>12</c:v>
              </c:pt>
              <c:pt idx="39">
                <c:v>14</c:v>
              </c:pt>
              <c:pt idx="40">
                <c:v>14</c:v>
              </c:pt>
              <c:pt idx="41">
                <c:v>11</c:v>
              </c:pt>
              <c:pt idx="42">
                <c:v>11</c:v>
              </c:pt>
              <c:pt idx="43">
                <c:v>14.423902560000002</c:v>
              </c:pt>
              <c:pt idx="44">
                <c:v>11.961825714285716</c:v>
              </c:pt>
              <c:pt idx="45">
                <c:v>13.783505830612246</c:v>
              </c:pt>
              <c:pt idx="46">
                <c:v>14.031734309271139</c:v>
              </c:pt>
              <c:pt idx="47">
                <c:v>14.445466513452729</c:v>
              </c:pt>
              <c:pt idx="48">
                <c:v>14.013784803945976</c:v>
              </c:pt>
              <c:pt idx="49">
                <c:v>14.040199981652545</c:v>
              </c:pt>
              <c:pt idx="50">
                <c:v>14.135350756174336</c:v>
              </c:pt>
              <c:pt idx="51">
                <c:v>14.854617549913527</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4_gal'!$S$98:$S$196</c:f>
              <c:numCache>
                <c:formatCode>_(* #,##0_);_(* \(#,##0\);_(* "-"??_);_(@_)</c:formatCode>
                <c:ptCount val="99"/>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103.36199999999999</c:v>
                </c:pt>
                <c:pt idx="37">
                  <c:v>89.712000000000003</c:v>
                </c:pt>
                <c:pt idx="38">
                  <c:v>79.17</c:v>
                </c:pt>
                <c:pt idx="39">
                  <c:v>86.688000000000002</c:v>
                </c:pt>
                <c:pt idx="40">
                  <c:v>91.896000000000001</c:v>
                </c:pt>
                <c:pt idx="41">
                  <c:v>91.602000000000004</c:v>
                </c:pt>
                <c:pt idx="42">
                  <c:v>102.816</c:v>
                </c:pt>
                <c:pt idx="43">
                  <c:v>114.492</c:v>
                </c:pt>
                <c:pt idx="44">
                  <c:v>122.304</c:v>
                </c:pt>
                <c:pt idx="45">
                  <c:v>123.60599999999999</c:v>
                </c:pt>
                <c:pt idx="46">
                  <c:v>117.22199999999999</c:v>
                </c:pt>
                <c:pt idx="47">
                  <c:v>100.59</c:v>
                </c:pt>
                <c:pt idx="48">
                  <c:v>85.721999999999994</c:v>
                </c:pt>
                <c:pt idx="49">
                  <c:v>80.933999999999997</c:v>
                </c:pt>
                <c:pt idx="50">
                  <c:v>76.691999999999993</c:v>
                </c:pt>
                <c:pt idx="51">
                  <c:v>82.445999999999998</c:v>
                </c:pt>
                <c:pt idx="52">
                  <c:v>95.718000000000004</c:v>
                </c:pt>
                <c:pt idx="53">
                  <c:v>112.26600000000001</c:v>
                </c:pt>
                <c:pt idx="54">
                  <c:v>120.96</c:v>
                </c:pt>
                <c:pt idx="55">
                  <c:v>139.18550801222258</c:v>
                </c:pt>
                <c:pt idx="56">
                  <c:v>146.26748450612632</c:v>
                </c:pt>
                <c:pt idx="57">
                  <c:v>142.65239648998448</c:v>
                </c:pt>
                <c:pt idx="58">
                  <c:v>131.19468654505741</c:v>
                </c:pt>
                <c:pt idx="59">
                  <c:v>115.77403242482316</c:v>
                </c:pt>
                <c:pt idx="60">
                  <c:v>103.00506154068671</c:v>
                </c:pt>
                <c:pt idx="61">
                  <c:v>95.777045665470055</c:v>
                </c:pt>
                <c:pt idx="62">
                  <c:v>82.719336727814493</c:v>
                </c:pt>
                <c:pt idx="63">
                  <c:v>85.637148699564918</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5_gal'!$C$98:$C$196</c:f>
              <c:numCache>
                <c:formatCode>_(* #,##0_);_(* \(#,##0\);_(* "-"??_);_(@_)</c:formatCode>
                <c:ptCount val="99"/>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11.718</c:v>
                </c:pt>
                <c:pt idx="43">
                  <c:v>10.416</c:v>
                </c:pt>
                <c:pt idx="44">
                  <c:v>10.08</c:v>
                </c:pt>
                <c:pt idx="45">
                  <c:v>10.416</c:v>
                </c:pt>
                <c:pt idx="46">
                  <c:v>10.08</c:v>
                </c:pt>
                <c:pt idx="47">
                  <c:v>10.416</c:v>
                </c:pt>
                <c:pt idx="48">
                  <c:v>10.416</c:v>
                </c:pt>
                <c:pt idx="49">
                  <c:v>9.4079999999999995</c:v>
                </c:pt>
                <c:pt idx="50">
                  <c:v>9.1140000000000008</c:v>
                </c:pt>
                <c:pt idx="51">
                  <c:v>8.82</c:v>
                </c:pt>
                <c:pt idx="52">
                  <c:v>10.416</c:v>
                </c:pt>
                <c:pt idx="53">
                  <c:v>10.08</c:v>
                </c:pt>
                <c:pt idx="54">
                  <c:v>10.416</c:v>
                </c:pt>
                <c:pt idx="55">
                  <c:v>9.7875966354952375</c:v>
                </c:pt>
                <c:pt idx="56">
                  <c:v>8.9955598147762927</c:v>
                </c:pt>
                <c:pt idx="57">
                  <c:v>10.936608188128289</c:v>
                </c:pt>
                <c:pt idx="58">
                  <c:v>10.519593495532661</c:v>
                </c:pt>
                <c:pt idx="59">
                  <c:v>10.80800401585422</c:v>
                </c:pt>
                <c:pt idx="60">
                  <c:v>10.745558064632768</c:v>
                </c:pt>
                <c:pt idx="61">
                  <c:v>9.9954935613637979</c:v>
                </c:pt>
                <c:pt idx="62">
                  <c:v>10.629439328170418</c:v>
                </c:pt>
                <c:pt idx="63">
                  <c:v>10.230533449222095</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5_gal'!$D$98:$D$196</c:f>
              <c:numCache>
                <c:formatCode>_(* #,##0_);_(* \(#,##0\);_(* "-"??_);_(@_)</c:formatCode>
                <c:ptCount val="99"/>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44.268000000000001</c:v>
                </c:pt>
                <c:pt idx="43">
                  <c:v>44.268000000000001</c:v>
                </c:pt>
                <c:pt idx="44">
                  <c:v>39.06</c:v>
                </c:pt>
                <c:pt idx="45">
                  <c:v>37.758000000000003</c:v>
                </c:pt>
                <c:pt idx="46">
                  <c:v>39.06</c:v>
                </c:pt>
                <c:pt idx="47">
                  <c:v>28.643999999999998</c:v>
                </c:pt>
                <c:pt idx="48">
                  <c:v>33.851999999999997</c:v>
                </c:pt>
                <c:pt idx="49">
                  <c:v>29.4</c:v>
                </c:pt>
                <c:pt idx="50">
                  <c:v>39.06</c:v>
                </c:pt>
                <c:pt idx="51">
                  <c:v>40.32</c:v>
                </c:pt>
                <c:pt idx="52">
                  <c:v>40.362000000000002</c:v>
                </c:pt>
                <c:pt idx="53">
                  <c:v>42.84</c:v>
                </c:pt>
                <c:pt idx="54">
                  <c:v>41.664000000000001</c:v>
                </c:pt>
                <c:pt idx="55">
                  <c:v>41.916996697800002</c:v>
                </c:pt>
                <c:pt idx="56">
                  <c:v>41.728003192800017</c:v>
                </c:pt>
                <c:pt idx="57">
                  <c:v>39.848588589600006</c:v>
                </c:pt>
                <c:pt idx="58">
                  <c:v>38.966589899999995</c:v>
                </c:pt>
                <c:pt idx="59">
                  <c:v>40.265476229999997</c:v>
                </c:pt>
                <c:pt idx="60">
                  <c:v>38.129700949199993</c:v>
                </c:pt>
                <c:pt idx="61">
                  <c:v>35.669720242799997</c:v>
                </c:pt>
                <c:pt idx="62">
                  <c:v>38.129700949199993</c:v>
                </c:pt>
                <c:pt idx="63">
                  <c:v>36.899710595999991</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5_gal'!$E$98:$E$196</c:f>
              <c:numCache>
                <c:formatCode>_(* #,##0_);_(* \(#,##0\);_(* "-"??_);_(@_)</c:formatCode>
                <c:ptCount val="99"/>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29.946000000000002</c:v>
                </c:pt>
                <c:pt idx="37">
                  <c:v>34.103999999999999</c:v>
                </c:pt>
                <c:pt idx="38">
                  <c:v>42.966000000000001</c:v>
                </c:pt>
                <c:pt idx="39">
                  <c:v>31.5</c:v>
                </c:pt>
                <c:pt idx="40">
                  <c:v>22.134</c:v>
                </c:pt>
                <c:pt idx="41">
                  <c:v>32.76</c:v>
                </c:pt>
                <c:pt idx="42">
                  <c:v>37.758000000000003</c:v>
                </c:pt>
                <c:pt idx="43">
                  <c:v>33.851999999999997</c:v>
                </c:pt>
                <c:pt idx="44">
                  <c:v>30.24</c:v>
                </c:pt>
                <c:pt idx="45">
                  <c:v>33.851999999999997</c:v>
                </c:pt>
                <c:pt idx="46">
                  <c:v>37.799999999999997</c:v>
                </c:pt>
                <c:pt idx="47">
                  <c:v>45.57</c:v>
                </c:pt>
                <c:pt idx="48">
                  <c:v>55.985999999999997</c:v>
                </c:pt>
                <c:pt idx="49">
                  <c:v>47.04</c:v>
                </c:pt>
                <c:pt idx="50">
                  <c:v>48.173999999999999</c:v>
                </c:pt>
                <c:pt idx="51">
                  <c:v>35.28</c:v>
                </c:pt>
                <c:pt idx="52">
                  <c:v>35.154000000000003</c:v>
                </c:pt>
                <c:pt idx="53">
                  <c:v>28.98</c:v>
                </c:pt>
                <c:pt idx="54">
                  <c:v>29.946000000000002</c:v>
                </c:pt>
                <c:pt idx="55">
                  <c:v>30.663675703175979</c:v>
                </c:pt>
                <c:pt idx="56">
                  <c:v>34.890047427660633</c:v>
                </c:pt>
                <c:pt idx="57">
                  <c:v>34.503</c:v>
                </c:pt>
                <c:pt idx="58">
                  <c:v>36.54</c:v>
                </c:pt>
                <c:pt idx="59">
                  <c:v>41.012999999999998</c:v>
                </c:pt>
                <c:pt idx="60">
                  <c:v>42.966000000000001</c:v>
                </c:pt>
                <c:pt idx="61">
                  <c:v>42.021000000000001</c:v>
                </c:pt>
                <c:pt idx="62">
                  <c:v>45.57</c:v>
                </c:pt>
                <c:pt idx="63">
                  <c:v>33.39</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5_gal'!$F$98:$F$196</c:f>
              <c:numCache>
                <c:formatCode>_(* #,##0_);_(* \(#,##0\);_(* "-"??_);_(@_)</c:formatCode>
                <c:ptCount val="99"/>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26.04</c:v>
                </c:pt>
                <c:pt idx="37">
                  <c:v>22.344000000000001</c:v>
                </c:pt>
                <c:pt idx="38">
                  <c:v>18.228000000000002</c:v>
                </c:pt>
                <c:pt idx="39">
                  <c:v>12.6</c:v>
                </c:pt>
                <c:pt idx="40">
                  <c:v>13.02</c:v>
                </c:pt>
                <c:pt idx="41">
                  <c:v>13.86</c:v>
                </c:pt>
                <c:pt idx="42">
                  <c:v>15.624000000000001</c:v>
                </c:pt>
                <c:pt idx="43">
                  <c:v>13.02</c:v>
                </c:pt>
                <c:pt idx="44">
                  <c:v>12.6</c:v>
                </c:pt>
                <c:pt idx="45">
                  <c:v>19.53</c:v>
                </c:pt>
                <c:pt idx="46">
                  <c:v>20.16</c:v>
                </c:pt>
                <c:pt idx="47">
                  <c:v>28.643999999999998</c:v>
                </c:pt>
                <c:pt idx="48">
                  <c:v>26.04</c:v>
                </c:pt>
                <c:pt idx="49">
                  <c:v>12.936</c:v>
                </c:pt>
                <c:pt idx="50">
                  <c:v>18.228000000000002</c:v>
                </c:pt>
                <c:pt idx="51">
                  <c:v>18.899999999999999</c:v>
                </c:pt>
                <c:pt idx="52">
                  <c:v>27.341999999999999</c:v>
                </c:pt>
                <c:pt idx="53">
                  <c:v>12.6</c:v>
                </c:pt>
                <c:pt idx="54">
                  <c:v>16.925999999999998</c:v>
                </c:pt>
                <c:pt idx="55">
                  <c:v>9.9787162033898582</c:v>
                </c:pt>
                <c:pt idx="56">
                  <c:v>-2.9231789687050753</c:v>
                </c:pt>
                <c:pt idx="57">
                  <c:v>17.642588871537765</c:v>
                </c:pt>
                <c:pt idx="58">
                  <c:v>17.170934063824951</c:v>
                </c:pt>
                <c:pt idx="59">
                  <c:v>19.639128903602554</c:v>
                </c:pt>
                <c:pt idx="60">
                  <c:v>19.517264942889629</c:v>
                </c:pt>
                <c:pt idx="61">
                  <c:v>14.387695512273744</c:v>
                </c:pt>
                <c:pt idx="62">
                  <c:v>17.913687348023487</c:v>
                </c:pt>
                <c:pt idx="63">
                  <c:v>18.546649215395387</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5_gal'!$J$98:$J$196</c:f>
              <c:numCache>
                <c:formatCode>_(* #,##0_);_(* \(#,##0\);_(* "-"??_);_(@_)</c:formatCode>
                <c:ptCount val="99"/>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72.362276568145461</c:v>
                </c:pt>
                <c:pt idx="13">
                  <c:v>56.905046973173995</c:v>
                </c:pt>
                <c:pt idx="14">
                  <c:v>48.11732233040695</c:v>
                </c:pt>
                <c:pt idx="15">
                  <c:v>38.647883580503233</c:v>
                </c:pt>
                <c:pt idx="16">
                  <c:v>33.154901717645025</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34.395778796399995</c:v>
                </c:pt>
                <c:pt idx="45">
                  <c:v>40.149536363999999</c:v>
                </c:pt>
                <c:pt idx="46">
                  <c:v>58.012091675999997</c:v>
                </c:pt>
                <c:pt idx="47">
                  <c:v>67.105124603999997</c:v>
                </c:pt>
                <c:pt idx="48">
                  <c:v>65.206618092000014</c:v>
                </c:pt>
                <c:pt idx="49">
                  <c:v>60.042049452000001</c:v>
                </c:pt>
                <c:pt idx="50">
                  <c:v>60.366895092000007</c:v>
                </c:pt>
                <c:pt idx="51">
                  <c:v>47.595672683999993</c:v>
                </c:pt>
                <c:pt idx="52">
                  <c:v>41.029364627999996</c:v>
                </c:pt>
                <c:pt idx="53">
                  <c:v>36.186609815999994</c:v>
                </c:pt>
                <c:pt idx="54">
                  <c:v>35.386180855200003</c:v>
                </c:pt>
                <c:pt idx="55">
                  <c:v>35.043995750399993</c:v>
                </c:pt>
                <c:pt idx="56">
                  <c:v>35.151109358399999</c:v>
                </c:pt>
                <c:pt idx="57">
                  <c:v>39.358491984000004</c:v>
                </c:pt>
                <c:pt idx="58">
                  <c:v>47.582989272000006</c:v>
                </c:pt>
                <c:pt idx="59">
                  <c:v>65.980306224000003</c:v>
                </c:pt>
                <c:pt idx="60">
                  <c:v>62.911588068</c:v>
                </c:pt>
                <c:pt idx="61">
                  <c:v>54.977724395999992</c:v>
                </c:pt>
                <c:pt idx="62">
                  <c:v>51.632029511999995</c:v>
                </c:pt>
                <c:pt idx="63">
                  <c:v>45.990887291999996</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5_gal'!$K$98:$K$196</c:f>
              <c:numCache>
                <c:formatCode>_(* #,##0_);_(* \(#,##0\);_(* "-"??_);_(@_)</c:formatCode>
                <c:ptCount val="99"/>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5.8927700045168718</c:v>
                </c:pt>
                <c:pt idx="13">
                  <c:v>5.2884524621124829</c:v>
                </c:pt>
                <c:pt idx="14">
                  <c:v>4.0515144301936017</c:v>
                </c:pt>
                <c:pt idx="15">
                  <c:v>4.0112366440552956</c:v>
                </c:pt>
                <c:pt idx="16">
                  <c:v>4.0515144301936017</c:v>
                </c:pt>
                <c:pt idx="17">
                  <c:v>6.3932025254522626</c:v>
                </c:pt>
                <c:pt idx="18">
                  <c:v>6.5789912039579939</c:v>
                </c:pt>
                <c:pt idx="19">
                  <c:v>7.4980492092009703</c:v>
                </c:pt>
                <c:pt idx="20">
                  <c:v>8.4609414112978705</c:v>
                </c:pt>
                <c:pt idx="21">
                  <c:v>10.485475548961038</c:v>
                </c:pt>
                <c:pt idx="22">
                  <c:v>9.6090557880961622</c:v>
                </c:pt>
                <c:pt idx="23">
                  <c:v>8.5322333764595193</c:v>
                </c:pt>
                <c:pt idx="24">
                  <c:v>6.2579644919143993</c:v>
                </c:pt>
                <c:pt idx="25">
                  <c:v>5.3453826404642042</c:v>
                </c:pt>
                <c:pt idx="26">
                  <c:v>5.5649985386136507</c:v>
                </c:pt>
                <c:pt idx="27">
                  <c:v>5.4054157284430646</c:v>
                </c:pt>
                <c:pt idx="28">
                  <c:v>5.5649985386136507</c:v>
                </c:pt>
                <c:pt idx="29">
                  <c:v>5.0451616955939382</c:v>
                </c:pt>
                <c:pt idx="30">
                  <c:v>5.1825961179728868</c:v>
                </c:pt>
                <c:pt idx="31">
                  <c:v>6.2166979522828463</c:v>
                </c:pt>
                <c:pt idx="32">
                  <c:v>7.371731468697293</c:v>
                </c:pt>
                <c:pt idx="33">
                  <c:v>9.5780778001141478</c:v>
                </c:pt>
                <c:pt idx="34">
                  <c:v>8.6635619911144968</c:v>
                </c:pt>
                <c:pt idx="35">
                  <c:v>7.3803369590435199</c:v>
                </c:pt>
                <c:pt idx="36">
                  <c:v>7.1111009845275444</c:v>
                </c:pt>
                <c:pt idx="37">
                  <c:v>5.819398957993636</c:v>
                </c:pt>
                <c:pt idx="38">
                  <c:v>5.4104956044588697</c:v>
                </c:pt>
                <c:pt idx="39">
                  <c:v>5.2942447195830882</c:v>
                </c:pt>
                <c:pt idx="40">
                  <c:v>5.4104956044588697</c:v>
                </c:pt>
                <c:pt idx="41">
                  <c:v>4.7027371471168147</c:v>
                </c:pt>
                <c:pt idx="42">
                  <c:v>4.7823891532664007</c:v>
                </c:pt>
                <c:pt idx="43">
                  <c:v>7.3764518899291813</c:v>
                </c:pt>
                <c:pt idx="44">
                  <c:v>10.538978562045402</c:v>
                </c:pt>
                <c:pt idx="45">
                  <c:v>15.808532675132401</c:v>
                </c:pt>
                <c:pt idx="46">
                  <c:v>13.779558270060546</c:v>
                </c:pt>
                <c:pt idx="47">
                  <c:v>10.295460914199403</c:v>
                </c:pt>
                <c:pt idx="48">
                  <c:v>6.84595958251216</c:v>
                </c:pt>
                <c:pt idx="49">
                  <c:v>5.1279295282763151</c:v>
                </c:pt>
                <c:pt idx="50">
                  <c:v>4.3786658391899751</c:v>
                </c:pt>
                <c:pt idx="51">
                  <c:v>4.3107314005855537</c:v>
                </c:pt>
                <c:pt idx="52">
                  <c:v>4.3786658391899751</c:v>
                </c:pt>
                <c:pt idx="53">
                  <c:v>4.0727909992567044</c:v>
                </c:pt>
                <c:pt idx="54">
                  <c:v>4.1260386212316682</c:v>
                </c:pt>
                <c:pt idx="55">
                  <c:v>6.9019806739546814</c:v>
                </c:pt>
                <c:pt idx="56">
                  <c:v>10.318232847893853</c:v>
                </c:pt>
                <c:pt idx="57">
                  <c:v>15.925265775268768</c:v>
                </c:pt>
                <c:pt idx="58">
                  <c:v>13.786021563849452</c:v>
                </c:pt>
                <c:pt idx="59">
                  <c:v>10.025652198250219</c:v>
                </c:pt>
                <c:pt idx="60">
                  <c:v>6.4657152971026326</c:v>
                </c:pt>
                <c:pt idx="61">
                  <c:v>5.1950699715680395</c:v>
                </c:pt>
                <c:pt idx="62">
                  <c:v>4.1615757108569387</c:v>
                </c:pt>
                <c:pt idx="63">
                  <c:v>4.1058992737231508</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5_gal'!$L$98:$L$196</c:f>
              <c:numCache>
                <c:formatCode>_(* #,##0_);_(* \(#,##0\);_(* "-"??_);_(@_)</c:formatCode>
                <c:ptCount val="99"/>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14.662255331992863</c:v>
                </c:pt>
                <c:pt idx="51">
                  <c:v>13.537932920154956</c:v>
                </c:pt>
                <c:pt idx="52">
                  <c:v>13.652668360243744</c:v>
                </c:pt>
                <c:pt idx="53">
                  <c:v>12.886586486768428</c:v>
                </c:pt>
                <c:pt idx="54">
                  <c:v>13.316139369660709</c:v>
                </c:pt>
                <c:pt idx="55">
                  <c:v>14.618139369660708</c:v>
                </c:pt>
                <c:pt idx="56">
                  <c:v>14.472259703461692</c:v>
                </c:pt>
                <c:pt idx="57">
                  <c:v>14.325726341409824</c:v>
                </c:pt>
                <c:pt idx="58">
                  <c:v>14.18927935354148</c:v>
                </c:pt>
                <c:pt idx="59">
                  <c:v>18.217475520332087</c:v>
                </c:pt>
                <c:pt idx="60">
                  <c:v>18.027545237823251</c:v>
                </c:pt>
                <c:pt idx="61">
                  <c:v>14.660755703500563</c:v>
                </c:pt>
                <c:pt idx="62">
                  <c:v>14.662255331992863</c:v>
                </c:pt>
                <c:pt idx="63">
                  <c:v>13.537932920154956</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5_gal'!$I$98:$I$196</c:f>
              <c:numCache>
                <c:formatCode>_(* #,##0_);_(* \(#,##0\);_(* "-"??_);_(@_)</c:formatCode>
                <c:ptCount val="99"/>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31.248000000000001</c:v>
                </c:pt>
                <c:pt idx="39">
                  <c:v>31.5</c:v>
                </c:pt>
                <c:pt idx="40">
                  <c:v>27.341999999999999</c:v>
                </c:pt>
                <c:pt idx="41">
                  <c:v>27.72</c:v>
                </c:pt>
                <c:pt idx="42">
                  <c:v>44.268000000000001</c:v>
                </c:pt>
                <c:pt idx="43">
                  <c:v>36.456000000000003</c:v>
                </c:pt>
                <c:pt idx="44">
                  <c:v>25.2</c:v>
                </c:pt>
                <c:pt idx="45">
                  <c:v>32.549999999999997</c:v>
                </c:pt>
                <c:pt idx="46">
                  <c:v>45.36</c:v>
                </c:pt>
                <c:pt idx="47">
                  <c:v>46.872</c:v>
                </c:pt>
                <c:pt idx="48">
                  <c:v>31.248000000000001</c:v>
                </c:pt>
                <c:pt idx="49">
                  <c:v>38.808</c:v>
                </c:pt>
                <c:pt idx="50">
                  <c:v>58.59</c:v>
                </c:pt>
                <c:pt idx="51">
                  <c:v>41.58</c:v>
                </c:pt>
                <c:pt idx="52">
                  <c:v>29.946000000000002</c:v>
                </c:pt>
                <c:pt idx="53">
                  <c:v>50.4</c:v>
                </c:pt>
                <c:pt idx="54">
                  <c:v>35.154000000000003</c:v>
                </c:pt>
                <c:pt idx="55">
                  <c:v>35.154000000000003</c:v>
                </c:pt>
                <c:pt idx="56">
                  <c:v>22.68</c:v>
                </c:pt>
                <c:pt idx="57">
                  <c:v>34.503</c:v>
                </c:pt>
                <c:pt idx="58">
                  <c:v>37.17</c:v>
                </c:pt>
                <c:pt idx="59">
                  <c:v>40.362000000000002</c:v>
                </c:pt>
                <c:pt idx="60">
                  <c:v>33.851999999999997</c:v>
                </c:pt>
                <c:pt idx="61">
                  <c:v>40.802999999999997</c:v>
                </c:pt>
                <c:pt idx="62">
                  <c:v>44.918999999999997</c:v>
                </c:pt>
                <c:pt idx="63">
                  <c:v>36.54</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5_gal'!$S$98:$S$196</c:f>
              <c:numCache>
                <c:formatCode>_(* #,##0_);_(* \(#,##0\);_(* "-"??_);_(@_)</c:formatCode>
                <c:ptCount val="99"/>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54.054000000000002</c:v>
                </c:pt>
                <c:pt idx="43">
                  <c:v>69.384</c:v>
                </c:pt>
                <c:pt idx="44">
                  <c:v>82.236000000000004</c:v>
                </c:pt>
                <c:pt idx="45">
                  <c:v>102.98399999999999</c:v>
                </c:pt>
                <c:pt idx="46">
                  <c:v>89.334000000000003</c:v>
                </c:pt>
                <c:pt idx="47">
                  <c:v>62.16</c:v>
                </c:pt>
                <c:pt idx="48">
                  <c:v>48.426000000000002</c:v>
                </c:pt>
                <c:pt idx="49">
                  <c:v>33.137999999999998</c:v>
                </c:pt>
                <c:pt idx="50">
                  <c:v>17.472000000000001</c:v>
                </c:pt>
                <c:pt idx="51">
                  <c:v>28.56</c:v>
                </c:pt>
                <c:pt idx="52">
                  <c:v>53.34</c:v>
                </c:pt>
                <c:pt idx="53">
                  <c:v>70.349999999999994</c:v>
                </c:pt>
                <c:pt idx="54">
                  <c:v>86.603999999999999</c:v>
                </c:pt>
                <c:pt idx="55">
                  <c:v>92.192491987777416</c:v>
                </c:pt>
                <c:pt idx="56">
                  <c:v>101.8685154938737</c:v>
                </c:pt>
                <c:pt idx="57">
                  <c:v>115.61230114313977</c:v>
                </c:pt>
                <c:pt idx="58">
                  <c:v>106.66941860249736</c:v>
                </c:pt>
                <c:pt idx="59">
                  <c:v>84.940027751954133</c:v>
                </c:pt>
                <c:pt idx="60">
                  <c:v>56.984551708676534</c:v>
                </c:pt>
                <c:pt idx="61">
                  <c:v>42.130461025114059</c:v>
                </c:pt>
                <c:pt idx="62">
                  <c:v>28.730288650507966</c:v>
                </c:pt>
                <c:pt idx="63">
                  <c:v>32.667181911125446</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9</c:v>
              </c:pt>
              <c:pt idx="31">
                <c:v>18</c:v>
              </c:pt>
              <c:pt idx="32">
                <c:v>12</c:v>
              </c:pt>
              <c:pt idx="33">
                <c:v>16</c:v>
              </c:pt>
              <c:pt idx="34">
                <c:v>36</c:v>
              </c:pt>
              <c:pt idx="35">
                <c:v>33</c:v>
              </c:pt>
              <c:pt idx="36">
                <c:v>44</c:v>
              </c:pt>
              <c:pt idx="37">
                <c:v>51</c:v>
              </c:pt>
              <c:pt idx="38">
                <c:v>44</c:v>
              </c:pt>
              <c:pt idx="39">
                <c:v>15</c:v>
              </c:pt>
              <c:pt idx="40">
                <c:v>8</c:v>
              </c:pt>
              <c:pt idx="41">
                <c:v>8</c:v>
              </c:pt>
              <c:pt idx="42">
                <c:v>9</c:v>
              </c:pt>
              <c:pt idx="43">
                <c:v>7</c:v>
              </c:pt>
              <c:pt idx="44">
                <c:v>17.850000000000001</c:v>
              </c:pt>
              <c:pt idx="45">
                <c:v>18.5</c:v>
              </c:pt>
              <c:pt idx="46">
                <c:v>35.5</c:v>
              </c:pt>
              <c:pt idx="47">
                <c:v>41.5</c:v>
              </c:pt>
              <c:pt idx="48">
                <c:v>41</c:v>
              </c:pt>
              <c:pt idx="49">
                <c:v>61.5</c:v>
              </c:pt>
              <c:pt idx="50">
                <c:v>33.5</c:v>
              </c:pt>
              <c:pt idx="51">
                <c:v>17</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219</c:v>
              </c:pt>
              <c:pt idx="1">
                <c:v>186</c:v>
              </c:pt>
              <c:pt idx="2">
                <c:v>194</c:v>
              </c:pt>
              <c:pt idx="3">
                <c:v>183</c:v>
              </c:pt>
              <c:pt idx="4">
                <c:v>162</c:v>
              </c:pt>
              <c:pt idx="5">
                <c:v>162</c:v>
              </c:pt>
              <c:pt idx="6">
                <c:v>158</c:v>
              </c:pt>
              <c:pt idx="7">
                <c:v>185</c:v>
              </c:pt>
              <c:pt idx="8">
                <c:v>202</c:v>
              </c:pt>
              <c:pt idx="9">
                <c:v>178</c:v>
              </c:pt>
              <c:pt idx="10">
                <c:v>201</c:v>
              </c:pt>
              <c:pt idx="11">
                <c:v>224</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188</c:v>
              </c:pt>
              <c:pt idx="29">
                <c:v>175</c:v>
              </c:pt>
              <c:pt idx="30">
                <c:v>177</c:v>
              </c:pt>
              <c:pt idx="31">
                <c:v>184</c:v>
              </c:pt>
              <c:pt idx="32">
                <c:v>204</c:v>
              </c:pt>
              <c:pt idx="33">
                <c:v>204</c:v>
              </c:pt>
              <c:pt idx="34">
                <c:v>246</c:v>
              </c:pt>
              <c:pt idx="35">
                <c:v>223</c:v>
              </c:pt>
              <c:pt idx="36">
                <c:v>229</c:v>
              </c:pt>
              <c:pt idx="37">
                <c:v>224</c:v>
              </c:pt>
              <c:pt idx="38">
                <c:v>146</c:v>
              </c:pt>
              <c:pt idx="39">
                <c:v>180</c:v>
              </c:pt>
              <c:pt idx="40">
                <c:v>177</c:v>
              </c:pt>
              <c:pt idx="41">
                <c:v>178</c:v>
              </c:pt>
              <c:pt idx="42">
                <c:v>170</c:v>
              </c:pt>
              <c:pt idx="43">
                <c:v>203.89731315933358</c:v>
              </c:pt>
              <c:pt idx="44">
                <c:v>179.44709504322165</c:v>
              </c:pt>
              <c:pt idx="45">
                <c:v>184.20956906829454</c:v>
              </c:pt>
              <c:pt idx="46">
                <c:v>200.74241002599004</c:v>
              </c:pt>
              <c:pt idx="47">
                <c:v>217.53125626127027</c:v>
              </c:pt>
              <c:pt idx="48">
                <c:v>238.33751817100568</c:v>
              </c:pt>
              <c:pt idx="49">
                <c:v>213.44357933929257</c:v>
              </c:pt>
              <c:pt idx="50">
                <c:v>201.6937505239928</c:v>
              </c:pt>
              <c:pt idx="51">
                <c:v>183.01723051847938</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146.60507874666666</c:v>
              </c:pt>
              <c:pt idx="33">
                <c:v>180.40954374193549</c:v>
              </c:pt>
              <c:pt idx="34">
                <c:v>210.86462813333335</c:v>
              </c:pt>
              <c:pt idx="35">
                <c:v>266.28432425806449</c:v>
              </c:pt>
              <c:pt idx="36">
                <c:v>246.86559367741938</c:v>
              </c:pt>
              <c:pt idx="37">
                <c:v>243.42568885714283</c:v>
              </c:pt>
              <c:pt idx="38">
                <c:v>229.29061819354837</c:v>
              </c:pt>
              <c:pt idx="39">
                <c:v>180.71731546666666</c:v>
              </c:pt>
              <c:pt idx="40">
                <c:v>159.32137019354838</c:v>
              </c:pt>
              <c:pt idx="41">
                <c:v>142.88656974666668</c:v>
              </c:pt>
              <c:pt idx="42">
                <c:v>139.22300201290324</c:v>
              </c:pt>
              <c:pt idx="43">
                <c:v>139.46775780645163</c:v>
              </c:pt>
              <c:pt idx="44">
                <c:v>145.00848746666668</c:v>
              </c:pt>
              <c:pt idx="45">
                <c:v>175.05438761290324</c:v>
              </c:pt>
              <c:pt idx="46">
                <c:v>203.35704666666669</c:v>
              </c:pt>
              <c:pt idx="47">
                <c:v>244.47374374193549</c:v>
              </c:pt>
              <c:pt idx="48">
                <c:v>280.5509633548387</c:v>
              </c:pt>
              <c:pt idx="49">
                <c:v>274.5569932413793</c:v>
              </c:pt>
              <c:pt idx="50">
                <c:v>238.30632903225808</c:v>
              </c:pt>
              <c:pt idx="51">
                <c:v>195.50407560000002</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12.378934246575342</c:v>
              </c:pt>
              <c:pt idx="1">
                <c:v>9.1405041095890418</c:v>
              </c:pt>
              <c:pt idx="2">
                <c:v>5.7759013698630133</c:v>
              </c:pt>
              <c:pt idx="3">
                <c:v>5.9721698630136979</c:v>
              </c:pt>
              <c:pt idx="4">
                <c:v>5.7759013698630133</c:v>
              </c:pt>
              <c:pt idx="5">
                <c:v>5.2599009580085001</c:v>
              </c:pt>
              <c:pt idx="6">
                <c:v>5.0863155689643449</c:v>
              </c:pt>
              <c:pt idx="7">
                <c:v>10.901412699254507</c:v>
              </c:pt>
              <c:pt idx="8">
                <c:v>18.894658179227253</c:v>
              </c:pt>
              <c:pt idx="9">
                <c:v>29.619549855741781</c:v>
              </c:pt>
              <c:pt idx="10">
                <c:v>26.754600960214482</c:v>
              </c:pt>
              <c:pt idx="11">
                <c:v>17.445291275948502</c:v>
              </c:pt>
              <c:pt idx="12">
                <c:v>11.828717858422769</c:v>
              </c:pt>
              <c:pt idx="13">
                <c:v>8.9792912880306943</c:v>
              </c:pt>
              <c:pt idx="14">
                <c:v>5.6986323930562097</c:v>
              </c:pt>
              <c:pt idx="15">
                <c:v>5.8932087333060794</c:v>
              </c:pt>
              <c:pt idx="16">
                <c:v>5.6986323930562097</c:v>
              </c:pt>
              <c:pt idx="17">
                <c:v>5.8932087333060794</c:v>
              </c:pt>
              <c:pt idx="18">
                <c:v>5.6986323930562097</c:v>
              </c:pt>
              <c:pt idx="19">
                <c:v>12.213831088759298</c:v>
              </c:pt>
              <c:pt idx="20">
                <c:v>21.183979263818824</c:v>
              </c:pt>
              <c:pt idx="21">
                <c:v>33.162473248715386</c:v>
              </c:pt>
              <c:pt idx="22">
                <c:v>30.034463847456262</c:v>
              </c:pt>
              <c:pt idx="23">
                <c:v>19.545595943960819</c:v>
              </c:pt>
              <c:pt idx="24">
                <c:v>11.817135231290072</c:v>
              </c:pt>
              <c:pt idx="25">
                <c:v>9.3906275227416423</c:v>
              </c:pt>
              <c:pt idx="26">
                <c:v>5.9401052404456394</c:v>
              </c:pt>
              <c:pt idx="27">
                <c:v>6.1421868497569951</c:v>
              </c:pt>
              <c:pt idx="28">
                <c:v>5.9401052404456394</c:v>
              </c:pt>
              <c:pt idx="29">
                <c:v>5.9641196235056961</c:v>
              </c:pt>
              <c:pt idx="30">
                <c:v>5.767708790220972</c:v>
              </c:pt>
              <c:pt idx="31">
                <c:v>12.361601236200251</c:v>
              </c:pt>
              <c:pt idx="32">
                <c:v>21.358757922333808</c:v>
              </c:pt>
              <c:pt idx="33">
                <c:v>33.691944913284246</c:v>
              </c:pt>
              <c:pt idx="34">
                <c:v>30.069022176662855</c:v>
              </c:pt>
              <c:pt idx="35">
                <c:v>19.781677273420225</c:v>
              </c:pt>
              <c:pt idx="36">
                <c:v>12.371837650559012</c:v>
              </c:pt>
              <c:pt idx="37">
                <c:v>9.3627674654804931</c:v>
              </c:pt>
              <c:pt idx="38">
                <c:v>5.924038025351555</c:v>
              </c:pt>
              <c:pt idx="39">
                <c:v>6.1256320045808543</c:v>
              </c:pt>
              <c:pt idx="40">
                <c:v>5.924038025351555</c:v>
              </c:pt>
              <c:pt idx="41">
                <c:v>6.0811151980180291</c:v>
              </c:pt>
              <c:pt idx="42">
                <c:v>5.8809389127953882</c:v>
              </c:pt>
              <c:pt idx="43">
                <c:v>12.604232459370689</c:v>
              </c:pt>
              <c:pt idx="44">
                <c:v>21.763916945617375</c:v>
              </c:pt>
              <c:pt idx="45">
                <c:v>34.375375490452065</c:v>
              </c:pt>
              <c:pt idx="46">
                <c:v>30.602470657830999</c:v>
              </c:pt>
              <c:pt idx="47">
                <c:v>20.169880587809384</c:v>
              </c:pt>
              <c:pt idx="48">
                <c:v>12.299868171538591</c:v>
              </c:pt>
              <c:pt idx="49">
                <c:v>9.305236026898978</c:v>
              </c:pt>
              <c:pt idx="50">
                <c:v>5.8834553859209233</c:v>
              </c:pt>
              <c:pt idx="51">
                <c:v>6.0835098994944428</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24.120402798570478</c:v>
              </c:pt>
              <c:pt idx="39">
                <c:v>22.261547990854158</c:v>
              </c:pt>
              <c:pt idx="40">
                <c:v>22.261547990854158</c:v>
              </c:pt>
              <c:pt idx="41">
                <c:v>22.261547990854158</c:v>
              </c:pt>
              <c:pt idx="42">
                <c:v>22.261547990854158</c:v>
              </c:pt>
              <c:pt idx="43">
                <c:v>23.261547990854158</c:v>
              </c:pt>
              <c:pt idx="44">
                <c:v>23.261547990854158</c:v>
              </c:pt>
              <c:pt idx="45">
                <c:v>22.261547990854158</c:v>
              </c:pt>
              <c:pt idx="46">
                <c:v>23.5007845293317</c:v>
              </c:pt>
              <c:pt idx="47">
                <c:v>27.83811241400312</c:v>
              </c:pt>
              <c:pt idx="48">
                <c:v>29.696967221719444</c:v>
              </c:pt>
              <c:pt idx="49">
                <c:v>28.457730683241898</c:v>
              </c:pt>
              <c:pt idx="50">
                <c:v>24.120402798570478</c:v>
              </c:pt>
              <c:pt idx="51">
                <c:v>22.261547990854158</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2023 RBN Energy, LLC</a:t>
          </a:r>
        </a:p>
        <a:p>
          <a:endParaRPr lang="en-US" sz="1100"/>
        </a:p>
      </xdr:txBody>
    </xdr:sp>
    <xdr:clientData/>
  </xdr:one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1"/>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168</xdr:row>
      <xdr:rowOff>50800</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168</xdr:row>
      <xdr:rowOff>50800</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166</xdr:row>
      <xdr:rowOff>25400</xdr:rowOff>
    </xdr:from>
    <xdr:to>
      <xdr:col>18</xdr:col>
      <xdr:colOff>392114</xdr:colOff>
      <xdr:row>180</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166</xdr:row>
      <xdr:rowOff>0</xdr:rowOff>
    </xdr:from>
    <xdr:to>
      <xdr:col>10</xdr:col>
      <xdr:colOff>450852</xdr:colOff>
      <xdr:row>180</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182</xdr:row>
      <xdr:rowOff>0</xdr:rowOff>
    </xdr:from>
    <xdr:to>
      <xdr:col>10</xdr:col>
      <xdr:colOff>425186</xdr:colOff>
      <xdr:row>196</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181</xdr:row>
      <xdr:rowOff>139699</xdr:rowOff>
    </xdr:from>
    <xdr:to>
      <xdr:col>18</xdr:col>
      <xdr:colOff>360363</xdr:colOff>
      <xdr:row>196</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196</xdr:row>
      <xdr:rowOff>165101</xdr:rowOff>
    </xdr:from>
    <xdr:to>
      <xdr:col>18</xdr:col>
      <xdr:colOff>392488</xdr:colOff>
      <xdr:row>211</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168</xdr:row>
      <xdr:rowOff>0</xdr:rowOff>
    </xdr:from>
    <xdr:to>
      <xdr:col>10</xdr:col>
      <xdr:colOff>410573</xdr:colOff>
      <xdr:row>182</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183</xdr:row>
      <xdr:rowOff>20198</xdr:rowOff>
    </xdr:from>
    <xdr:to>
      <xdr:col>10</xdr:col>
      <xdr:colOff>394697</xdr:colOff>
      <xdr:row>198</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198</xdr:row>
      <xdr:rowOff>38806</xdr:rowOff>
    </xdr:from>
    <xdr:to>
      <xdr:col>10</xdr:col>
      <xdr:colOff>397079</xdr:colOff>
      <xdr:row>213</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168</xdr:row>
      <xdr:rowOff>19050</xdr:rowOff>
    </xdr:from>
    <xdr:to>
      <xdr:col>18</xdr:col>
      <xdr:colOff>335019</xdr:colOff>
      <xdr:row>183</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183</xdr:row>
      <xdr:rowOff>34486</xdr:rowOff>
    </xdr:from>
    <xdr:to>
      <xdr:col>18</xdr:col>
      <xdr:colOff>339783</xdr:colOff>
      <xdr:row>198</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198</xdr:row>
      <xdr:rowOff>48331</xdr:rowOff>
    </xdr:from>
    <xdr:to>
      <xdr:col>18</xdr:col>
      <xdr:colOff>335020</xdr:colOff>
      <xdr:row>213</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168</xdr:row>
      <xdr:rowOff>7145</xdr:rowOff>
    </xdr:from>
    <xdr:to>
      <xdr:col>10</xdr:col>
      <xdr:colOff>403227</xdr:colOff>
      <xdr:row>183</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183</xdr:row>
      <xdr:rowOff>38103</xdr:rowOff>
    </xdr:from>
    <xdr:to>
      <xdr:col>10</xdr:col>
      <xdr:colOff>392114</xdr:colOff>
      <xdr:row>198</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198</xdr:row>
      <xdr:rowOff>83345</xdr:rowOff>
    </xdr:from>
    <xdr:to>
      <xdr:col>10</xdr:col>
      <xdr:colOff>392114</xdr:colOff>
      <xdr:row>213</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168</xdr:row>
      <xdr:rowOff>0</xdr:rowOff>
    </xdr:from>
    <xdr:to>
      <xdr:col>18</xdr:col>
      <xdr:colOff>290514</xdr:colOff>
      <xdr:row>183</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183</xdr:row>
      <xdr:rowOff>39690</xdr:rowOff>
    </xdr:from>
    <xdr:to>
      <xdr:col>18</xdr:col>
      <xdr:colOff>288133</xdr:colOff>
      <xdr:row>198</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198</xdr:row>
      <xdr:rowOff>79376</xdr:rowOff>
    </xdr:from>
    <xdr:to>
      <xdr:col>18</xdr:col>
      <xdr:colOff>276228</xdr:colOff>
      <xdr:row>213</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184</xdr:row>
      <xdr:rowOff>32545</xdr:rowOff>
    </xdr:from>
    <xdr:to>
      <xdr:col>18</xdr:col>
      <xdr:colOff>323053</xdr:colOff>
      <xdr:row>199</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199</xdr:row>
      <xdr:rowOff>91281</xdr:rowOff>
    </xdr:from>
    <xdr:to>
      <xdr:col>18</xdr:col>
      <xdr:colOff>296862</xdr:colOff>
      <xdr:row>214</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169</xdr:row>
      <xdr:rowOff>0</xdr:rowOff>
    </xdr:from>
    <xdr:to>
      <xdr:col>10</xdr:col>
      <xdr:colOff>395912</xdr:colOff>
      <xdr:row>184</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199</xdr:row>
      <xdr:rowOff>76200</xdr:rowOff>
    </xdr:from>
    <xdr:to>
      <xdr:col>10</xdr:col>
      <xdr:colOff>381794</xdr:colOff>
      <xdr:row>214</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169</xdr:row>
      <xdr:rowOff>3174</xdr:rowOff>
    </xdr:from>
    <xdr:to>
      <xdr:col>18</xdr:col>
      <xdr:colOff>320673</xdr:colOff>
      <xdr:row>184</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168</xdr:row>
      <xdr:rowOff>0</xdr:rowOff>
    </xdr:from>
    <xdr:to>
      <xdr:col>10</xdr:col>
      <xdr:colOff>390526</xdr:colOff>
      <xdr:row>183</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183</xdr:row>
      <xdr:rowOff>35722</xdr:rowOff>
    </xdr:from>
    <xdr:to>
      <xdr:col>10</xdr:col>
      <xdr:colOff>388145</xdr:colOff>
      <xdr:row>198</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198</xdr:row>
      <xdr:rowOff>76201</xdr:rowOff>
    </xdr:from>
    <xdr:to>
      <xdr:col>10</xdr:col>
      <xdr:colOff>396083</xdr:colOff>
      <xdr:row>213</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168</xdr:row>
      <xdr:rowOff>12701</xdr:rowOff>
    </xdr:from>
    <xdr:to>
      <xdr:col>18</xdr:col>
      <xdr:colOff>320676</xdr:colOff>
      <xdr:row>183</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198</xdr:row>
      <xdr:rowOff>99220</xdr:rowOff>
    </xdr:from>
    <xdr:to>
      <xdr:col>18</xdr:col>
      <xdr:colOff>321471</xdr:colOff>
      <xdr:row>213</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168</xdr:row>
      <xdr:rowOff>47623</xdr:rowOff>
    </xdr:from>
    <xdr:to>
      <xdr:col>10</xdr:col>
      <xdr:colOff>378619</xdr:colOff>
      <xdr:row>183</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183</xdr:row>
      <xdr:rowOff>95249</xdr:rowOff>
    </xdr:from>
    <xdr:to>
      <xdr:col>10</xdr:col>
      <xdr:colOff>388145</xdr:colOff>
      <xdr:row>198</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198</xdr:row>
      <xdr:rowOff>140492</xdr:rowOff>
    </xdr:from>
    <xdr:to>
      <xdr:col>10</xdr:col>
      <xdr:colOff>384176</xdr:colOff>
      <xdr:row>213</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168</xdr:row>
      <xdr:rowOff>0</xdr:rowOff>
    </xdr:from>
    <xdr:to>
      <xdr:col>18</xdr:col>
      <xdr:colOff>342900</xdr:colOff>
      <xdr:row>183</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183</xdr:row>
      <xdr:rowOff>43656</xdr:rowOff>
    </xdr:from>
    <xdr:to>
      <xdr:col>18</xdr:col>
      <xdr:colOff>334962</xdr:colOff>
      <xdr:row>198</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198</xdr:row>
      <xdr:rowOff>90487</xdr:rowOff>
    </xdr:from>
    <xdr:to>
      <xdr:col>18</xdr:col>
      <xdr:colOff>334963</xdr:colOff>
      <xdr:row>213</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183</xdr:row>
      <xdr:rowOff>116680</xdr:rowOff>
    </xdr:from>
    <xdr:to>
      <xdr:col>18</xdr:col>
      <xdr:colOff>342105</xdr:colOff>
      <xdr:row>198</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168</xdr:row>
      <xdr:rowOff>68259</xdr:rowOff>
    </xdr:from>
    <xdr:to>
      <xdr:col>18</xdr:col>
      <xdr:colOff>342104</xdr:colOff>
      <xdr:row>183</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183</xdr:row>
      <xdr:rowOff>59529</xdr:rowOff>
    </xdr:from>
    <xdr:to>
      <xdr:col>10</xdr:col>
      <xdr:colOff>493713</xdr:colOff>
      <xdr:row>198</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199</xdr:row>
      <xdr:rowOff>25400</xdr:rowOff>
    </xdr:from>
    <xdr:to>
      <xdr:col>18</xdr:col>
      <xdr:colOff>338137</xdr:colOff>
      <xdr:row>214</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168</xdr:row>
      <xdr:rowOff>50800</xdr:rowOff>
    </xdr:from>
    <xdr:to>
      <xdr:col>10</xdr:col>
      <xdr:colOff>518585</xdr:colOff>
      <xdr:row>182</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zoomScaleNormal="100" workbookViewId="0">
      <selection activeCell="A2" sqref="A2"/>
    </sheetView>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70"/>
  <sheetViews>
    <sheetView zoomScaleNormal="100" workbookViewId="0">
      <pane xSplit="2" ySplit="1" topLeftCell="C148"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3">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3">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3">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3">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3">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3">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3">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3">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3">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3">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3">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3">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3">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3">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3">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3">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3">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3">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3">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3">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3">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3">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3">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3">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3">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3">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3">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3">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3">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3">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3">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3">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3">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3">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3">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3">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3">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3">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3">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3">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3">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3">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3">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3">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3">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3">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3">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3">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3">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3">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3">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3">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3">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3">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3">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3">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3">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3">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3">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3">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3">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3">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3">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3">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3">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3">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3">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3">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3">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3">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3">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3">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3">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3">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3">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3">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3">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3">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3">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3">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3">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3">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3">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3">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3">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3">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3">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3">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3">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3">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3">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3">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3">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3">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3">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3">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3">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214.03200000000001</v>
      </c>
      <c r="G99" s="12">
        <f>'PADD 1_bbl'!G99*1000*42*(DAY(EOMONTH($A99,0)))/1000000</f>
        <v>505.68</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83.006166614505474</v>
      </c>
      <c r="Q99" s="12">
        <f>'PADD 1_bbl'!Q99*1000*42*(DAY(EOMONTH($A99,0)))/1000000</f>
        <v>-44.688000000000002</v>
      </c>
      <c r="S99" s="12">
        <f>'PADD 1_bbl'!S99*1000*42/1000000</f>
        <v>177.114</v>
      </c>
      <c r="U99" s="14"/>
      <c r="V99" s="14"/>
    </row>
    <row r="100" spans="1:22" x14ac:dyDescent="0.3">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251.286</v>
      </c>
      <c r="G100" s="12">
        <f>'PADD 1_bbl'!G100*1000*42*(DAY(EOMONTH($A100,0)))/1000000</f>
        <v>570.27599999999995</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3">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3">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3">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3">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3">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3">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3">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233.05799999999999</v>
      </c>
      <c r="G107" s="12">
        <f>'PADD 1_bbl'!G107*1000*42*(DAY(EOMONTH($A107,0)))/1000000</f>
        <v>549.44399999999996</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63.796054580995715</v>
      </c>
      <c r="Q107" s="12">
        <f>'PADD 1_bbl'!Q107*1000*42*(DAY(EOMONTH($A107,0)))/1000000</f>
        <v>13.02</v>
      </c>
      <c r="S107" s="12">
        <f>'PADD 1_bbl'!S107*1000*42/1000000</f>
        <v>345.91199999999998</v>
      </c>
      <c r="U107" s="14"/>
      <c r="V107" s="14"/>
    </row>
    <row r="108" spans="1:22" x14ac:dyDescent="0.3">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3">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281.23200000000003</v>
      </c>
      <c r="G109" s="12">
        <f>'PADD 1_bbl'!G109*1000*42*(DAY(EOMONTH($A109,0)))/1000000</f>
        <v>636.678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135.31359909911879</v>
      </c>
      <c r="Q109" s="12">
        <f>'PADD 1_bbl'!Q109*1000*42*(DAY(EOMONTH($A109,0)))/1000000</f>
        <v>-53.381999999999998</v>
      </c>
      <c r="S109" s="12">
        <f>'PADD 1_bbl'!S109*1000*42/1000000</f>
        <v>275.85599999999999</v>
      </c>
      <c r="U109" s="14"/>
      <c r="V109" s="14"/>
    </row>
    <row r="110" spans="1:22" x14ac:dyDescent="0.3">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285.13799999999998</v>
      </c>
      <c r="G110" s="12">
        <f>'PADD 1_bbl'!G110*1000*42*(DAY(EOMONTH($A110,0)))/1000000</f>
        <v>666.62400000000002</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16.117372389041098</v>
      </c>
      <c r="M110" s="12">
        <f>'PADD 1_bbl'!M110*1000*42*(DAY(EOMONTH($A110,0)))/1000000</f>
        <v>38.665451322678706</v>
      </c>
      <c r="N110" s="12">
        <f>'PADD 1_bbl'!N110*1000*42*(DAY(EOMONTH($A110,0)))/1000000</f>
        <v>0</v>
      </c>
      <c r="O110" s="12">
        <f>'PADD 1_bbl'!O110*1000*42*(DAY(EOMONTH($A110,0)))/1000000</f>
        <v>0</v>
      </c>
      <c r="P110" s="12">
        <f>'PADD 1_bbl'!P110*1000*42*(DAY(EOMONTH($A110,0)))/1000000</f>
        <v>178.89507293628017</v>
      </c>
      <c r="Q110" s="12">
        <f>'PADD 1_bbl'!Q110*1000*42*(DAY(EOMONTH($A110,0)))/1000000</f>
        <v>11.718</v>
      </c>
      <c r="S110" s="12">
        <f>'PADD 1_bbl'!S110*1000*42/1000000</f>
        <v>287.27999999999997</v>
      </c>
      <c r="U110" s="14"/>
      <c r="V110" s="14"/>
    </row>
    <row r="111" spans="1:22" x14ac:dyDescent="0.3">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11.133134005479452</v>
      </c>
      <c r="M111" s="12">
        <f>'PADD 1_bbl'!M111*1000*42*(DAY(EOMONTH($A111,0)))/1000000</f>
        <v>34.661515972188631</v>
      </c>
      <c r="N111" s="12">
        <f>'PADD 1_bbl'!N111*1000*42*(DAY(EOMONTH($A111,0)))/1000000</f>
        <v>0</v>
      </c>
      <c r="O111" s="12">
        <f>'PADD 1_bbl'!O111*1000*42*(DAY(EOMONTH($A111,0)))/1000000</f>
        <v>0</v>
      </c>
      <c r="P111" s="12">
        <f>'PADD 1_bbl'!P111*1000*42*(DAY(EOMONTH($A111,0)))/1000000</f>
        <v>95.154522750331893</v>
      </c>
      <c r="Q111" s="12">
        <f>'PADD 1_bbl'!Q111*1000*42*(DAY(EOMONTH($A111,0)))/1000000</f>
        <v>-64.554000000000002</v>
      </c>
      <c r="S111" s="12">
        <f>'PADD 1_bbl'!S111*1000*42/1000000</f>
        <v>222.852</v>
      </c>
      <c r="U111" s="14"/>
      <c r="V111" s="14"/>
    </row>
    <row r="112" spans="1:22" x14ac:dyDescent="0.3">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7.5202235835616431</v>
      </c>
      <c r="M112" s="12">
        <f>'PADD 1_bbl'!M112*1000*42*(DAY(EOMONTH($A112,0)))/1000000</f>
        <v>31.404764443738763</v>
      </c>
      <c r="N112" s="12">
        <f>'PADD 1_bbl'!N112*1000*42*(DAY(EOMONTH($A112,0)))/1000000</f>
        <v>0</v>
      </c>
      <c r="O112" s="12">
        <f>'PADD 1_bbl'!O112*1000*42*(DAY(EOMONTH($A112,0)))/1000000</f>
        <v>0</v>
      </c>
      <c r="P112" s="12">
        <f>'PADD 1_bbl'!P112*1000*42*(DAY(EOMONTH($A112,0)))/1000000</f>
        <v>98.165710892699579</v>
      </c>
      <c r="Q112" s="12">
        <f>'PADD 1_bbl'!Q112*1000*42*(DAY(EOMONTH($A112,0)))/1000000</f>
        <v>-31.248000000000001</v>
      </c>
      <c r="S112" s="12">
        <f>'PADD 1_bbl'!S112*1000*42/1000000</f>
        <v>191.982</v>
      </c>
      <c r="U112" s="14"/>
      <c r="V112" s="14"/>
    </row>
    <row r="113" spans="1:22" x14ac:dyDescent="0.3">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7.5249340273972605</v>
      </c>
      <c r="M113" s="12">
        <f>'PADD 1_bbl'!M113*1000*42*(DAY(EOMONTH($A113,0)))/1000000</f>
        <v>28.049550468476237</v>
      </c>
      <c r="N113" s="12">
        <f>'PADD 1_bbl'!N113*1000*42*(DAY(EOMONTH($A113,0)))/1000000</f>
        <v>0</v>
      </c>
      <c r="O113" s="12">
        <f>'PADD 1_bbl'!O113*1000*42*(DAY(EOMONTH($A113,0)))/1000000</f>
        <v>0</v>
      </c>
      <c r="P113" s="12">
        <f>'PADD 1_bbl'!P113*1000*42*(DAY(EOMONTH($A113,0)))/1000000</f>
        <v>24.705884128126524</v>
      </c>
      <c r="Q113" s="12">
        <f>'PADD 1_bbl'!Q113*1000*42*(DAY(EOMONTH($A113,0)))/1000000</f>
        <v>7.56</v>
      </c>
      <c r="S113" s="12">
        <f>'PADD 1_bbl'!S113*1000*42/1000000</f>
        <v>199.626</v>
      </c>
      <c r="U113" s="14"/>
      <c r="V113" s="14"/>
    </row>
    <row r="114" spans="1:22" x14ac:dyDescent="0.3">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7.5202235835616431</v>
      </c>
      <c r="M114" s="12">
        <f>'PADD 1_bbl'!M114*1000*42*(DAY(EOMONTH($A114,0)))/1000000</f>
        <v>28.984535484092113</v>
      </c>
      <c r="N114" s="12">
        <f>'PADD 1_bbl'!N114*1000*42*(DAY(EOMONTH($A114,0)))/1000000</f>
        <v>0</v>
      </c>
      <c r="O114" s="12">
        <f>'PADD 1_bbl'!O114*1000*42*(DAY(EOMONTH($A114,0)))/1000000</f>
        <v>0</v>
      </c>
      <c r="P114" s="12">
        <f>'PADD 1_bbl'!P114*1000*42*(DAY(EOMONTH($A114,0)))/1000000</f>
        <v>62.149978540346233</v>
      </c>
      <c r="Q114" s="12">
        <f>'PADD 1_bbl'!Q114*1000*42*(DAY(EOMONTH($A114,0)))/1000000</f>
        <v>57.287999999999997</v>
      </c>
      <c r="S114" s="12">
        <f>'PADD 1_bbl'!S114*1000*42/1000000</f>
        <v>257.45999999999998</v>
      </c>
      <c r="U114" s="14"/>
      <c r="V114" s="14"/>
    </row>
    <row r="115" spans="1:22" x14ac:dyDescent="0.3">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6.6274752070907104</v>
      </c>
      <c r="M115" s="12">
        <f>'PADD 1_bbl'!M115*1000*42*(DAY(EOMONTH($A115,0)))/1000000</f>
        <v>28.049550468476237</v>
      </c>
      <c r="N115" s="12">
        <f>'PADD 1_bbl'!N115*1000*42*(DAY(EOMONTH($A115,0)))/1000000</f>
        <v>0</v>
      </c>
      <c r="O115" s="12">
        <f>'PADD 1_bbl'!O115*1000*42*(DAY(EOMONTH($A115,0)))/1000000</f>
        <v>0</v>
      </c>
      <c r="P115" s="12">
        <f>'PADD 1_bbl'!P115*1000*42*(DAY(EOMONTH($A115,0)))/1000000</f>
        <v>24.945788949233062</v>
      </c>
      <c r="Q115" s="12">
        <f>'PADD 1_bbl'!Q115*1000*42*(DAY(EOMONTH($A115,0)))/1000000</f>
        <v>57.96</v>
      </c>
      <c r="S115" s="12">
        <f>'PADD 1_bbl'!S115*1000*42/1000000</f>
        <v>315.50400000000002</v>
      </c>
      <c r="U115" s="14"/>
      <c r="V115" s="14"/>
    </row>
    <row r="116" spans="1:22" x14ac:dyDescent="0.3">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6.6223828707915757</v>
      </c>
      <c r="M116" s="12">
        <f>'PADD 1_bbl'!M116*1000*42*(DAY(EOMONTH($A116,0)))/1000000</f>
        <v>28.984535484092113</v>
      </c>
      <c r="N116" s="12">
        <f>'PADD 1_bbl'!N116*1000*42*(DAY(EOMONTH($A116,0)))/1000000</f>
        <v>0</v>
      </c>
      <c r="O116" s="12">
        <f>'PADD 1_bbl'!O116*1000*42*(DAY(EOMONTH($A116,0)))/1000000</f>
        <v>0</v>
      </c>
      <c r="P116" s="12">
        <f>'PADD 1_bbl'!P116*1000*42*(DAY(EOMONTH($A116,0)))/1000000</f>
        <v>86.497284285116308</v>
      </c>
      <c r="Q116" s="12">
        <f>'PADD 1_bbl'!Q116*1000*42*(DAY(EOMONTH($A116,0)))/1000000</f>
        <v>13.02</v>
      </c>
      <c r="S116" s="12">
        <f>'PADD 1_bbl'!S116*1000*42/1000000</f>
        <v>328.10399999999998</v>
      </c>
      <c r="U116" s="14"/>
      <c r="V116" s="14"/>
    </row>
    <row r="117" spans="1:22" x14ac:dyDescent="0.3">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14.193639334429371</v>
      </c>
      <c r="M117" s="12">
        <f>'PADD 1_bbl'!M117*1000*42*(DAY(EOMONTH($A117,0)))/1000000</f>
        <v>28.984535484092113</v>
      </c>
      <c r="N117" s="12">
        <f>'PADD 1_bbl'!N117*1000*42*(DAY(EOMONTH($A117,0)))/1000000</f>
        <v>0</v>
      </c>
      <c r="O117" s="12">
        <f>'PADD 1_bbl'!O117*1000*42*(DAY(EOMONTH($A117,0)))/1000000</f>
        <v>0</v>
      </c>
      <c r="P117" s="12">
        <f>'PADD 1_bbl'!P117*1000*42*(DAY(EOMONTH($A117,0)))/1000000</f>
        <v>84.976503671078504</v>
      </c>
      <c r="Q117" s="12">
        <f>'PADD 1_bbl'!Q117*1000*42*(DAY(EOMONTH($A117,0)))/1000000</f>
        <v>31.248000000000001</v>
      </c>
      <c r="S117" s="12">
        <f>'PADD 1_bbl'!S117*1000*42/1000000</f>
        <v>358.93200000000002</v>
      </c>
      <c r="U117" s="14"/>
      <c r="V117" s="14"/>
    </row>
    <row r="118" spans="1:22" x14ac:dyDescent="0.3">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23.807269305826335</v>
      </c>
      <c r="M118" s="12">
        <f>'PADD 1_bbl'!M118*1000*42*(DAY(EOMONTH($A118,0)))/1000000</f>
        <v>28.049550468476237</v>
      </c>
      <c r="N118" s="12">
        <f>'PADD 1_bbl'!N118*1000*42*(DAY(EOMONTH($A118,0)))/1000000</f>
        <v>0</v>
      </c>
      <c r="O118" s="12">
        <f>'PADD 1_bbl'!O118*1000*42*(DAY(EOMONTH($A118,0)))/1000000</f>
        <v>0</v>
      </c>
      <c r="P118" s="12">
        <f>'PADD 1_bbl'!P118*1000*42*(DAY(EOMONTH($A118,0)))/1000000</f>
        <v>106.7162264152974</v>
      </c>
      <c r="Q118" s="12">
        <f>'PADD 1_bbl'!Q118*1000*42*(DAY(EOMONTH($A118,0)))/1000000</f>
        <v>45.36</v>
      </c>
      <c r="S118" s="12">
        <f>'PADD 1_bbl'!S118*1000*42/1000000</f>
        <v>404.25</v>
      </c>
      <c r="U118" s="14"/>
      <c r="V118" s="14"/>
    </row>
    <row r="119" spans="1:22" x14ac:dyDescent="0.3">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231.756</v>
      </c>
      <c r="G119" s="12">
        <f>'PADD 1_bbl'!G119*1000*42*(DAY(EOMONTH($A119,0)))/1000000</f>
        <v>571.57799999999997</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38.564653912175807</v>
      </c>
      <c r="M119" s="12">
        <f>'PADD 1_bbl'!M119*1000*42*(DAY(EOMONTH($A119,0)))/1000000</f>
        <v>28.984535484092113</v>
      </c>
      <c r="N119" s="12">
        <f>'PADD 1_bbl'!N119*1000*42*(DAY(EOMONTH($A119,0)))/1000000</f>
        <v>0</v>
      </c>
      <c r="O119" s="12">
        <f>'PADD 1_bbl'!O119*1000*42*(DAY(EOMONTH($A119,0)))/1000000</f>
        <v>0</v>
      </c>
      <c r="P119" s="12">
        <f>'PADD 1_bbl'!P119*1000*42*(DAY(EOMONTH($A119,0)))/1000000</f>
        <v>65.110485499732079</v>
      </c>
      <c r="Q119" s="12">
        <f>'PADD 1_bbl'!Q119*1000*42*(DAY(EOMONTH($A119,0)))/1000000</f>
        <v>-53.381999999999998</v>
      </c>
      <c r="S119" s="12">
        <f>'PADD 1_bbl'!S119*1000*42/1000000</f>
        <v>350.36399999999998</v>
      </c>
      <c r="U119" s="14"/>
      <c r="V119" s="14"/>
    </row>
    <row r="120" spans="1:22" x14ac:dyDescent="0.3">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33.710797209870243</v>
      </c>
      <c r="M120" s="12">
        <f>'PADD 1_bbl'!M120*1000*42*(DAY(EOMONTH($A120,0)))/1000000</f>
        <v>29.610988506957941</v>
      </c>
      <c r="N120" s="12">
        <f>'PADD 1_bbl'!N120*1000*42*(DAY(EOMONTH($A120,0)))/1000000</f>
        <v>0</v>
      </c>
      <c r="O120" s="12">
        <f>'PADD 1_bbl'!O120*1000*42*(DAY(EOMONTH($A120,0)))/1000000</f>
        <v>0</v>
      </c>
      <c r="P120" s="12">
        <f>'PADD 1_bbl'!P120*1000*42*(DAY(EOMONTH($A120,0)))/1000000</f>
        <v>124.2069885551718</v>
      </c>
      <c r="Q120" s="12">
        <f>'PADD 1_bbl'!Q120*1000*42*(DAY(EOMONTH($A120,0)))/1000000</f>
        <v>2.52</v>
      </c>
      <c r="S120" s="12">
        <f>'PADD 1_bbl'!S120*1000*42/1000000</f>
        <v>353.43</v>
      </c>
      <c r="U120" s="14"/>
      <c r="V120" s="14"/>
    </row>
    <row r="121" spans="1:22" x14ac:dyDescent="0.3">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291.64800000000002</v>
      </c>
      <c r="G121" s="12">
        <f>'PADD 1_bbl'!G121*1000*42*(DAY(EOMONTH($A121,0)))/1000000</f>
        <v>669.22799999999995</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22.713769241284947</v>
      </c>
      <c r="M121" s="12">
        <f>'PADD 1_bbl'!M121*1000*42*(DAY(EOMONTH($A121,0)))/1000000</f>
        <v>36.245222363032063</v>
      </c>
      <c r="N121" s="12">
        <f>'PADD 1_bbl'!N121*1000*42*(DAY(EOMONTH($A121,0)))/1000000</f>
        <v>0</v>
      </c>
      <c r="O121" s="12">
        <f>'PADD 1_bbl'!O121*1000*42*(DAY(EOMONTH($A121,0)))/1000000</f>
        <v>0</v>
      </c>
      <c r="P121" s="12">
        <f>'PADD 1_bbl'!P121*1000*42*(DAY(EOMONTH($A121,0)))/1000000</f>
        <v>79.475988715682931</v>
      </c>
      <c r="Q121" s="12">
        <f>'PADD 1_bbl'!Q121*1000*42*(DAY(EOMONTH($A121,0)))/1000000</f>
        <v>-15.624000000000001</v>
      </c>
      <c r="S121" s="12">
        <f>'PADD 1_bbl'!S121*1000*42/1000000</f>
        <v>337.55399999999997</v>
      </c>
      <c r="U121" s="14"/>
      <c r="V121" s="14"/>
    </row>
    <row r="122" spans="1:22" x14ac:dyDescent="0.3">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15.400990651666444</v>
      </c>
      <c r="M122" s="12">
        <f>'PADD 1_bbl'!M122*1000*42*(DAY(EOMONTH($A122,0)))/1000000</f>
        <v>38.665451322678706</v>
      </c>
      <c r="N122" s="12">
        <f>'PADD 1_bbl'!N122*1000*42*(DAY(EOMONTH($A122,0)))/1000000</f>
        <v>0</v>
      </c>
      <c r="O122" s="12">
        <f>'PADD 1_bbl'!O122*1000*42*(DAY(EOMONTH($A122,0)))/1000000</f>
        <v>0</v>
      </c>
      <c r="P122" s="12">
        <f>'PADD 1_bbl'!P122*1000*42*(DAY(EOMONTH($A122,0)))/1000000</f>
        <v>173.97057478565483</v>
      </c>
      <c r="Q122" s="12">
        <f>'PADD 1_bbl'!Q122*1000*42*(DAY(EOMONTH($A122,0)))/1000000</f>
        <v>-63.798000000000002</v>
      </c>
      <c r="S122" s="12">
        <f>'PADD 1_bbl'!S122*1000*42/1000000</f>
        <v>273.88200000000001</v>
      </c>
      <c r="U122" s="14"/>
      <c r="V122" s="14"/>
    </row>
    <row r="123" spans="1:22" x14ac:dyDescent="0.3">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10.559646554724097</v>
      </c>
      <c r="M123" s="12">
        <f>'PADD 1_bbl'!M123*1000*42*(DAY(EOMONTH($A123,0)))/1000000</f>
        <v>33.466291283492474</v>
      </c>
      <c r="N123" s="12">
        <f>'PADD 1_bbl'!N123*1000*42*(DAY(EOMONTH($A123,0)))/1000000</f>
        <v>0</v>
      </c>
      <c r="O123" s="12">
        <f>'PADD 1_bbl'!O123*1000*42*(DAY(EOMONTH($A123,0)))/1000000</f>
        <v>0</v>
      </c>
      <c r="P123" s="12">
        <f>'PADD 1_bbl'!P123*1000*42*(DAY(EOMONTH($A123,0)))/1000000</f>
        <v>166.99282709778345</v>
      </c>
      <c r="Q123" s="12">
        <f>'PADD 1_bbl'!Q123*1000*42*(DAY(EOMONTH($A123,0)))/1000000</f>
        <v>-112.896</v>
      </c>
      <c r="S123" s="12">
        <f>'PADD 1_bbl'!S123*1000*42/1000000</f>
        <v>160.86000000000001</v>
      </c>
      <c r="U123" s="14"/>
      <c r="V123" s="14"/>
    </row>
    <row r="124" spans="1:22" x14ac:dyDescent="0.3">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7.4196193757591846</v>
      </c>
      <c r="M124" s="12">
        <f>'PADD 1_bbl'!M124*1000*42*(DAY(EOMONTH($A124,0)))/1000000</f>
        <v>31.404764443738763</v>
      </c>
      <c r="N124" s="12">
        <f>'PADD 1_bbl'!N124*1000*42*(DAY(EOMONTH($A124,0)))/1000000</f>
        <v>0</v>
      </c>
      <c r="O124" s="12">
        <f>'PADD 1_bbl'!O124*1000*42*(DAY(EOMONTH($A124,0)))/1000000</f>
        <v>0</v>
      </c>
      <c r="P124" s="12">
        <f>'PADD 1_bbl'!P124*1000*42*(DAY(EOMONTH($A124,0)))/1000000</f>
        <v>131.80181990050204</v>
      </c>
      <c r="Q124" s="12">
        <f>'PADD 1_bbl'!Q124*1000*42*(DAY(EOMONTH($A124,0)))/1000000</f>
        <v>-6.51</v>
      </c>
      <c r="S124" s="12">
        <f>'PADD 1_bbl'!S124*1000*42/1000000</f>
        <v>154.72800000000001</v>
      </c>
      <c r="U124" s="14"/>
      <c r="V124" s="14"/>
    </row>
    <row r="125" spans="1:22" x14ac:dyDescent="0.3">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7.4254430039656603</v>
      </c>
      <c r="M125" s="12">
        <f>'PADD 1_bbl'!M125*1000*42*(DAY(EOMONTH($A125,0)))/1000000</f>
        <v>28.049550468476237</v>
      </c>
      <c r="N125" s="12">
        <f>'PADD 1_bbl'!N125*1000*42*(DAY(EOMONTH($A125,0)))/1000000</f>
        <v>0</v>
      </c>
      <c r="O125" s="12">
        <f>'PADD 1_bbl'!O125*1000*42*(DAY(EOMONTH($A125,0)))/1000000</f>
        <v>0</v>
      </c>
      <c r="P125" s="12">
        <f>'PADD 1_bbl'!P125*1000*42*(DAY(EOMONTH($A125,0)))/1000000</f>
        <v>117.55574435955813</v>
      </c>
      <c r="Q125" s="12">
        <f>'PADD 1_bbl'!Q125*1000*42*(DAY(EOMONTH($A125,0)))/1000000</f>
        <v>16.38</v>
      </c>
      <c r="S125" s="12">
        <f>'PADD 1_bbl'!S125*1000*42/1000000</f>
        <v>170.60400000000001</v>
      </c>
      <c r="U125" s="14"/>
      <c r="V125" s="14"/>
    </row>
    <row r="126" spans="1:22" x14ac:dyDescent="0.3">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7.4196193757591846</v>
      </c>
      <c r="M126" s="12">
        <f>'PADD 1_bbl'!M126*1000*42*(DAY(EOMONTH($A126,0)))/1000000</f>
        <v>28.984535484092113</v>
      </c>
      <c r="N126" s="12">
        <f>'PADD 1_bbl'!N126*1000*42*(DAY(EOMONTH($A126,0)))/1000000</f>
        <v>0</v>
      </c>
      <c r="O126" s="12">
        <f>'PADD 1_bbl'!O126*1000*42*(DAY(EOMONTH($A126,0)))/1000000</f>
        <v>0</v>
      </c>
      <c r="P126" s="12">
        <f>'PADD 1_bbl'!P126*1000*42*(DAY(EOMONTH($A126,0)))/1000000</f>
        <v>111.7931757809487</v>
      </c>
      <c r="Q126" s="12">
        <f>'PADD 1_bbl'!Q126*1000*42*(DAY(EOMONTH($A126,0)))/1000000</f>
        <v>63.798000000000002</v>
      </c>
      <c r="S126" s="12">
        <f>'PADD 1_bbl'!S126*1000*42/1000000</f>
        <v>234.94800000000001</v>
      </c>
      <c r="U126" s="14"/>
      <c r="V126" s="14"/>
    </row>
    <row r="127" spans="1:22" x14ac:dyDescent="0.3">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7.4254430039656603</v>
      </c>
      <c r="M127" s="12">
        <f>'PADD 1_bbl'!M127*1000*42*(DAY(EOMONTH($A127,0)))/1000000</f>
        <v>28.049550468476237</v>
      </c>
      <c r="N127" s="12">
        <f>'PADD 1_bbl'!N127*1000*42*(DAY(EOMONTH($A127,0)))/1000000</f>
        <v>0</v>
      </c>
      <c r="O127" s="12">
        <f>'PADD 1_bbl'!O127*1000*42*(DAY(EOMONTH($A127,0)))/1000000</f>
        <v>0</v>
      </c>
      <c r="P127" s="12">
        <f>'PADD 1_bbl'!P127*1000*42*(DAY(EOMONTH($A127,0)))/1000000</f>
        <v>102.38288399955812</v>
      </c>
      <c r="Q127" s="12">
        <f>'PADD 1_bbl'!Q127*1000*42*(DAY(EOMONTH($A127,0)))/1000000</f>
        <v>-8.82</v>
      </c>
      <c r="S127" s="12">
        <f>'PADD 1_bbl'!S127*1000*42/1000000</f>
        <v>226.29599999999999</v>
      </c>
      <c r="U127" s="14"/>
      <c r="V127" s="14"/>
    </row>
    <row r="128" spans="1:22" x14ac:dyDescent="0.3">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7.4196193757591846</v>
      </c>
      <c r="M128" s="12">
        <f>'PADD 1_bbl'!M128*1000*42*(DAY(EOMONTH($A128,0)))/1000000</f>
        <v>28.984535484092113</v>
      </c>
      <c r="N128" s="12">
        <f>'PADD 1_bbl'!N128*1000*42*(DAY(EOMONTH($A128,0)))/1000000</f>
        <v>0</v>
      </c>
      <c r="O128" s="12">
        <f>'PADD 1_bbl'!O128*1000*42*(DAY(EOMONTH($A128,0)))/1000000</f>
        <v>0</v>
      </c>
      <c r="P128" s="12">
        <f>'PADD 1_bbl'!P128*1000*42*(DAY(EOMONTH($A128,0)))/1000000</f>
        <v>53.852373443348675</v>
      </c>
      <c r="Q128" s="12">
        <f>'PADD 1_bbl'!Q128*1000*42*(DAY(EOMONTH($A128,0)))/1000000</f>
        <v>96.347999999999999</v>
      </c>
      <c r="S128" s="12">
        <f>'PADD 1_bbl'!S128*1000*42/1000000</f>
        <v>322.43400000000003</v>
      </c>
      <c r="U128" s="14"/>
      <c r="V128" s="14"/>
    </row>
    <row r="129" spans="1:22" x14ac:dyDescent="0.3">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15.902408077564605</v>
      </c>
      <c r="M129" s="12">
        <f>'PADD 1_bbl'!M129*1000*42*(DAY(EOMONTH($A129,0)))/1000000</f>
        <v>28.984535484092113</v>
      </c>
      <c r="N129" s="12">
        <f>'PADD 1_bbl'!N129*1000*42*(DAY(EOMONTH($A129,0)))/1000000</f>
        <v>0</v>
      </c>
      <c r="O129" s="12">
        <f>'PADD 1_bbl'!O129*1000*42*(DAY(EOMONTH($A129,0)))/1000000</f>
        <v>0</v>
      </c>
      <c r="P129" s="12">
        <f>'PADD 1_bbl'!P129*1000*42*(DAY(EOMONTH($A129,0)))/1000000</f>
        <v>107.07505103114327</v>
      </c>
      <c r="Q129" s="12">
        <f>'PADD 1_bbl'!Q129*1000*42*(DAY(EOMONTH($A129,0)))/1000000</f>
        <v>26.04</v>
      </c>
      <c r="S129" s="12">
        <f>'PADD 1_bbl'!S129*1000*42/1000000</f>
        <v>348.012</v>
      </c>
      <c r="U129" s="14"/>
      <c r="V129" s="14"/>
    </row>
    <row r="130" spans="1:22" x14ac:dyDescent="0.3">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26.691813872411718</v>
      </c>
      <c r="M130" s="12">
        <f>'PADD 1_bbl'!M130*1000*42*(DAY(EOMONTH($A130,0)))/1000000</f>
        <v>28.049550468476237</v>
      </c>
      <c r="N130" s="12">
        <f>'PADD 1_bbl'!N130*1000*42*(DAY(EOMONTH($A130,0)))/1000000</f>
        <v>0</v>
      </c>
      <c r="O130" s="12">
        <f>'PADD 1_bbl'!O130*1000*42*(DAY(EOMONTH($A130,0)))/1000000</f>
        <v>0</v>
      </c>
      <c r="P130" s="12">
        <f>'PADD 1_bbl'!P130*1000*42*(DAY(EOMONTH($A130,0)))/1000000</f>
        <v>110.97489585671204</v>
      </c>
      <c r="Q130" s="12">
        <f>'PADD 1_bbl'!Q130*1000*42*(DAY(EOMONTH($A130,0)))/1000000</f>
        <v>0</v>
      </c>
      <c r="S130" s="12">
        <f>'PADD 1_bbl'!S130*1000*42/1000000</f>
        <v>348.13799999999998</v>
      </c>
      <c r="U130" s="14"/>
      <c r="V130" s="14"/>
    </row>
    <row r="131" spans="1:22" x14ac:dyDescent="0.3">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43.177540169827438</v>
      </c>
      <c r="M131" s="12">
        <f>'PADD 1_bbl'!M131*1000*42*(DAY(EOMONTH($A131,0)))/1000000</f>
        <v>28.984535484092113</v>
      </c>
      <c r="N131" s="12">
        <f>'PADD 1_bbl'!N131*1000*42*(DAY(EOMONTH($A131,0)))/1000000</f>
        <v>0</v>
      </c>
      <c r="O131" s="12">
        <f>'PADD 1_bbl'!O131*1000*42*(DAY(EOMONTH($A131,0)))/1000000</f>
        <v>0</v>
      </c>
      <c r="P131" s="12">
        <f>'PADD 1_bbl'!P131*1000*42*(DAY(EOMONTH($A131,0)))/1000000</f>
        <v>84.338023794080442</v>
      </c>
      <c r="Q131" s="12">
        <f>'PADD 1_bbl'!Q131*1000*42*(DAY(EOMONTH($A131,0)))/1000000</f>
        <v>11.718</v>
      </c>
      <c r="S131" s="12">
        <f>'PADD 1_bbl'!S131*1000*42/1000000</f>
        <v>359.85599999999999</v>
      </c>
      <c r="U131" s="14"/>
      <c r="V131" s="14"/>
    </row>
    <row r="132" spans="1:22" x14ac:dyDescent="0.3">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37.843424447794895</v>
      </c>
      <c r="M132" s="12">
        <f>'PADD 1_bbl'!M132*1000*42*(DAY(EOMONTH($A132,0)))/1000000</f>
        <v>29.610988506957941</v>
      </c>
      <c r="N132" s="12">
        <f>'PADD 1_bbl'!N132*1000*42*(DAY(EOMONTH($A132,0)))/1000000</f>
        <v>0</v>
      </c>
      <c r="O132" s="12">
        <f>'PADD 1_bbl'!O132*1000*42*(DAY(EOMONTH($A132,0)))/1000000</f>
        <v>0</v>
      </c>
      <c r="P132" s="12">
        <f>'PADD 1_bbl'!P132*1000*42*(DAY(EOMONTH($A132,0)))/1000000</f>
        <v>78.943829189247168</v>
      </c>
      <c r="Q132" s="12">
        <f>'PADD 1_bbl'!Q132*1000*42*(DAY(EOMONTH($A132,0)))/1000000</f>
        <v>21.42</v>
      </c>
      <c r="S132" s="12">
        <f>'PADD 1_bbl'!S132*1000*42/1000000</f>
        <v>381.57</v>
      </c>
      <c r="U132" s="14"/>
      <c r="V132" s="14"/>
    </row>
    <row r="133" spans="1:22" x14ac:dyDescent="0.3">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25.448365919036984</v>
      </c>
      <c r="M133" s="12">
        <f>'PADD 1_bbl'!M133*1000*42*(DAY(EOMONTH($A133,0)))/1000000</f>
        <v>36.245222363032063</v>
      </c>
      <c r="N133" s="12">
        <f>'PADD 1_bbl'!N133*1000*42*(DAY(EOMONTH($A133,0)))/1000000</f>
        <v>0</v>
      </c>
      <c r="O133" s="12">
        <f>'PADD 1_bbl'!O133*1000*42*(DAY(EOMONTH($A133,0)))/1000000</f>
        <v>0</v>
      </c>
      <c r="P133" s="12">
        <f>'PADD 1_bbl'!P133*1000*42*(DAY(EOMONTH($A133,0)))/1000000</f>
        <v>187.85094135793099</v>
      </c>
      <c r="Q133" s="12">
        <f>'PADD 1_bbl'!Q133*1000*42*(DAY(EOMONTH($A133,0)))/1000000</f>
        <v>-65.099999999999994</v>
      </c>
      <c r="S133" s="12">
        <f>'PADD 1_bbl'!S133*1000*42/1000000</f>
        <v>315.83999999999997</v>
      </c>
      <c r="U133" s="14"/>
      <c r="V133" s="14"/>
    </row>
    <row r="134" spans="1:22" x14ac:dyDescent="0.3">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104.16</v>
      </c>
      <c r="J134" s="12">
        <f>'PADD 1_bbl'!J134*1000*42*(DAY(EOMONTH($A134,0)))/1000000</f>
        <v>338.10852348000003</v>
      </c>
      <c r="K134" s="12">
        <f>'PADD 1_bbl'!K134*1000*42*(DAY(EOMONTH($A134,0)))/1000000</f>
        <v>390.18852348000001</v>
      </c>
      <c r="L134" s="12">
        <f>'PADD 1_bbl'!L134*1000*42*(DAY(EOMONTH($A134,0)))/1000000</f>
        <v>15.385910071139675</v>
      </c>
      <c r="M134" s="12">
        <f>'PADD 1_bbl'!M134*1000*42*(DAY(EOMONTH($A134,0)))/1000000</f>
        <v>38.665451322678706</v>
      </c>
      <c r="N134" s="12">
        <f>'PADD 1_bbl'!N134*1000*42*(DAY(EOMONTH($A134,0)))/1000000</f>
        <v>0</v>
      </c>
      <c r="O134" s="12">
        <f>'PADD 1_bbl'!O134*1000*42*(DAY(EOMONTH($A134,0)))/1000000</f>
        <v>0</v>
      </c>
      <c r="P134" s="12">
        <f>'PADD 1_bbl'!P134*1000*42*(DAY(EOMONTH($A134,0)))/1000000</f>
        <v>224.98811512618161</v>
      </c>
      <c r="Q134" s="12">
        <f>'PADD 1_bbl'!Q134*1000*42*(DAY(EOMONTH($A134,0)))/1000000</f>
        <v>-88.536000000000001</v>
      </c>
      <c r="S134" s="12">
        <f>'PADD 1_bbl'!S134*1000*42/1000000</f>
        <v>227.304</v>
      </c>
      <c r="U134" s="14"/>
      <c r="V134" s="14"/>
    </row>
    <row r="135" spans="1:22" x14ac:dyDescent="0.3">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144.648</v>
      </c>
      <c r="J135" s="12">
        <f>'PADD 1_bbl'!J135*1000*42*(DAY(EOMONTH($A135,0)))/1000000</f>
        <v>262.16972157599997</v>
      </c>
      <c r="K135" s="12">
        <f>'PADD 1_bbl'!K135*1000*42*(DAY(EOMONTH($A135,0)))/1000000</f>
        <v>309.20972157599999</v>
      </c>
      <c r="L135" s="12">
        <f>'PADD 1_bbl'!L135*1000*42*(DAY(EOMONTH($A135,0)))/1000000</f>
        <v>11.043377966744172</v>
      </c>
      <c r="M135" s="12">
        <f>'PADD 1_bbl'!M135*1000*42*(DAY(EOMONTH($A135,0)))/1000000</f>
        <v>33.466291283492474</v>
      </c>
      <c r="N135" s="12">
        <f>'PADD 1_bbl'!N135*1000*42*(DAY(EOMONTH($A135,0)))/1000000</f>
        <v>0</v>
      </c>
      <c r="O135" s="12">
        <f>'PADD 1_bbl'!O135*1000*42*(DAY(EOMONTH($A135,0)))/1000000</f>
        <v>0</v>
      </c>
      <c r="P135" s="12">
        <f>'PADD 1_bbl'!P135*1000*42*(DAY(EOMONTH($A135,0)))/1000000</f>
        <v>187.2406091737634</v>
      </c>
      <c r="Q135" s="12">
        <f>'PADD 1_bbl'!Q135*1000*42*(DAY(EOMONTH($A135,0)))/1000000</f>
        <v>-68.207999999999998</v>
      </c>
      <c r="S135" s="12">
        <f>'PADD 1_bbl'!S135*1000*42/1000000</f>
        <v>158.886</v>
      </c>
      <c r="U135" s="14"/>
      <c r="V135" s="14"/>
    </row>
    <row r="136" spans="1:22" x14ac:dyDescent="0.3">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173.166</v>
      </c>
      <c r="J136" s="12">
        <f>'PADD 1_bbl'!J136*1000*42*(DAY(EOMONTH($A136,0)))/1000000</f>
        <v>238.948172064</v>
      </c>
      <c r="K136" s="12">
        <f>'PADD 1_bbl'!K136*1000*42*(DAY(EOMONTH($A136,0)))/1000000</f>
        <v>291.02817206399993</v>
      </c>
      <c r="L136" s="12">
        <f>'PADD 1_bbl'!L136*1000*42*(DAY(EOMONTH($A136,0)))/1000000</f>
        <v>7.7340170230602228</v>
      </c>
      <c r="M136" s="12">
        <f>'PADD 1_bbl'!M136*1000*42*(DAY(EOMONTH($A136,0)))/1000000</f>
        <v>31.404764443738763</v>
      </c>
      <c r="N136" s="12">
        <f>'PADD 1_bbl'!N136*1000*42*(DAY(EOMONTH($A136,0)))/1000000</f>
        <v>0</v>
      </c>
      <c r="O136" s="12">
        <f>'PADD 1_bbl'!O136*1000*42*(DAY(EOMONTH($A136,0)))/1000000</f>
        <v>0</v>
      </c>
      <c r="P136" s="12">
        <f>'PADD 1_bbl'!P136*1000*42*(DAY(EOMONTH($A136,0)))/1000000</f>
        <v>106.00304646920102</v>
      </c>
      <c r="Q136" s="12">
        <f>'PADD 1_bbl'!Q136*1000*42*(DAY(EOMONTH($A136,0)))/1000000</f>
        <v>9.1140000000000008</v>
      </c>
      <c r="S136" s="12">
        <f>'PADD 1_bbl'!S136*1000*42/1000000</f>
        <v>168.126</v>
      </c>
      <c r="U136" s="14"/>
      <c r="V136" s="14"/>
    </row>
    <row r="137" spans="1:22" x14ac:dyDescent="0.3">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210.42</v>
      </c>
      <c r="J137" s="12">
        <f>'PADD 1_bbl'!J137*1000*42*(DAY(EOMONTH($A137,0)))/1000000</f>
        <v>192.837324792</v>
      </c>
      <c r="K137" s="12">
        <f>'PADD 1_bbl'!K137*1000*42*(DAY(EOMONTH($A137,0)))/1000000</f>
        <v>243.23732479200001</v>
      </c>
      <c r="L137" s="12">
        <f>'PADD 1_bbl'!L137*1000*42*(DAY(EOMONTH($A137,0)))/1000000</f>
        <v>7.7391554306938133</v>
      </c>
      <c r="M137" s="12">
        <f>'PADD 1_bbl'!M137*1000*42*(DAY(EOMONTH($A137,0)))/1000000</f>
        <v>28.049550468476237</v>
      </c>
      <c r="N137" s="12">
        <f>'PADD 1_bbl'!N137*1000*42*(DAY(EOMONTH($A137,0)))/1000000</f>
        <v>0</v>
      </c>
      <c r="O137" s="12">
        <f>'PADD 1_bbl'!O137*1000*42*(DAY(EOMONTH($A137,0)))/1000000</f>
        <v>0</v>
      </c>
      <c r="P137" s="12">
        <f>'PADD 1_bbl'!P137*1000*42*(DAY(EOMONTH($A137,0)))/1000000</f>
        <v>109.05396930882995</v>
      </c>
      <c r="Q137" s="12">
        <f>'PADD 1_bbl'!Q137*1000*42*(DAY(EOMONTH($A137,0)))/1000000</f>
        <v>-32.76</v>
      </c>
      <c r="S137" s="12">
        <f>'PADD 1_bbl'!S137*1000*42/1000000</f>
        <v>135.786</v>
      </c>
      <c r="U137" s="14"/>
      <c r="V137" s="14"/>
    </row>
    <row r="138" spans="1:22" x14ac:dyDescent="0.3">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244.77600000000001</v>
      </c>
      <c r="G138" s="12">
        <f>'PADD 1_bbl'!G138*1000*42*(DAY(EOMONTH($A138,0)))/1000000</f>
        <v>563.76599999999996</v>
      </c>
      <c r="H138" s="12"/>
      <c r="I138" s="12">
        <f>'PADD 1_bbl'!I138*1000*42*(DAY(EOMONTH($A138,0)))/1000000</f>
        <v>196.602</v>
      </c>
      <c r="J138" s="12">
        <f>'PADD 1_bbl'!J138*1000*42*(DAY(EOMONTH($A138,0)))/1000000</f>
        <v>147.58873444560001</v>
      </c>
      <c r="K138" s="12">
        <f>'PADD 1_bbl'!K138*1000*42*(DAY(EOMONTH($A138,0)))/1000000</f>
        <v>199.66873444559999</v>
      </c>
      <c r="L138" s="12">
        <f>'PADD 1_bbl'!L138*1000*42*(DAY(EOMONTH($A138,0)))/1000000</f>
        <v>7.7340170230602228</v>
      </c>
      <c r="M138" s="12">
        <f>'PADD 1_bbl'!M138*1000*42*(DAY(EOMONTH($A138,0)))/1000000</f>
        <v>28.984535484092113</v>
      </c>
      <c r="N138" s="12">
        <f>'PADD 1_bbl'!N138*1000*42*(DAY(EOMONTH($A138,0)))/1000000</f>
        <v>0</v>
      </c>
      <c r="O138" s="12">
        <f>'PADD 1_bbl'!O138*1000*42*(DAY(EOMONTH($A138,0)))/1000000</f>
        <v>0</v>
      </c>
      <c r="P138" s="12">
        <f>'PADD 1_bbl'!P138*1000*42*(DAY(EOMONTH($A138,0)))/1000000</f>
        <v>60.468713047247668</v>
      </c>
      <c r="Q138" s="12">
        <f>'PADD 1_bbl'!Q138*1000*42*(DAY(EOMONTH($A138,0)))/1000000</f>
        <v>70.308000000000007</v>
      </c>
      <c r="S138" s="12">
        <f>'PADD 1_bbl'!S138*1000*42/1000000</f>
        <v>206.178</v>
      </c>
      <c r="U138" s="14"/>
      <c r="V138" s="14"/>
    </row>
    <row r="139" spans="1:22" x14ac:dyDescent="0.3">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220.5</v>
      </c>
      <c r="G139" s="12">
        <f>'PADD 1_bbl'!G139*1000*42*(DAY(EOMONTH($A139,0)))/1000000</f>
        <v>526.67999999999995</v>
      </c>
      <c r="H139" s="12"/>
      <c r="I139" s="12">
        <f>'PADD 1_bbl'!I139*1000*42*(DAY(EOMONTH($A139,0)))/1000000</f>
        <v>223.02</v>
      </c>
      <c r="J139" s="12">
        <f>'PADD 1_bbl'!J139*1000*42*(DAY(EOMONTH($A139,0)))/1000000</f>
        <v>127.45714584960001</v>
      </c>
      <c r="K139" s="12">
        <f>'PADD 1_bbl'!K139*1000*42*(DAY(EOMONTH($A139,0)))/1000000</f>
        <v>177.85714584959999</v>
      </c>
      <c r="L139" s="12">
        <f>'PADD 1_bbl'!L139*1000*42*(DAY(EOMONTH($A139,0)))/1000000</f>
        <v>7.5147907256171766</v>
      </c>
      <c r="M139" s="12">
        <f>'PADD 1_bbl'!M139*1000*42*(DAY(EOMONTH($A139,0)))/1000000</f>
        <v>28.049550468476237</v>
      </c>
      <c r="N139" s="12">
        <f>'PADD 1_bbl'!N139*1000*42*(DAY(EOMONTH($A139,0)))/1000000</f>
        <v>0</v>
      </c>
      <c r="O139" s="12">
        <f>'PADD 1_bbl'!O139*1000*42*(DAY(EOMONTH($A139,0)))/1000000</f>
        <v>0</v>
      </c>
      <c r="P139" s="12">
        <f>'PADD 1_bbl'!P139*1000*42*(DAY(EOMONTH($A139,0)))/1000000</f>
        <v>62.518512956306601</v>
      </c>
      <c r="Q139" s="12">
        <f>'PADD 1_bbl'!Q139*1000*42*(DAY(EOMONTH($A139,0)))/1000000</f>
        <v>27.72</v>
      </c>
      <c r="S139" s="12">
        <f>'PADD 1_bbl'!S139*1000*42/1000000</f>
        <v>233.898</v>
      </c>
      <c r="U139" s="14"/>
      <c r="V139" s="14"/>
    </row>
    <row r="140" spans="1:22" x14ac:dyDescent="0.3">
      <c r="A140" s="45">
        <v>44757</v>
      </c>
      <c r="B140" s="17" t="s">
        <v>34</v>
      </c>
      <c r="C140" s="12">
        <f>'PADD 1_bbl'!C140*1000*42*(DAY(EOMONTH($A140,0)))/1000000</f>
        <v>283.83600000000001</v>
      </c>
      <c r="D140" s="12">
        <f>'PADD 1_bbl'!D140*1000*42*(DAY(EOMONTH($A140,0)))/1000000</f>
        <v>19.53</v>
      </c>
      <c r="E140" s="12">
        <f>'PADD 1_bbl'!E140*1000*42*(DAY(EOMONTH($A140,0)))/1000000</f>
        <v>11.718</v>
      </c>
      <c r="F140" s="12">
        <f>'PADD 1_bbl'!F140*1000*42*(DAY(EOMONTH($A140,0)))/1000000</f>
        <v>230.45400000000001</v>
      </c>
      <c r="G140" s="12">
        <f>'PADD 1_bbl'!G140*1000*42*(DAY(EOMONTH($A140,0)))/1000000</f>
        <v>545.53800000000001</v>
      </c>
      <c r="H140" s="12"/>
      <c r="I140" s="12">
        <f>'PADD 1_bbl'!I140*1000*42*(DAY(EOMONTH($A140,0)))/1000000</f>
        <v>204.41399999999999</v>
      </c>
      <c r="J140" s="12">
        <f>'PADD 1_bbl'!J140*1000*42*(DAY(EOMONTH($A140,0)))/1000000</f>
        <v>129.18320120160001</v>
      </c>
      <c r="K140" s="12">
        <f>'PADD 1_bbl'!K140*1000*42*(DAY(EOMONTH($A140,0)))/1000000</f>
        <v>181.2632012016</v>
      </c>
      <c r="L140" s="12">
        <f>'PADD 1_bbl'!L140*1000*42*(DAY(EOMONTH($A140,0)))/1000000</f>
        <v>7.5095568448677064</v>
      </c>
      <c r="M140" s="12">
        <f>'PADD 1_bbl'!M140*1000*42*(DAY(EOMONTH($A140,0)))/1000000</f>
        <v>28.984535484092113</v>
      </c>
      <c r="N140" s="12">
        <f>'PADD 1_bbl'!N140*1000*42*(DAY(EOMONTH($A140,0)))/1000000</f>
        <v>0</v>
      </c>
      <c r="O140" s="12">
        <f>'PADD 1_bbl'!O140*1000*42*(DAY(EOMONTH($A140,0)))/1000000</f>
        <v>0</v>
      </c>
      <c r="P140" s="12">
        <f>'PADD 1_bbl'!P140*1000*42*(DAY(EOMONTH($A140,0)))/1000000</f>
        <v>77.796706469440196</v>
      </c>
      <c r="Q140" s="12">
        <f>'PADD 1_bbl'!Q140*1000*42*(DAY(EOMONTH($A140,0)))/1000000</f>
        <v>44.268000000000001</v>
      </c>
      <c r="S140" s="12">
        <f>'PADD 1_bbl'!S140*1000*42/1000000</f>
        <v>278.67</v>
      </c>
      <c r="U140" s="14"/>
      <c r="V140" s="14"/>
    </row>
    <row r="141" spans="1:22" x14ac:dyDescent="0.3">
      <c r="A141" s="45">
        <v>44788</v>
      </c>
      <c r="B141" s="17" t="s">
        <v>34</v>
      </c>
      <c r="C141" s="12">
        <f>'PADD 1_bbl'!C141*1000*42*(DAY(EOMONTH($A141,0)))/1000000</f>
        <v>287.74200000000002</v>
      </c>
      <c r="D141" s="12">
        <f>'PADD 1_bbl'!D141*1000*42*(DAY(EOMONTH($A141,0)))/1000000</f>
        <v>19.53</v>
      </c>
      <c r="E141" s="12">
        <f>'PADD 1_bbl'!E141*1000*42*(DAY(EOMONTH($A141,0)))/1000000</f>
        <v>23.436</v>
      </c>
      <c r="F141" s="12">
        <f>'PADD 1_bbl'!F141*1000*42*(DAY(EOMONTH($A141,0)))/1000000</f>
        <v>239.56800000000001</v>
      </c>
      <c r="G141" s="12">
        <f>'PADD 1_bbl'!G141*1000*42*(DAY(EOMONTH($A141,0)))/1000000</f>
        <v>570.27599999999995</v>
      </c>
      <c r="H141" s="12"/>
      <c r="I141" s="12">
        <f>'PADD 1_bbl'!I141*1000*42*(DAY(EOMONTH($A141,0)))/1000000</f>
        <v>208.32</v>
      </c>
      <c r="J141" s="12">
        <f>'PADD 1_bbl'!J141*1000*42*(DAY(EOMONTH($A141,0)))/1000000</f>
        <v>129.19723961759999</v>
      </c>
      <c r="K141" s="12">
        <f>'PADD 1_bbl'!K141*1000*42*(DAY(EOMONTH($A141,0)))/1000000</f>
        <v>181.27723961759997</v>
      </c>
      <c r="L141" s="12">
        <f>'PADD 1_bbl'!L141*1000*42*(DAY(EOMONTH($A141,0)))/1000000</f>
        <v>16.094804809532725</v>
      </c>
      <c r="M141" s="12">
        <f>'PADD 1_bbl'!M141*1000*42*(DAY(EOMONTH($A141,0)))/1000000</f>
        <v>28.984535484092113</v>
      </c>
      <c r="N141" s="12">
        <f>'PADD 1_bbl'!N141*1000*42*(DAY(EOMONTH($A141,0)))/1000000</f>
        <v>0</v>
      </c>
      <c r="O141" s="12">
        <f>'PADD 1_bbl'!O141*1000*42*(DAY(EOMONTH($A141,0)))/1000000</f>
        <v>0</v>
      </c>
      <c r="P141" s="12">
        <f>'PADD 1_bbl'!P141*1000*42*(DAY(EOMONTH($A141,0)))/1000000</f>
        <v>131.69342008877518</v>
      </c>
      <c r="Q141" s="12">
        <f>'PADD 1_bbl'!Q141*1000*42*(DAY(EOMONTH($A141,0)))/1000000</f>
        <v>3.9060000000000001</v>
      </c>
      <c r="S141" s="12">
        <f>'PADD 1_bbl'!S141*1000*42/1000000</f>
        <v>282.11399999999998</v>
      </c>
      <c r="U141" s="14"/>
      <c r="V141" s="14"/>
    </row>
    <row r="142" spans="1:22" x14ac:dyDescent="0.3">
      <c r="A142" s="45">
        <v>44819</v>
      </c>
      <c r="B142" s="17" t="s">
        <v>34</v>
      </c>
      <c r="C142" s="12">
        <f>'PADD 1_bbl'!C142*1000*42*(DAY(EOMONTH($A142,0)))/1000000</f>
        <v>279.72000000000003</v>
      </c>
      <c r="D142" s="12">
        <f>'PADD 1_bbl'!D142*1000*42*(DAY(EOMONTH($A142,0)))/1000000</f>
        <v>17.64</v>
      </c>
      <c r="E142" s="12">
        <f>'PADD 1_bbl'!E142*1000*42*(DAY(EOMONTH($A142,0)))/1000000</f>
        <v>15.12</v>
      </c>
      <c r="F142" s="12">
        <f>'PADD 1_bbl'!F142*1000*42*(DAY(EOMONTH($A142,0)))/1000000</f>
        <v>257.04000000000002</v>
      </c>
      <c r="G142" s="12">
        <f>'PADD 1_bbl'!G142*1000*42*(DAY(EOMONTH($A142,0)))/1000000</f>
        <v>569.52</v>
      </c>
      <c r="H142" s="12"/>
      <c r="I142" s="12">
        <f>'PADD 1_bbl'!I142*1000*42*(DAY(EOMONTH($A142,0)))/1000000</f>
        <v>189</v>
      </c>
      <c r="J142" s="12">
        <f>'PADD 1_bbl'!J142*1000*42*(DAY(EOMONTH($A142,0)))/1000000</f>
        <v>134.32239922080001</v>
      </c>
      <c r="K142" s="12">
        <f>'PADD 1_bbl'!K142*1000*42*(DAY(EOMONTH($A142,0)))/1000000</f>
        <v>184.72239922080001</v>
      </c>
      <c r="L142" s="12">
        <f>'PADD 1_bbl'!L142*1000*42*(DAY(EOMONTH($A142,0)))/1000000</f>
        <v>26.912034982140597</v>
      </c>
      <c r="M142" s="12">
        <f>'PADD 1_bbl'!M142*1000*42*(DAY(EOMONTH($A142,0)))/1000000</f>
        <v>28.049550468476237</v>
      </c>
      <c r="N142" s="12">
        <f>'PADD 1_bbl'!N142*1000*42*(DAY(EOMONTH($A142,0)))/1000000</f>
        <v>0</v>
      </c>
      <c r="O142" s="12">
        <f>'PADD 1_bbl'!O142*1000*42*(DAY(EOMONTH($A142,0)))/1000000</f>
        <v>0</v>
      </c>
      <c r="P142" s="12">
        <f>'PADD 1_bbl'!P142*1000*42*(DAY(EOMONTH($A142,0)))/1000000</f>
        <v>101.77601532858318</v>
      </c>
      <c r="Q142" s="12">
        <f>'PADD 1_bbl'!Q142*1000*42*(DAY(EOMONTH($A142,0)))/1000000</f>
        <v>39.06</v>
      </c>
      <c r="S142" s="12">
        <f>'PADD 1_bbl'!S142*1000*42/1000000</f>
        <v>321.048</v>
      </c>
      <c r="U142" s="14"/>
      <c r="V142" s="14"/>
    </row>
    <row r="143" spans="1:22" x14ac:dyDescent="0.3">
      <c r="A143" s="45">
        <v>44849</v>
      </c>
      <c r="B143" s="17" t="s">
        <v>34</v>
      </c>
      <c r="C143" s="12">
        <f>'PADD 1_bbl'!C143*1000*42*(DAY(EOMONTH($A143,0)))/1000000</f>
        <v>286.44</v>
      </c>
      <c r="D143" s="12">
        <f>'PADD 1_bbl'!D143*1000*42*(DAY(EOMONTH($A143,0)))/1000000</f>
        <v>18.228000000000002</v>
      </c>
      <c r="E143" s="12">
        <f>'PADD 1_bbl'!E143*1000*42*(DAY(EOMONTH($A143,0)))/1000000</f>
        <v>20.832000000000001</v>
      </c>
      <c r="F143" s="12">
        <f>'PADD 1_bbl'!F143*1000*42*(DAY(EOMONTH($A143,0)))/1000000</f>
        <v>265.608</v>
      </c>
      <c r="G143" s="12">
        <f>'PADD 1_bbl'!G143*1000*42*(DAY(EOMONTH($A143,0)))/1000000</f>
        <v>591.10799999999995</v>
      </c>
      <c r="H143" s="12"/>
      <c r="I143" s="12">
        <f>'PADD 1_bbl'!I143*1000*42*(DAY(EOMONTH($A143,0)))/1000000</f>
        <v>156.24</v>
      </c>
      <c r="J143" s="12">
        <f>'PADD 1_bbl'!J143*1000*42*(DAY(EOMONTH($A143,0)))/1000000</f>
        <v>182.81322595199998</v>
      </c>
      <c r="K143" s="12">
        <f>'PADD 1_bbl'!K143*1000*42*(DAY(EOMONTH($A143,0)))/1000000</f>
        <v>234.89322595199999</v>
      </c>
      <c r="L143" s="12">
        <f>'PADD 1_bbl'!L143*1000*42*(DAY(EOMONTH($A143,0)))/1000000</f>
        <v>43.866912277096091</v>
      </c>
      <c r="M143" s="12">
        <f>'PADD 1_bbl'!M143*1000*42*(DAY(EOMONTH($A143,0)))/1000000</f>
        <v>28.984535484092113</v>
      </c>
      <c r="N143" s="12">
        <f>'PADD 1_bbl'!N143*1000*42*(DAY(EOMONTH($A143,0)))/1000000</f>
        <v>0</v>
      </c>
      <c r="O143" s="12">
        <f>'PADD 1_bbl'!O143*1000*42*(DAY(EOMONTH($A143,0)))/1000000</f>
        <v>0</v>
      </c>
      <c r="P143" s="12">
        <f>'PADD 1_bbl'!P143*1000*42*(DAY(EOMONTH($A143,0)))/1000000</f>
        <v>91.969326286811793</v>
      </c>
      <c r="Q143" s="12">
        <f>'PADD 1_bbl'!Q143*1000*42*(DAY(EOMONTH($A143,0)))/1000000</f>
        <v>35.154000000000003</v>
      </c>
      <c r="S143" s="12">
        <f>'PADD 1_bbl'!S143*1000*42/1000000</f>
        <v>355.74</v>
      </c>
      <c r="U143" s="14"/>
      <c r="V143" s="14"/>
    </row>
    <row r="144" spans="1:22" x14ac:dyDescent="0.3">
      <c r="A144" s="45">
        <v>44880</v>
      </c>
      <c r="B144" s="17" t="s">
        <v>34</v>
      </c>
      <c r="C144" s="12">
        <f>'PADD 1_bbl'!C144*1000*42*(DAY(EOMONTH($A144,0)))/1000000</f>
        <v>284.76</v>
      </c>
      <c r="D144" s="12">
        <f>'PADD 1_bbl'!D144*1000*42*(DAY(EOMONTH($A144,0)))/1000000</f>
        <v>20.16</v>
      </c>
      <c r="E144" s="12">
        <f>'PADD 1_bbl'!E144*1000*42*(DAY(EOMONTH($A144,0)))/1000000</f>
        <v>45.36</v>
      </c>
      <c r="F144" s="12">
        <f>'PADD 1_bbl'!F144*1000*42*(DAY(EOMONTH($A144,0)))/1000000</f>
        <v>309.95999999999998</v>
      </c>
      <c r="G144" s="12">
        <f>'PADD 1_bbl'!G144*1000*42*(DAY(EOMONTH($A144,0)))/1000000</f>
        <v>660.24</v>
      </c>
      <c r="H144" s="12"/>
      <c r="I144" s="12">
        <f>'PADD 1_bbl'!I144*1000*42*(DAY(EOMONTH($A144,0)))/1000000</f>
        <v>128.52000000000001</v>
      </c>
      <c r="J144" s="12">
        <f>'PADD 1_bbl'!J144*1000*42*(DAY(EOMONTH($A144,0)))/1000000</f>
        <v>215.28943144800002</v>
      </c>
      <c r="K144" s="12">
        <f>'PADD 1_bbl'!K144*1000*42*(DAY(EOMONTH($A144,0)))/1000000</f>
        <v>265.68943144799999</v>
      </c>
      <c r="L144" s="12">
        <f>'PADD 1_bbl'!L144*1000*42*(DAY(EOMONTH($A144,0)))/1000000</f>
        <v>37.886967942595199</v>
      </c>
      <c r="M144" s="12">
        <f>'PADD 1_bbl'!M144*1000*42*(DAY(EOMONTH($A144,0)))/1000000</f>
        <v>29.610988506957941</v>
      </c>
      <c r="N144" s="12">
        <f>'PADD 1_bbl'!N144*1000*42*(DAY(EOMONTH($A144,0)))/1000000</f>
        <v>0</v>
      </c>
      <c r="O144" s="12">
        <f>'PADD 1_bbl'!O144*1000*42*(DAY(EOMONTH($A144,0)))/1000000</f>
        <v>0</v>
      </c>
      <c r="P144" s="12">
        <f>'PADD 1_bbl'!P144*1000*42*(DAY(EOMONTH($A144,0)))/1000000</f>
        <v>193.49261210244683</v>
      </c>
      <c r="Q144" s="12">
        <f>'PADD 1_bbl'!Q144*1000*42*(DAY(EOMONTH($A144,0)))/1000000</f>
        <v>5.04</v>
      </c>
      <c r="S144" s="12">
        <f>'PADD 1_bbl'!S144*1000*42/1000000</f>
        <v>361.11599999999999</v>
      </c>
      <c r="U144" s="14"/>
      <c r="V144" s="14"/>
    </row>
    <row r="145" spans="1:22" x14ac:dyDescent="0.3">
      <c r="A145" s="45">
        <v>44910</v>
      </c>
      <c r="B145" s="17" t="s">
        <v>34</v>
      </c>
      <c r="C145" s="12">
        <f>'PADD 1_bbl'!C145*1000*42*(DAY(EOMONTH($A145,0)))/1000000</f>
        <v>279.93</v>
      </c>
      <c r="D145" s="12">
        <f>'PADD 1_bbl'!D145*1000*42*(DAY(EOMONTH($A145,0)))/1000000</f>
        <v>16.925999999999998</v>
      </c>
      <c r="E145" s="12">
        <f>'PADD 1_bbl'!E145*1000*42*(DAY(EOMONTH($A145,0)))/1000000</f>
        <v>42.966000000000001</v>
      </c>
      <c r="F145" s="12">
        <f>'PADD 1_bbl'!F145*1000*42*(DAY(EOMONTH($A145,0)))/1000000</f>
        <v>290.346</v>
      </c>
      <c r="G145" s="12">
        <f>'PADD 1_bbl'!G145*1000*42*(DAY(EOMONTH($A145,0)))/1000000</f>
        <v>630.16800000000001</v>
      </c>
      <c r="H145" s="12"/>
      <c r="I145" s="12">
        <f>'PADD 1_bbl'!I145*1000*42*(DAY(EOMONTH($A145,0)))/1000000</f>
        <v>121.086</v>
      </c>
      <c r="J145" s="12">
        <f>'PADD 1_bbl'!J145*1000*42*(DAY(EOMONTH($A145,0)))/1000000</f>
        <v>294.62219018399992</v>
      </c>
      <c r="K145" s="12">
        <f>'PADD 1_bbl'!K145*1000*42*(DAY(EOMONTH($A145,0)))/1000000</f>
        <v>346.70219018399996</v>
      </c>
      <c r="L145" s="12">
        <f>'PADD 1_bbl'!L145*1000*42*(DAY(EOMONTH($A145,0)))/1000000</f>
        <v>25.755743809993128</v>
      </c>
      <c r="M145" s="12">
        <f>'PADD 1_bbl'!M145*1000*42*(DAY(EOMONTH($A145,0)))/1000000</f>
        <v>36.245222363032063</v>
      </c>
      <c r="N145" s="12">
        <f>'PADD 1_bbl'!N145*1000*42*(DAY(EOMONTH($A145,0)))/1000000</f>
        <v>0</v>
      </c>
      <c r="O145" s="12">
        <f>'PADD 1_bbl'!O145*1000*42*(DAY(EOMONTH($A145,0)))/1000000</f>
        <v>0</v>
      </c>
      <c r="P145" s="12">
        <f>'PADD 1_bbl'!P145*1000*42*(DAY(EOMONTH($A145,0)))/1000000</f>
        <v>175.89484364297485</v>
      </c>
      <c r="Q145" s="12">
        <f>'PADD 1_bbl'!Q145*1000*42*(DAY(EOMONTH($A145,0)))/1000000</f>
        <v>-74.213999999999999</v>
      </c>
      <c r="S145" s="12">
        <f>'PADD 1_bbl'!S145*1000*42/1000000</f>
        <v>287.238</v>
      </c>
      <c r="U145" s="14"/>
      <c r="V145" s="14"/>
    </row>
    <row r="146" spans="1:22" x14ac:dyDescent="0.3">
      <c r="A146" s="45">
        <v>44941</v>
      </c>
      <c r="B146" s="17" t="s">
        <v>34</v>
      </c>
      <c r="C146" s="12">
        <f>'PADD 1_bbl'!C146*1000*42*(DAY(EOMONTH($A146,0)))/1000000</f>
        <v>291.64800000000002</v>
      </c>
      <c r="D146" s="12">
        <f>'PADD 1_bbl'!D146*1000*42*(DAY(EOMONTH($A146,0)))/1000000</f>
        <v>20.832000000000001</v>
      </c>
      <c r="E146" s="12">
        <f>'PADD 1_bbl'!E146*1000*42*(DAY(EOMONTH($A146,0)))/1000000</f>
        <v>57.287999999999997</v>
      </c>
      <c r="F146" s="12">
        <f>'PADD 1_bbl'!F146*1000*42*(DAY(EOMONTH($A146,0)))/1000000</f>
        <v>298.15800000000002</v>
      </c>
      <c r="G146" s="12">
        <f>'PADD 1_bbl'!G146*1000*42*(DAY(EOMONTH($A146,0)))/1000000</f>
        <v>667.92600000000004</v>
      </c>
      <c r="H146" s="12"/>
      <c r="I146" s="12">
        <f>'PADD 1_bbl'!I146*1000*42*(DAY(EOMONTH($A146,0)))/1000000</f>
        <v>136.71</v>
      </c>
      <c r="J146" s="12">
        <f>'PADD 1_bbl'!J146*1000*42*(DAY(EOMONTH($A146,0)))/1000000</f>
        <v>269.33900296799999</v>
      </c>
      <c r="K146" s="12">
        <f>'PADD 1_bbl'!K146*1000*42*(DAY(EOMONTH($A146,0)))/1000000</f>
        <v>321.41900296799997</v>
      </c>
      <c r="L146" s="12">
        <f>'PADD 1_bbl'!L146*1000*42*(DAY(EOMONTH($A146,0)))/1000000</f>
        <v>16.108132621027831</v>
      </c>
      <c r="M146" s="12">
        <f>'PADD 1_bbl'!M146*1000*42*(DAY(EOMONTH($A146,0)))/1000000</f>
        <v>38.665451322678706</v>
      </c>
      <c r="N146" s="12">
        <f>'PADD 1_bbl'!N146*1000*42*(DAY(EOMONTH($A146,0)))/1000000</f>
        <v>0</v>
      </c>
      <c r="O146" s="12">
        <f>'PADD 1_bbl'!O146*1000*42*(DAY(EOMONTH($A146,0)))/1000000</f>
        <v>0</v>
      </c>
      <c r="P146" s="12">
        <f>'PADD 1_bbl'!P146*1000*42*(DAY(EOMONTH($A146,0)))/1000000</f>
        <v>175.85541308829343</v>
      </c>
      <c r="Q146" s="12">
        <f>'PADD 1_bbl'!Q146*1000*42*(DAY(EOMONTH($A146,0)))/1000000</f>
        <v>-20.832000000000001</v>
      </c>
      <c r="S146" s="12">
        <f>'PADD 1_bbl'!S146*1000*42/1000000</f>
        <v>266.86799999999999</v>
      </c>
      <c r="U146" s="14"/>
      <c r="V146" s="14"/>
    </row>
    <row r="147" spans="1:22" x14ac:dyDescent="0.3">
      <c r="A147" s="45">
        <v>44972</v>
      </c>
      <c r="B147" s="17" t="s">
        <v>34</v>
      </c>
      <c r="C147" s="12">
        <f>'PADD 1_bbl'!C147*1000*42*(DAY(EOMONTH($A147,0)))/1000000</f>
        <v>261.072</v>
      </c>
      <c r="D147" s="12">
        <f>'PADD 1_bbl'!D147*1000*42*(DAY(EOMONTH($A147,0)))/1000000</f>
        <v>14.112</v>
      </c>
      <c r="E147" s="12">
        <f>'PADD 1_bbl'!E147*1000*42*(DAY(EOMONTH($A147,0)))/1000000</f>
        <v>59.975999999999999</v>
      </c>
      <c r="F147" s="12">
        <f>'PADD 1_bbl'!F147*1000*42*(DAY(EOMONTH($A147,0)))/1000000</f>
        <v>263.42399999999998</v>
      </c>
      <c r="G147" s="12">
        <f>'PADD 1_bbl'!G147*1000*42*(DAY(EOMONTH($A147,0)))/1000000</f>
        <v>598.58399999999995</v>
      </c>
      <c r="H147" s="12"/>
      <c r="I147" s="12">
        <f>'PADD 1_bbl'!I147*1000*42*(DAY(EOMONTH($A147,0)))/1000000</f>
        <v>125.83199999999999</v>
      </c>
      <c r="J147" s="12">
        <f>'PADD 1_bbl'!J147*1000*42*(DAY(EOMONTH($A147,0)))/1000000</f>
        <v>239.22861009600001</v>
      </c>
      <c r="K147" s="12">
        <f>'PADD 1_bbl'!K147*1000*42*(DAY(EOMONTH($A147,0)))/1000000</f>
        <v>286.26861009600003</v>
      </c>
      <c r="L147" s="12">
        <f>'PADD 1_bbl'!L147*1000*42*(DAY(EOMONTH($A147,0)))/1000000</f>
        <v>11.01061453940506</v>
      </c>
      <c r="M147" s="12">
        <f>'PADD 1_bbl'!M147*1000*42*(DAY(EOMONTH($A147,0)))/1000000</f>
        <v>33.466291283492474</v>
      </c>
      <c r="N147" s="12">
        <f>'PADD 1_bbl'!N147*1000*42*(DAY(EOMONTH($A147,0)))/1000000</f>
        <v>0</v>
      </c>
      <c r="O147" s="12">
        <f>'PADD 1_bbl'!O147*1000*42*(DAY(EOMONTH($A147,0)))/1000000</f>
        <v>0</v>
      </c>
      <c r="P147" s="12">
        <f>'PADD 1_bbl'!P147*1000*42*(DAY(EOMONTH($A147,0)))/1000000</f>
        <v>171.40648408110252</v>
      </c>
      <c r="Q147" s="12">
        <f>'PADD 1_bbl'!Q147*1000*42*(DAY(EOMONTH($A147,0)))/1000000</f>
        <v>-29.4</v>
      </c>
      <c r="S147" s="12">
        <f>'PADD 1_bbl'!S147*1000*42/1000000</f>
        <v>237.21600000000001</v>
      </c>
      <c r="U147" s="14"/>
      <c r="V147" s="14"/>
    </row>
    <row r="148" spans="1:22" x14ac:dyDescent="0.3">
      <c r="A148" s="45">
        <v>45000</v>
      </c>
      <c r="B148" s="17" t="s">
        <v>34</v>
      </c>
      <c r="C148" s="12">
        <f>'PADD 1_bbl'!C148*1000*42*(DAY(EOMONTH($A148,0)))/1000000</f>
        <v>290.346</v>
      </c>
      <c r="D148" s="12">
        <f>'PADD 1_bbl'!D148*1000*42*(DAY(EOMONTH($A148,0)))/1000000</f>
        <v>15.624000000000001</v>
      </c>
      <c r="E148" s="12">
        <f>'PADD 1_bbl'!E148*1000*42*(DAY(EOMONTH($A148,0)))/1000000</f>
        <v>57.287999999999997</v>
      </c>
      <c r="F148" s="12">
        <f>'PADD 1_bbl'!F148*1000*42*(DAY(EOMONTH($A148,0)))/1000000</f>
        <v>190.09200000000001</v>
      </c>
      <c r="G148" s="12">
        <f>'PADD 1_bbl'!G148*1000*42*(DAY(EOMONTH($A148,0)))/1000000</f>
        <v>553.35</v>
      </c>
      <c r="H148" s="12"/>
      <c r="I148" s="12">
        <f>'PADD 1_bbl'!I148*1000*42*(DAY(EOMONTH($A148,0)))/1000000</f>
        <v>177.072</v>
      </c>
      <c r="J148" s="12">
        <f>'PADD 1_bbl'!J148*1000*42*(DAY(EOMONTH($A148,0)))/1000000</f>
        <v>246.45638488799997</v>
      </c>
      <c r="K148" s="12">
        <f>'PADD 1_bbl'!K148*1000*42*(DAY(EOMONTH($A148,0)))/1000000</f>
        <v>298.53638488799999</v>
      </c>
      <c r="L148" s="12">
        <f>'PADD 1_bbl'!L148*1000*42*(DAY(EOMONTH($A148,0)))/1000000</f>
        <v>7.7130975090077252</v>
      </c>
      <c r="M148" s="12">
        <f>'PADD 1_bbl'!M148*1000*42*(DAY(EOMONTH($A148,0)))/1000000</f>
        <v>31.404764443738763</v>
      </c>
      <c r="N148" s="12">
        <f>'PADD 1_bbl'!N148*1000*42*(DAY(EOMONTH($A148,0)))/1000000</f>
        <v>0</v>
      </c>
      <c r="O148" s="12">
        <f>'PADD 1_bbl'!O148*1000*42*(DAY(EOMONTH($A148,0)))/1000000</f>
        <v>0</v>
      </c>
      <c r="P148" s="12">
        <f>'PADD 1_bbl'!P148*1000*42*(DAY(EOMONTH($A148,0)))/1000000</f>
        <v>68.569753159253551</v>
      </c>
      <c r="Q148" s="12">
        <f>'PADD 1_bbl'!Q148*1000*42*(DAY(EOMONTH($A148,0)))/1000000</f>
        <v>-28.643999999999998</v>
      </c>
      <c r="S148" s="12">
        <f>'PADD 1_bbl'!S148*1000*42/1000000</f>
        <v>208.02600000000001</v>
      </c>
      <c r="U148" s="14"/>
      <c r="V148" s="14"/>
    </row>
    <row r="149" spans="1:22" x14ac:dyDescent="0.3">
      <c r="A149" s="45">
        <v>45031</v>
      </c>
      <c r="B149" s="17" t="s">
        <v>34</v>
      </c>
      <c r="C149" s="12">
        <f>'PADD 1_bbl'!C149*1000*42*(DAY(EOMONTH($A149,0)))/1000000</f>
        <v>282.24</v>
      </c>
      <c r="D149" s="12">
        <f>'PADD 1_bbl'!D149*1000*42*(DAY(EOMONTH($A149,0)))/1000000</f>
        <v>17.64</v>
      </c>
      <c r="E149" s="12">
        <f>'PADD 1_bbl'!E149*1000*42*(DAY(EOMONTH($A149,0)))/1000000</f>
        <v>18.899999999999999</v>
      </c>
      <c r="F149" s="12">
        <f>'PADD 1_bbl'!F149*1000*42*(DAY(EOMONTH($A149,0)))/1000000</f>
        <v>226.8</v>
      </c>
      <c r="G149" s="12">
        <f>'PADD 1_bbl'!G149*1000*42*(DAY(EOMONTH($A149,0)))/1000000</f>
        <v>545.58000000000004</v>
      </c>
      <c r="H149" s="12"/>
      <c r="I149" s="12">
        <f>'PADD 1_bbl'!I149*1000*42*(DAY(EOMONTH($A149,0)))/1000000</f>
        <v>177.66</v>
      </c>
      <c r="J149" s="12">
        <f>'PADD 1_bbl'!J149*1000*42*(DAY(EOMONTH($A149,0)))/1000000</f>
        <v>177.30381748799999</v>
      </c>
      <c r="K149" s="12">
        <f>'PADD 1_bbl'!K149*1000*42*(DAY(EOMONTH($A149,0)))/1000000</f>
        <v>227.703817488</v>
      </c>
      <c r="L149" s="12">
        <f>'PADD 1_bbl'!L149*1000*42*(DAY(EOMONTH($A149,0)))/1000000</f>
        <v>7.7182963257718757</v>
      </c>
      <c r="M149" s="12">
        <f>'PADD 1_bbl'!M149*1000*42*(DAY(EOMONTH($A149,0)))/1000000</f>
        <v>28.049550468476237</v>
      </c>
      <c r="N149" s="12">
        <f>'PADD 1_bbl'!N149*1000*42*(DAY(EOMONTH($A149,0)))/1000000</f>
        <v>0</v>
      </c>
      <c r="O149" s="12">
        <f>'PADD 1_bbl'!O149*1000*42*(DAY(EOMONTH($A149,0)))/1000000</f>
        <v>0</v>
      </c>
      <c r="P149" s="12">
        <f>'PADD 1_bbl'!P149*1000*42*(DAY(EOMONTH($A149,0)))/1000000</f>
        <v>77.988335717751909</v>
      </c>
      <c r="Q149" s="12">
        <f>'PADD 1_bbl'!Q149*1000*42*(DAY(EOMONTH($A149,0)))/1000000</f>
        <v>27.72</v>
      </c>
      <c r="S149" s="12">
        <f>'PADD 1_bbl'!S149*1000*42/1000000</f>
        <v>236.04</v>
      </c>
      <c r="U149" s="14"/>
      <c r="V149" s="14"/>
    </row>
    <row r="150" spans="1:22" x14ac:dyDescent="0.3">
      <c r="A150" s="45">
        <v>45061</v>
      </c>
      <c r="B150" s="17" t="s">
        <v>34</v>
      </c>
      <c r="C150" s="12">
        <f>'PADD 1_bbl'!C150*1000*42*(DAY(EOMONTH($A150,0)))/1000000</f>
        <v>300.762</v>
      </c>
      <c r="D150" s="12">
        <f>'PADD 1_bbl'!D150*1000*42*(DAY(EOMONTH($A150,0)))/1000000</f>
        <v>18.228000000000002</v>
      </c>
      <c r="E150" s="12">
        <f>'PADD 1_bbl'!E150*1000*42*(DAY(EOMONTH($A150,0)))/1000000</f>
        <v>10.416</v>
      </c>
      <c r="F150" s="12">
        <f>'PADD 1_bbl'!F150*1000*42*(DAY(EOMONTH($A150,0)))/1000000</f>
        <v>230.45400000000001</v>
      </c>
      <c r="G150" s="12">
        <f>'PADD 1_bbl'!G150*1000*42*(DAY(EOMONTH($A150,0)))/1000000</f>
        <v>559.86</v>
      </c>
      <c r="H150" s="12"/>
      <c r="I150" s="12">
        <f>'PADD 1_bbl'!I150*1000*42*(DAY(EOMONTH($A150,0)))/1000000</f>
        <v>244.77600000000001</v>
      </c>
      <c r="J150" s="12">
        <f>'PADD 1_bbl'!J150*1000*42*(DAY(EOMONTH($A150,0)))/1000000</f>
        <v>155.356423992</v>
      </c>
      <c r="K150" s="12">
        <f>'PADD 1_bbl'!K150*1000*42*(DAY(EOMONTH($A150,0)))/1000000</f>
        <v>207.43642399200002</v>
      </c>
      <c r="L150" s="12">
        <f>'PADD 1_bbl'!L150*1000*42*(DAY(EOMONTH($A150,0)))/1000000</f>
        <v>7.7130975090077252</v>
      </c>
      <c r="M150" s="12">
        <f>'PADD 1_bbl'!M150*1000*42*(DAY(EOMONTH($A150,0)))/1000000</f>
        <v>28.984535484092113</v>
      </c>
      <c r="N150" s="12">
        <f>'PADD 1_bbl'!N150*1000*42*(DAY(EOMONTH($A150,0)))/1000000</f>
        <v>0</v>
      </c>
      <c r="O150" s="12">
        <f>'PADD 1_bbl'!O150*1000*42*(DAY(EOMONTH($A150,0)))/1000000</f>
        <v>0</v>
      </c>
      <c r="P150" s="12">
        <f>'PADD 1_bbl'!P150*1000*42*(DAY(EOMONTH($A150,0)))/1000000</f>
        <v>87.875943014900187</v>
      </c>
      <c r="Q150" s="12">
        <f>'PADD 1_bbl'!Q150*1000*42*(DAY(EOMONTH($A150,0)))/1000000</f>
        <v>-15.624000000000001</v>
      </c>
      <c r="S150" s="12">
        <f>'PADD 1_bbl'!S150*1000*42/1000000</f>
        <v>220.20599999999999</v>
      </c>
      <c r="U150" s="14"/>
      <c r="V150" s="14"/>
    </row>
    <row r="151" spans="1:22" x14ac:dyDescent="0.3">
      <c r="A151" s="45">
        <v>45092</v>
      </c>
      <c r="B151" s="17" t="s">
        <v>34</v>
      </c>
      <c r="C151" s="12">
        <f>'PADD 1_bbl'!C151*1000*42*(DAY(EOMONTH($A151,0)))/1000000</f>
        <v>294.83999999999997</v>
      </c>
      <c r="D151" s="12">
        <f>'PADD 1_bbl'!D151*1000*42*(DAY(EOMONTH($A151,0)))/1000000</f>
        <v>13.86</v>
      </c>
      <c r="E151" s="12">
        <f>'PADD 1_bbl'!E151*1000*42*(DAY(EOMONTH($A151,0)))/1000000</f>
        <v>10.08</v>
      </c>
      <c r="F151" s="12">
        <f>'PADD 1_bbl'!F151*1000*42*(DAY(EOMONTH($A151,0)))/1000000</f>
        <v>224.28</v>
      </c>
      <c r="G151" s="12">
        <f>'PADD 1_bbl'!G151*1000*42*(DAY(EOMONTH($A151,0)))/1000000</f>
        <v>543.05999999999995</v>
      </c>
      <c r="H151" s="12"/>
      <c r="I151" s="12">
        <f>'PADD 1_bbl'!I151*1000*42*(DAY(EOMONTH($A151,0)))/1000000</f>
        <v>229.32</v>
      </c>
      <c r="J151" s="12">
        <f>'PADD 1_bbl'!J151*1000*42*(DAY(EOMONTH($A151,0)))/1000000</f>
        <v>129.63707788079998</v>
      </c>
      <c r="K151" s="12">
        <f>'PADD 1_bbl'!K151*1000*42*(DAY(EOMONTH($A151,0)))/1000000</f>
        <v>180.03707788080001</v>
      </c>
      <c r="L151" s="12">
        <f>'PADD 1_bbl'!L151*1000*42*(DAY(EOMONTH($A151,0)))/1000000</f>
        <v>7.662205149502717</v>
      </c>
      <c r="M151" s="12">
        <f>'PADD 1_bbl'!M151*1000*42*(DAY(EOMONTH($A151,0)))/1000000</f>
        <v>28.049550468476237</v>
      </c>
      <c r="N151" s="12">
        <f>'PADD 1_bbl'!N151*1000*42*(DAY(EOMONTH($A151,0)))/1000000</f>
        <v>0</v>
      </c>
      <c r="O151" s="12">
        <f>'PADD 1_bbl'!O151*1000*42*(DAY(EOMONTH($A151,0)))/1000000</f>
        <v>0</v>
      </c>
      <c r="P151" s="12">
        <f>'PADD 1_bbl'!P151*1000*42*(DAY(EOMONTH($A151,0)))/1000000</f>
        <v>128.23116650122103</v>
      </c>
      <c r="Q151" s="12">
        <f>'PADD 1_bbl'!Q151*1000*42*(DAY(EOMONTH($A151,0)))/1000000</f>
        <v>-28.98</v>
      </c>
      <c r="S151" s="12">
        <f>'PADD 1_bbl'!S151*1000*42/1000000</f>
        <v>191.56200000000001</v>
      </c>
      <c r="U151" s="14"/>
      <c r="V151" s="14"/>
    </row>
    <row r="152" spans="1:22" x14ac:dyDescent="0.3">
      <c r="A152" s="45">
        <v>45122</v>
      </c>
      <c r="B152" s="17" t="s">
        <v>34</v>
      </c>
      <c r="C152" s="12">
        <f>'PADD 1_bbl'!C152*1000*42*(DAY(EOMONTH($A152,0)))/1000000</f>
        <v>303.36599999999999</v>
      </c>
      <c r="D152" s="12">
        <f>'PADD 1_bbl'!D152*1000*42*(DAY(EOMONTH($A152,0)))/1000000</f>
        <v>14.321999999999999</v>
      </c>
      <c r="E152" s="12">
        <f>'PADD 1_bbl'!E152*1000*42*(DAY(EOMONTH($A152,0)))/1000000</f>
        <v>11.718</v>
      </c>
      <c r="F152" s="12">
        <f>'PADD 1_bbl'!F152*1000*42*(DAY(EOMONTH($A152,0)))/1000000</f>
        <v>221.34</v>
      </c>
      <c r="G152" s="12">
        <f>'PADD 1_bbl'!G152*1000*42*(DAY(EOMONTH($A152,0)))/1000000</f>
        <v>550.74599999999998</v>
      </c>
      <c r="H152" s="12"/>
      <c r="I152" s="12">
        <f>'PADD 1_bbl'!I152*1000*42*(DAY(EOMONTH($A152,0)))/1000000</f>
        <v>197.904</v>
      </c>
      <c r="J152" s="12">
        <f>'PADD 1_bbl'!J152*1000*42*(DAY(EOMONTH($A152,0)))/1000000</f>
        <v>129.18834862080001</v>
      </c>
      <c r="K152" s="12">
        <f>'PADD 1_bbl'!K152*1000*42*(DAY(EOMONTH($A152,0)))/1000000</f>
        <v>181.26834862080003</v>
      </c>
      <c r="L152" s="12">
        <f>'PADD 1_bbl'!L152*1000*42*(DAY(EOMONTH($A152,0)))/1000000</f>
        <v>7.6569824644595954</v>
      </c>
      <c r="M152" s="12">
        <f>'PADD 1_bbl'!M152*1000*42*(DAY(EOMONTH($A152,0)))/1000000</f>
        <v>28.984535484092113</v>
      </c>
      <c r="N152" s="12">
        <f>'PADD 1_bbl'!N152*1000*42*(DAY(EOMONTH($A152,0)))/1000000</f>
        <v>0</v>
      </c>
      <c r="O152" s="12">
        <f>'PADD 1_bbl'!O152*1000*42*(DAY(EOMONTH($A152,0)))/1000000</f>
        <v>0</v>
      </c>
      <c r="P152" s="12">
        <f>'PADD 1_bbl'!P152*1000*42*(DAY(EOMONTH($A152,0)))/1000000</f>
        <v>0.82613343064827882</v>
      </c>
      <c r="Q152" s="12">
        <f>'PADD 1_bbl'!Q152*1000*42*(DAY(EOMONTH($A152,0)))/1000000</f>
        <v>134.10599999999999</v>
      </c>
      <c r="S152" s="12">
        <f>'PADD 1_bbl'!S152*1000*42/1000000</f>
        <v>325.87799999999999</v>
      </c>
      <c r="U152" s="14"/>
      <c r="V152" s="14"/>
    </row>
    <row r="153" spans="1:22" x14ac:dyDescent="0.3">
      <c r="A153" s="45">
        <v>45153</v>
      </c>
      <c r="B153" s="17" t="s">
        <v>35</v>
      </c>
      <c r="C153" s="12">
        <f>'PADD 1_bbl'!C153*1000*42*(DAY(EOMONTH($A153,0)))/1000000</f>
        <v>304.11607886688</v>
      </c>
      <c r="D153" s="12">
        <f>'PADD 1_bbl'!D153*1000*42*(DAY(EOMONTH($A153,0)))/1000000</f>
        <v>18.779921133120006</v>
      </c>
      <c r="E153" s="12">
        <f>'PADD 1_bbl'!E153*1000*42*(DAY(EOMONTH($A153,0)))/1000000</f>
        <v>9.1140000000000008</v>
      </c>
      <c r="F153" s="12">
        <f>'PADD 1_bbl'!F153*1000*42*(DAY(EOMONTH($A153,0)))/1000000</f>
        <v>265.47430173345231</v>
      </c>
      <c r="G153" s="12">
        <f>'PADD 1_bbl'!G153*1000*42*(DAY(EOMONTH($A153,0)))/1000000</f>
        <v>597.48430173345241</v>
      </c>
      <c r="H153" s="12"/>
      <c r="I153" s="12">
        <f>'PADD 1_bbl'!I153*1000*42*(DAY(EOMONTH($A153,0)))/1000000</f>
        <v>272.11799999999999</v>
      </c>
      <c r="J153" s="12">
        <f>'PADD 1_bbl'!J153*1000*42*(DAY(EOMONTH($A153,0)))/1000000</f>
        <v>129.50702066400001</v>
      </c>
      <c r="K153" s="12">
        <f>'PADD 1_bbl'!K153*1000*42*(DAY(EOMONTH($A153,0)))/1000000</f>
        <v>181.58702066400002</v>
      </c>
      <c r="L153" s="12">
        <f>'PADD 1_bbl'!L153*1000*42*(DAY(EOMONTH($A153,0)))/1000000</f>
        <v>16.410710662100641</v>
      </c>
      <c r="M153" s="12">
        <f>'PADD 1_bbl'!M153*1000*42*(DAY(EOMONTH($A153,0)))/1000000</f>
        <v>30.286535484092113</v>
      </c>
      <c r="N153" s="12">
        <f>'PADD 1_bbl'!N153*1000*42*(DAY(EOMONTH($A153,0)))/1000000</f>
        <v>0</v>
      </c>
      <c r="O153" s="12">
        <f>'PADD 1_bbl'!O153*1000*42*(DAY(EOMONTH($A153,0)))/1000000</f>
        <v>0</v>
      </c>
      <c r="P153" s="12">
        <f>'PADD 1_bbl'!P153*1000*42*(DAY(EOMONTH($A153,0)))/1000000</f>
        <v>64.658034923259578</v>
      </c>
      <c r="Q153" s="12">
        <f>'PADD 1_bbl'!Q153*1000*42*(DAY(EOMONTH($A153,0)))/1000000</f>
        <v>32.423999999999999</v>
      </c>
      <c r="S153" s="12">
        <f>'PADD 1_bbl'!S153*1000*42/1000000</f>
        <v>358.30200000000002</v>
      </c>
      <c r="U153" s="14"/>
      <c r="V153" s="14"/>
    </row>
    <row r="154" spans="1:22" x14ac:dyDescent="0.3">
      <c r="A154" s="45">
        <v>45184</v>
      </c>
      <c r="B154" s="17" t="s">
        <v>35</v>
      </c>
      <c r="C154" s="12">
        <f>'PADD 1_bbl'!C154*1000*42*(DAY(EOMONTH($A154,0)))/1000000</f>
        <v>295.77009960000004</v>
      </c>
      <c r="D154" s="12">
        <f>'PADD 1_bbl'!D154*1000*42*(DAY(EOMONTH($A154,0)))/1000000</f>
        <v>15.071900400000004</v>
      </c>
      <c r="E154" s="12">
        <f>'PADD 1_bbl'!E154*1000*42*(DAY(EOMONTH($A154,0)))/1000000</f>
        <v>22.491</v>
      </c>
      <c r="F154" s="12">
        <f>'PADD 1_bbl'!F154*1000*42*(DAY(EOMONTH($A154,0)))/1000000</f>
        <v>226.10333975445928</v>
      </c>
      <c r="G154" s="12">
        <f>'PADD 1_bbl'!G154*1000*42*(DAY(EOMONTH($A154,0)))/1000000</f>
        <v>559.43633975445914</v>
      </c>
      <c r="H154" s="12"/>
      <c r="I154" s="12">
        <f>'PADD 1_bbl'!I154*1000*42*(DAY(EOMONTH($A154,0)))/1000000</f>
        <v>259.56</v>
      </c>
      <c r="J154" s="12">
        <f>'PADD 1_bbl'!J154*1000*42*(DAY(EOMONTH($A154,0)))/1000000</f>
        <v>132.31069420799997</v>
      </c>
      <c r="K154" s="12">
        <f>'PADD 1_bbl'!K154*1000*42*(DAY(EOMONTH($A154,0)))/1000000</f>
        <v>182.71069420800001</v>
      </c>
      <c r="L154" s="12">
        <f>'PADD 1_bbl'!L154*1000*42*(DAY(EOMONTH($A154,0)))/1000000</f>
        <v>27.42253535147789</v>
      </c>
      <c r="M154" s="12">
        <f>'PADD 1_bbl'!M154*1000*42*(DAY(EOMONTH($A154,0)))/1000000</f>
        <v>29.309550468476235</v>
      </c>
      <c r="N154" s="12">
        <f>'PADD 1_bbl'!N154*1000*42*(DAY(EOMONTH($A154,0)))/1000000</f>
        <v>0</v>
      </c>
      <c r="O154" s="12">
        <f>'PADD 1_bbl'!O154*1000*42*(DAY(EOMONTH($A154,0)))/1000000</f>
        <v>0</v>
      </c>
      <c r="P154" s="12">
        <f>'PADD 1_bbl'!P154*1000*42*(DAY(EOMONTH($A154,0)))/1000000</f>
        <v>41.869559726505123</v>
      </c>
      <c r="Q154" s="12">
        <f>'PADD 1_bbl'!Q154*1000*42*(DAY(EOMONTH($A154,0)))/1000000</f>
        <v>18.564</v>
      </c>
      <c r="S154" s="12">
        <f>'PADD 1_bbl'!S154*1000*42/1000000</f>
        <v>376.86599999999999</v>
      </c>
      <c r="U154" s="14"/>
      <c r="V154" s="14"/>
    </row>
    <row r="155" spans="1:22" x14ac:dyDescent="0.3">
      <c r="A155" s="45">
        <v>45214</v>
      </c>
      <c r="B155" s="17" t="s">
        <v>36</v>
      </c>
      <c r="C155" s="12">
        <f>'PADD 1_bbl'!C155*1000*42*(DAY(EOMONTH($A155,0)))/1000000</f>
        <v>304.09682415677366</v>
      </c>
      <c r="D155" s="12">
        <f>'PADD 1_bbl'!D155*1000*42*(DAY(EOMONTH($A155,0)))/1000000</f>
        <v>17.946124591457146</v>
      </c>
      <c r="E155" s="12">
        <f>'PADD 1_bbl'!E155*1000*42*(DAY(EOMONTH($A155,0)))/1000000</f>
        <v>24.087</v>
      </c>
      <c r="F155" s="12">
        <f>'PADD 1_bbl'!F155*1000*42*(DAY(EOMONTH($A155,0)))/1000000</f>
        <v>239.84085892691951</v>
      </c>
      <c r="G155" s="12">
        <f>'PADD 1_bbl'!G155*1000*42*(DAY(EOMONTH($A155,0)))/1000000</f>
        <v>585.97080767515013</v>
      </c>
      <c r="H155" s="12"/>
      <c r="I155" s="12">
        <f>'PADD 1_bbl'!I155*1000*42*(DAY(EOMONTH($A155,0)))/1000000</f>
        <v>214.83</v>
      </c>
      <c r="J155" s="12">
        <f>'PADD 1_bbl'!J155*1000*42*(DAY(EOMONTH($A155,0)))/1000000</f>
        <v>175.840812672</v>
      </c>
      <c r="K155" s="12">
        <f>'PADD 1_bbl'!K155*1000*42*(DAY(EOMONTH($A155,0)))/1000000</f>
        <v>227.92081267199998</v>
      </c>
      <c r="L155" s="12">
        <f>'PADD 1_bbl'!L155*1000*42*(DAY(EOMONTH($A155,0)))/1000000</f>
        <v>44.756738888568592</v>
      </c>
      <c r="M155" s="12">
        <f>'PADD 1_bbl'!M155*1000*42*(DAY(EOMONTH($A155,0)))/1000000</f>
        <v>28.984535484092113</v>
      </c>
      <c r="N155" s="12">
        <f>'PADD 1_bbl'!N155*1000*42*(DAY(EOMONTH($A155,0)))/1000000</f>
        <v>0</v>
      </c>
      <c r="O155" s="12">
        <f>'PADD 1_bbl'!O155*1000*42*(DAY(EOMONTH($A155,0)))/1000000</f>
        <v>0</v>
      </c>
      <c r="P155" s="12">
        <f>'PADD 1_bbl'!P155*1000*42*(DAY(EOMONTH($A155,0)))/1000000</f>
        <v>55.085912955339289</v>
      </c>
      <c r="Q155" s="12">
        <f>'PADD 1_bbl'!Q155*1000*42*(DAY(EOMONTH($A155,0)))/1000000</f>
        <v>14.392807675150234</v>
      </c>
      <c r="S155" s="12">
        <f>'PADD 1_bbl'!S155*1000*42/1000000</f>
        <v>391.25880767515019</v>
      </c>
      <c r="U155" s="14"/>
      <c r="V155" s="14"/>
    </row>
    <row r="156" spans="1:22" x14ac:dyDescent="0.3">
      <c r="A156" s="45">
        <v>45245</v>
      </c>
      <c r="B156" s="17" t="s">
        <v>36</v>
      </c>
      <c r="C156" s="12">
        <f>'PADD 1_bbl'!C156*1000*42*(DAY(EOMONTH($A156,0)))/1000000</f>
        <v>295.53744901065846</v>
      </c>
      <c r="D156" s="12">
        <f>'PADD 1_bbl'!D156*1000*42*(DAY(EOMONTH($A156,0)))/1000000</f>
        <v>17.679985229681634</v>
      </c>
      <c r="E156" s="12">
        <f>'PADD 1_bbl'!E156*1000*42*(DAY(EOMONTH($A156,0)))/1000000</f>
        <v>44.73</v>
      </c>
      <c r="F156" s="12">
        <f>'PADD 1_bbl'!F156*1000*42*(DAY(EOMONTH($A156,0)))/1000000</f>
        <v>252.93543663274744</v>
      </c>
      <c r="G156" s="12">
        <f>'PADD 1_bbl'!G156*1000*42*(DAY(EOMONTH($A156,0)))/1000000</f>
        <v>610.88287087308765</v>
      </c>
      <c r="H156" s="12"/>
      <c r="I156" s="12">
        <f>'PADD 1_bbl'!I156*1000*42*(DAY(EOMONTH($A156,0)))/1000000</f>
        <v>189</v>
      </c>
      <c r="J156" s="12">
        <f>'PADD 1_bbl'!J156*1000*42*(DAY(EOMONTH($A156,0)))/1000000</f>
        <v>205.82987880000002</v>
      </c>
      <c r="K156" s="12">
        <f>'PADD 1_bbl'!K156*1000*42*(DAY(EOMONTH($A156,0)))/1000000</f>
        <v>256.22987879999999</v>
      </c>
      <c r="L156" s="12">
        <f>'PADD 1_bbl'!L156*1000*42*(DAY(EOMONTH($A156,0)))/1000000</f>
        <v>38.559113028867067</v>
      </c>
      <c r="M156" s="12">
        <f>'PADD 1_bbl'!M156*1000*42*(DAY(EOMONTH($A156,0)))/1000000</f>
        <v>29.610988506957941</v>
      </c>
      <c r="N156" s="12">
        <f>'PADD 1_bbl'!N156*1000*42*(DAY(EOMONTH($A156,0)))/1000000</f>
        <v>0</v>
      </c>
      <c r="O156" s="12">
        <f>'PADD 1_bbl'!O156*1000*42*(DAY(EOMONTH($A156,0)))/1000000</f>
        <v>0</v>
      </c>
      <c r="P156" s="12">
        <f>'PADD 1_bbl'!P156*1000*42*(DAY(EOMONTH($A156,0)))/1000000</f>
        <v>119.12001966417498</v>
      </c>
      <c r="Q156" s="12">
        <f>'PADD 1_bbl'!Q156*1000*42*(DAY(EOMONTH($A156,0)))/1000000</f>
        <v>-21.637129126912448</v>
      </c>
      <c r="S156" s="12">
        <f>'PADD 1_bbl'!S156*1000*42/1000000</f>
        <v>369.62167854823775</v>
      </c>
      <c r="U156" s="14"/>
      <c r="V156" s="14"/>
    </row>
    <row r="157" spans="1:22" x14ac:dyDescent="0.3">
      <c r="A157" s="45">
        <v>45275</v>
      </c>
      <c r="B157" s="17" t="s">
        <v>36</v>
      </c>
      <c r="C157" s="12">
        <f>'PADD 1_bbl'!C157*1000*42*(DAY(EOMONTH($A157,0)))/1000000</f>
        <v>306.61978705940106</v>
      </c>
      <c r="D157" s="12">
        <f>'PADD 1_bbl'!D157*1000*42*(DAY(EOMONTH($A157,0)))/1000000</f>
        <v>18.807997400515454</v>
      </c>
      <c r="E157" s="12">
        <f>'PADD 1_bbl'!E157*1000*42*(DAY(EOMONTH($A157,0)))/1000000</f>
        <v>54.033000000000001</v>
      </c>
      <c r="F157" s="12">
        <f>'PADD 1_bbl'!F157*1000*42*(DAY(EOMONTH($A157,0)))/1000000</f>
        <v>283.2256956521739</v>
      </c>
      <c r="G157" s="12">
        <f>'PADD 1_bbl'!G157*1000*42*(DAY(EOMONTH($A157,0)))/1000000</f>
        <v>662.68648011209029</v>
      </c>
      <c r="H157" s="12"/>
      <c r="I157" s="12">
        <f>'PADD 1_bbl'!I157*1000*42*(DAY(EOMONTH($A157,0)))/1000000</f>
        <v>175.77</v>
      </c>
      <c r="J157" s="12">
        <f>'PADD 1_bbl'!J157*1000*42*(DAY(EOMONTH($A157,0)))/1000000</f>
        <v>266.22481435200007</v>
      </c>
      <c r="K157" s="12">
        <f>'PADD 1_bbl'!K157*1000*42*(DAY(EOMONTH($A157,0)))/1000000</f>
        <v>318.30481435200005</v>
      </c>
      <c r="L157" s="12">
        <f>'PADD 1_bbl'!L157*1000*42*(DAY(EOMONTH($A157,0)))/1000000</f>
        <v>26.261184525327817</v>
      </c>
      <c r="M157" s="12">
        <f>'PADD 1_bbl'!M157*1000*42*(DAY(EOMONTH($A157,0)))/1000000</f>
        <v>36.245222363032063</v>
      </c>
      <c r="N157" s="12">
        <f>'PADD 1_bbl'!N157*1000*42*(DAY(EOMONTH($A157,0)))/1000000</f>
        <v>0</v>
      </c>
      <c r="O157" s="12">
        <f>'PADD 1_bbl'!O157*1000*42*(DAY(EOMONTH($A157,0)))/1000000</f>
        <v>0</v>
      </c>
      <c r="P157" s="12">
        <f>'PADD 1_bbl'!P157*1000*42*(DAY(EOMONTH($A157,0)))/1000000</f>
        <v>136.08277875964012</v>
      </c>
      <c r="Q157" s="12">
        <f>'PADD 1_bbl'!Q157*1000*42*(DAY(EOMONTH($A157,0)))/1000000</f>
        <v>-29.977519887909661</v>
      </c>
      <c r="S157" s="12">
        <f>'PADD 1_bbl'!S157*1000*42/1000000</f>
        <v>339.64415866032817</v>
      </c>
      <c r="U157" s="14"/>
      <c r="V157" s="14"/>
    </row>
    <row r="158" spans="1:22" x14ac:dyDescent="0.3">
      <c r="A158" s="45">
        <v>45306</v>
      </c>
      <c r="B158" s="17" t="s">
        <v>36</v>
      </c>
      <c r="C158" s="12">
        <f>'PADD 1_bbl'!C158*1000*42*(DAY(EOMONTH($A158,0)))/1000000</f>
        <v>307.87264852560048</v>
      </c>
      <c r="D158" s="12">
        <f>'PADD 1_bbl'!D158*1000*42*(DAY(EOMONTH($A158,0)))/1000000</f>
        <v>18.245947814737658</v>
      </c>
      <c r="E158" s="12">
        <f>'PADD 1_bbl'!E158*1000*42*(DAY(EOMONTH($A158,0)))/1000000</f>
        <v>53.381999999999998</v>
      </c>
      <c r="F158" s="12">
        <f>'PADD 1_bbl'!F158*1000*42*(DAY(EOMONTH($A158,0)))/1000000</f>
        <v>310.31544865864936</v>
      </c>
      <c r="G158" s="12">
        <f>'PADD 1_bbl'!G158*1000*42*(DAY(EOMONTH($A158,0)))/1000000</f>
        <v>689.81604499898742</v>
      </c>
      <c r="H158" s="12"/>
      <c r="I158" s="12">
        <f>'PADD 1_bbl'!I158*1000*42*(DAY(EOMONTH($A158,0)))/1000000</f>
        <v>156.24</v>
      </c>
      <c r="J158" s="12">
        <f>'PADD 1_bbl'!J158*1000*42*(DAY(EOMONTH($A158,0)))/1000000</f>
        <v>313.19735428799999</v>
      </c>
      <c r="K158" s="12">
        <f>'PADD 1_bbl'!K158*1000*42*(DAY(EOMONTH($A158,0)))/1000000</f>
        <v>365.27735428799997</v>
      </c>
      <c r="L158" s="12">
        <f>'PADD 1_bbl'!L158*1000*42*(DAY(EOMONTH($A158,0)))/1000000</f>
        <v>16.014428359343249</v>
      </c>
      <c r="M158" s="12">
        <f>'PADD 1_bbl'!M158*1000*42*(DAY(EOMONTH($A158,0)))/1000000</f>
        <v>38.665451322678706</v>
      </c>
      <c r="N158" s="12">
        <f>'PADD 1_bbl'!N158*1000*42*(DAY(EOMONTH($A158,0)))/1000000</f>
        <v>0</v>
      </c>
      <c r="O158" s="12">
        <f>'PADD 1_bbl'!O158*1000*42*(DAY(EOMONTH($A158,0)))/1000000</f>
        <v>0</v>
      </c>
      <c r="P158" s="12">
        <f>'PADD 1_bbl'!P158*1000*42*(DAY(EOMONTH($A158,0)))/1000000</f>
        <v>171.15076602997803</v>
      </c>
      <c r="Q158" s="12">
        <f>'PADD 1_bbl'!Q158*1000*42*(DAY(EOMONTH($A158,0)))/1000000</f>
        <v>-57.53195500101252</v>
      </c>
      <c r="S158" s="12">
        <f>'PADD 1_bbl'!S158*1000*42/1000000</f>
        <v>282.11220365931558</v>
      </c>
      <c r="U158" s="14"/>
      <c r="V158" s="14"/>
    </row>
    <row r="159" spans="1:22" x14ac:dyDescent="0.3">
      <c r="A159" s="45">
        <v>45337</v>
      </c>
      <c r="B159" s="17" t="s">
        <v>36</v>
      </c>
      <c r="C159" s="12">
        <f>'PADD 1_bbl'!C159*1000*42*(DAY(EOMONTH($A159,0)))/1000000</f>
        <v>289.16407018106287</v>
      </c>
      <c r="D159" s="12">
        <f>'PADD 1_bbl'!D159*1000*42*(DAY(EOMONTH($A159,0)))/1000000</f>
        <v>17.100963577652802</v>
      </c>
      <c r="E159" s="12">
        <f>'PADD 1_bbl'!E159*1000*42*(DAY(EOMONTH($A159,0)))/1000000</f>
        <v>74.906999999999996</v>
      </c>
      <c r="F159" s="12">
        <f>'PADD 1_bbl'!F159*1000*42*(DAY(EOMONTH($A159,0)))/1000000</f>
        <v>259.97427963525837</v>
      </c>
      <c r="G159" s="12">
        <f>'PADD 1_bbl'!G159*1000*42*(DAY(EOMONTH($A159,0)))/1000000</f>
        <v>641.14631339397397</v>
      </c>
      <c r="H159" s="12"/>
      <c r="I159" s="12">
        <f>'PADD 1_bbl'!I159*1000*42*(DAY(EOMONTH($A159,0)))/1000000</f>
        <v>152.25</v>
      </c>
      <c r="J159" s="12">
        <f>'PADD 1_bbl'!J159*1000*42*(DAY(EOMONTH($A159,0)))/1000000</f>
        <v>285.69041776800003</v>
      </c>
      <c r="K159" s="12">
        <f>'PADD 1_bbl'!K159*1000*42*(DAY(EOMONTH($A159,0)))/1000000</f>
        <v>334.41041776800006</v>
      </c>
      <c r="L159" s="12">
        <f>'PADD 1_bbl'!L159*1000*42*(DAY(EOMONTH($A159,0)))/1000000</f>
        <v>11.333777480762954</v>
      </c>
      <c r="M159" s="12">
        <f>'PADD 1_bbl'!M159*1000*42*(DAY(EOMONTH($A159,0)))/1000000</f>
        <v>34.661515972188631</v>
      </c>
      <c r="N159" s="12">
        <f>'PADD 1_bbl'!N159*1000*42*(DAY(EOMONTH($A159,0)))/1000000</f>
        <v>0</v>
      </c>
      <c r="O159" s="12">
        <f>'PADD 1_bbl'!O159*1000*42*(DAY(EOMONTH($A159,0)))/1000000</f>
        <v>0</v>
      </c>
      <c r="P159" s="12">
        <f>'PADD 1_bbl'!P159*1000*42*(DAY(EOMONTH($A159,0)))/1000000</f>
        <v>178.65628877904845</v>
      </c>
      <c r="Q159" s="12">
        <f>'PADD 1_bbl'!Q159*1000*42*(DAY(EOMONTH($A159,0)))/1000000</f>
        <v>-70.165686606025986</v>
      </c>
      <c r="S159" s="12">
        <f>'PADD 1_bbl'!S159*1000*42/1000000</f>
        <v>211.94651705328963</v>
      </c>
      <c r="U159" s="14"/>
      <c r="V159" s="14"/>
    </row>
    <row r="160" spans="1:22" x14ac:dyDescent="0.3">
      <c r="A160" s="45">
        <v>45366</v>
      </c>
      <c r="B160" s="17" t="s">
        <v>36</v>
      </c>
      <c r="C160" s="12">
        <f>'PADD 1_bbl'!C160*1000*42*(DAY(EOMONTH($A160,0)))/1000000</f>
        <v>310.2437495168648</v>
      </c>
      <c r="D160" s="12">
        <f>'PADD 1_bbl'!D160*1000*42*(DAY(EOMONTH($A160,0)))/1000000</f>
        <v>18.404226684538987</v>
      </c>
      <c r="E160" s="12">
        <f>'PADD 1_bbl'!E160*1000*42*(DAY(EOMONTH($A160,0)))/1000000</f>
        <v>43.616999999999997</v>
      </c>
      <c r="F160" s="12">
        <f>'PADD 1_bbl'!F160*1000*42*(DAY(EOMONTH($A160,0)))/1000000</f>
        <v>262.60526318223862</v>
      </c>
      <c r="G160" s="12">
        <f>'PADD 1_bbl'!G160*1000*42*(DAY(EOMONTH($A160,0)))/1000000</f>
        <v>634.87023938364234</v>
      </c>
      <c r="H160" s="12"/>
      <c r="I160" s="12">
        <f>'PADD 1_bbl'!I160*1000*42*(DAY(EOMONTH($A160,0)))/1000000</f>
        <v>227.85</v>
      </c>
      <c r="J160" s="12">
        <f>'PADD 1_bbl'!J160*1000*42*(DAY(EOMONTH($A160,0)))/1000000</f>
        <v>258.19484040000003</v>
      </c>
      <c r="K160" s="12">
        <f>'PADD 1_bbl'!K160*1000*42*(DAY(EOMONTH($A160,0)))/1000000</f>
        <v>310.27484040000002</v>
      </c>
      <c r="L160" s="12">
        <f>'PADD 1_bbl'!L160*1000*42*(DAY(EOMONTH($A160,0)))/1000000</f>
        <v>7.6602589124690423</v>
      </c>
      <c r="M160" s="12">
        <f>'PADD 1_bbl'!M160*1000*42*(DAY(EOMONTH($A160,0)))/1000000</f>
        <v>31.404764443738763</v>
      </c>
      <c r="N160" s="12">
        <f>'PADD 1_bbl'!N160*1000*42*(DAY(EOMONTH($A160,0)))/1000000</f>
        <v>0</v>
      </c>
      <c r="O160" s="12">
        <f>'PADD 1_bbl'!O160*1000*42*(DAY(EOMONTH($A160,0)))/1000000</f>
        <v>0</v>
      </c>
      <c r="P160" s="12">
        <f>'PADD 1_bbl'!P160*1000*42*(DAY(EOMONTH($A160,0)))/1000000</f>
        <v>64.696136243792182</v>
      </c>
      <c r="Q160" s="12">
        <f>'PADD 1_bbl'!Q160*1000*42*(DAY(EOMONTH($A160,0)))/1000000</f>
        <v>-7.0157606163576691</v>
      </c>
      <c r="S160" s="12">
        <f>'PADD 1_bbl'!S160*1000*42/1000000</f>
        <v>204.93075643693194</v>
      </c>
      <c r="U160" s="14"/>
      <c r="V160" s="14"/>
    </row>
    <row r="161" spans="1:22" x14ac:dyDescent="0.3">
      <c r="A161" s="45">
        <v>45397</v>
      </c>
      <c r="B161" s="17" t="s">
        <v>36</v>
      </c>
      <c r="C161" s="12">
        <f>'PADD 1_bbl'!C161*1000*42*(DAY(EOMONTH($A161,0)))/1000000</f>
        <v>301.39546422078962</v>
      </c>
      <c r="D161" s="12">
        <f>'PADD 1_bbl'!D161*1000*42*(DAY(EOMONTH($A161,0)))/1000000</f>
        <v>18.716818112891044</v>
      </c>
      <c r="E161" s="12">
        <f>'PADD 1_bbl'!E161*1000*42*(DAY(EOMONTH($A161,0)))/1000000</f>
        <v>21.42</v>
      </c>
      <c r="F161" s="12">
        <f>'PADD 1_bbl'!F161*1000*42*(DAY(EOMONTH($A161,0)))/1000000</f>
        <v>230.601710453284</v>
      </c>
      <c r="G161" s="12">
        <f>'PADD 1_bbl'!G161*1000*42*(DAY(EOMONTH($A161,0)))/1000000</f>
        <v>572.13399278696465</v>
      </c>
      <c r="H161" s="12"/>
      <c r="I161" s="12">
        <f>'PADD 1_bbl'!I161*1000*42*(DAY(EOMONTH($A161,0)))/1000000</f>
        <v>239.4</v>
      </c>
      <c r="J161" s="12">
        <f>'PADD 1_bbl'!J161*1000*42*(DAY(EOMONTH($A161,0)))/1000000</f>
        <v>195.93513525600002</v>
      </c>
      <c r="K161" s="12">
        <f>'PADD 1_bbl'!K161*1000*42*(DAY(EOMONTH($A161,0)))/1000000</f>
        <v>246.335135256</v>
      </c>
      <c r="L161" s="12">
        <f>'PADD 1_bbl'!L161*1000*42*(DAY(EOMONTH($A161,0)))/1000000</f>
        <v>7.6652224733629977</v>
      </c>
      <c r="M161" s="12">
        <f>'PADD 1_bbl'!M161*1000*42*(DAY(EOMONTH($A161,0)))/1000000</f>
        <v>28.049550468476237</v>
      </c>
      <c r="N161" s="12">
        <f>'PADD 1_bbl'!N161*1000*42*(DAY(EOMONTH($A161,0)))/1000000</f>
        <v>0</v>
      </c>
      <c r="O161" s="12">
        <f>'PADD 1_bbl'!O161*1000*42*(DAY(EOMONTH($A161,0)))/1000000</f>
        <v>0</v>
      </c>
      <c r="P161" s="12">
        <f>'PADD 1_bbl'!P161*1000*42*(DAY(EOMONTH($A161,0)))/1000000</f>
        <v>31.690091802160737</v>
      </c>
      <c r="Q161" s="12">
        <f>'PADD 1_bbl'!Q161*1000*42*(DAY(EOMONTH($A161,0)))/1000000</f>
        <v>18.993992786964686</v>
      </c>
      <c r="S161" s="12">
        <f>'PADD 1_bbl'!S161*1000*42/1000000</f>
        <v>223.92474922389664</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4"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70"/>
  <sheetViews>
    <sheetView zoomScaleNormal="100" workbookViewId="0">
      <pane xSplit="2" ySplit="1" topLeftCell="C141"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3">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3">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3">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3">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3">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3">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3">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3">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3">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3">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3">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3">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3">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3">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3">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3">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3">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3">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3">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3">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3">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3">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3">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3">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3">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3">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3">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3">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3">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3">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3">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3">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3">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3">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3">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3">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3">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3">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3">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3">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3">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3">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3">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3">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3">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3">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3">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3">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3">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3">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3">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3">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3">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3">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3">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3">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3">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3">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3">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3">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3">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3">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3">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3">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3">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3">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3">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3">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3">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3">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3">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3">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3">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3">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3">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3">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3">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3">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3">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3">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3">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3">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3">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3">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3">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3">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3">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3">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3">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3">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3">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3">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3">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3">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3">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3">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-317.68799999999999</v>
      </c>
      <c r="G98" s="12">
        <f>'PADD 2_bbl'!G98*1000*42*(DAY(EOMONTH($A98,0)))/1000000</f>
        <v>368.46600000000001</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3">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-303.40800000000002</v>
      </c>
      <c r="G99" s="12">
        <f>'PADD 2_bbl'!G99*1000*42*(DAY(EOMONTH($A99,0)))/1000000</f>
        <v>270.48</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3">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-408.82799999999997</v>
      </c>
      <c r="G100" s="12">
        <f>'PADD 2_bbl'!G100*1000*42*(DAY(EOMONTH($A100,0)))/1000000</f>
        <v>246.078</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-53.06941472152328</v>
      </c>
      <c r="Q100" s="12">
        <f>'PADD 2_bbl'!Q100*1000*42*(DAY(EOMONTH($A100,0)))/1000000</f>
        <v>-61.194000000000003</v>
      </c>
      <c r="S100" s="12">
        <f>'PADD 2_bbl'!S100*1000*42/1000000</f>
        <v>403.62</v>
      </c>
      <c r="U100" s="14"/>
      <c r="V100" s="14"/>
    </row>
    <row r="101" spans="1:22" x14ac:dyDescent="0.3">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3">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3">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3">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3">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3">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3">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-127.44016685090456</v>
      </c>
      <c r="Q107" s="12">
        <f>'PADD 2_bbl'!Q107*1000*42*(DAY(EOMONTH($A107,0)))/1000000</f>
        <v>-70.308000000000007</v>
      </c>
      <c r="S107" s="12">
        <f>'PADD 2_bbl'!S107*1000*42/1000000</f>
        <v>1076.2919999999999</v>
      </c>
      <c r="U107" s="14"/>
      <c r="V107" s="14"/>
    </row>
    <row r="108" spans="1:22" x14ac:dyDescent="0.3">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-312.48</v>
      </c>
      <c r="G108" s="12">
        <f>'PADD 2_bbl'!G108*1000*42*(DAY(EOMONTH($A108,0)))/1000000</f>
        <v>347.76</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22.870380590342286</v>
      </c>
      <c r="Q108" s="12">
        <f>'PADD 2_bbl'!Q108*1000*42*(DAY(EOMONTH($A108,0)))/1000000</f>
        <v>-138.6</v>
      </c>
      <c r="S108" s="12">
        <f>'PADD 2_bbl'!S108*1000*42/1000000</f>
        <v>938.322</v>
      </c>
      <c r="U108" s="14"/>
      <c r="V108" s="14"/>
    </row>
    <row r="109" spans="1:22" x14ac:dyDescent="0.3">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-302.06400000000002</v>
      </c>
      <c r="G109" s="12">
        <f>'PADD 2_bbl'!G109*1000*42*(DAY(EOMONTH($A109,0)))/1000000</f>
        <v>374.976</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-29.397631140871773</v>
      </c>
      <c r="Q109" s="12">
        <f>'PADD 2_bbl'!Q109*1000*42*(DAY(EOMONTH($A109,0)))/1000000</f>
        <v>-97.65</v>
      </c>
      <c r="S109" s="12">
        <f>'PADD 2_bbl'!S109*1000*42/1000000</f>
        <v>840.96600000000001</v>
      </c>
      <c r="U109" s="14"/>
      <c r="V109" s="14"/>
    </row>
    <row r="110" spans="1:22" x14ac:dyDescent="0.3">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45.261667969863012</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62.128042856347733</v>
      </c>
      <c r="Q110" s="12">
        <f>'PADD 2_bbl'!Q110*1000*42*(DAY(EOMONTH($A110,0)))/1000000</f>
        <v>-169.26</v>
      </c>
      <c r="S110" s="12">
        <f>'PADD 2_bbl'!S110*1000*42/1000000</f>
        <v>671.24400000000003</v>
      </c>
      <c r="U110" s="14"/>
      <c r="V110" s="14"/>
    </row>
    <row r="111" spans="1:22" x14ac:dyDescent="0.3">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31.264662915068492</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14.093002175210358</v>
      </c>
      <c r="Q111" s="12">
        <f>'PADD 2_bbl'!Q111*1000*42*(DAY(EOMONTH($A111,0)))/1000000</f>
        <v>-180.26400000000001</v>
      </c>
      <c r="S111" s="12">
        <f>'PADD 2_bbl'!S111*1000*42/1000000</f>
        <v>490.392</v>
      </c>
      <c r="U111" s="14"/>
      <c r="V111" s="14"/>
    </row>
    <row r="112" spans="1:22" x14ac:dyDescent="0.3">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21.118694454794515</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-59.775821752434268</v>
      </c>
      <c r="Q112" s="12">
        <f>'PADD 2_bbl'!Q112*1000*42*(DAY(EOMONTH($A112,0)))/1000000</f>
        <v>-35.154000000000003</v>
      </c>
      <c r="S112" s="12">
        <f>'PADD 2_bbl'!S112*1000*42/1000000</f>
        <v>454.90199999999999</v>
      </c>
      <c r="U112" s="14"/>
      <c r="V112" s="14"/>
    </row>
    <row r="113" spans="1:22" x14ac:dyDescent="0.3">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21.131922575342465</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-67.86961996788817</v>
      </c>
      <c r="Q113" s="12">
        <f>'PADD 2_bbl'!Q113*1000*42*(DAY(EOMONTH($A113,0)))/1000000</f>
        <v>41.58</v>
      </c>
      <c r="S113" s="12">
        <f>'PADD 2_bbl'!S113*1000*42/1000000</f>
        <v>496.608</v>
      </c>
      <c r="U113" s="14"/>
      <c r="V113" s="14"/>
    </row>
    <row r="114" spans="1:22" x14ac:dyDescent="0.3">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21.118694454794515</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-100.76164407244573</v>
      </c>
      <c r="Q114" s="12">
        <f>'PADD 2_bbl'!Q114*1000*42*(DAY(EOMONTH($A114,0)))/1000000</f>
        <v>139.31399999999999</v>
      </c>
      <c r="S114" s="12">
        <f>'PADD 2_bbl'!S114*1000*42/1000000</f>
        <v>635.50199999999995</v>
      </c>
      <c r="U114" s="14"/>
      <c r="V114" s="14"/>
    </row>
    <row r="115" spans="1:22" x14ac:dyDescent="0.3">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21.446910742367553</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-25.173941115230633</v>
      </c>
      <c r="Q115" s="12">
        <f>'PADD 2_bbl'!Q115*1000*42*(DAY(EOMONTH($A115,0)))/1000000</f>
        <v>144.9</v>
      </c>
      <c r="S115" s="12">
        <f>'PADD 2_bbl'!S115*1000*42/1000000</f>
        <v>780.69600000000003</v>
      </c>
      <c r="U115" s="14"/>
      <c r="V115" s="14"/>
    </row>
    <row r="116" spans="1:22" x14ac:dyDescent="0.3">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21.430435863171628</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-12.281383325729127</v>
      </c>
      <c r="Q116" s="12">
        <f>'PADD 2_bbl'!Q116*1000*42*(DAY(EOMONTH($A116,0)))/1000000</f>
        <v>178.374</v>
      </c>
      <c r="S116" s="12">
        <f>'PADD 2_bbl'!S116*1000*42/1000000</f>
        <v>959.57399999999996</v>
      </c>
      <c r="U116" s="14"/>
      <c r="V116" s="14"/>
    </row>
    <row r="117" spans="1:22" x14ac:dyDescent="0.3">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45.931482344431899</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-73.700834864569643</v>
      </c>
      <c r="Q117" s="12">
        <f>'PADD 2_bbl'!Q117*1000*42*(DAY(EOMONTH($A117,0)))/1000000</f>
        <v>127.596</v>
      </c>
      <c r="S117" s="12">
        <f>'PADD 2_bbl'!S117*1000*42/1000000</f>
        <v>1087.17</v>
      </c>
      <c r="U117" s="14"/>
      <c r="V117" s="14"/>
    </row>
    <row r="118" spans="1:22" x14ac:dyDescent="0.3">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75.72722586443264</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-50.976337617224708</v>
      </c>
      <c r="Q118" s="12">
        <f>'PADD 2_bbl'!Q118*1000*42*(DAY(EOMONTH($A118,0)))/1000000</f>
        <v>17.64</v>
      </c>
      <c r="S118" s="12">
        <f>'PADD 2_bbl'!S118*1000*42/1000000</f>
        <v>1104.348</v>
      </c>
      <c r="U118" s="14"/>
      <c r="V118" s="14"/>
    </row>
    <row r="119" spans="1:22" x14ac:dyDescent="0.3">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-304.66800000000001</v>
      </c>
      <c r="G119" s="12">
        <f>'PADD 2_bbl'!G119*1000*42*(DAY(EOMONTH($A119,0)))/1000000</f>
        <v>341.12400000000002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124.79864182807601</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17.450467206319253</v>
      </c>
      <c r="Q119" s="12">
        <f>'PADD 2_bbl'!Q119*1000*42*(DAY(EOMONTH($A119,0)))/1000000</f>
        <v>-11.718</v>
      </c>
      <c r="S119" s="12">
        <f>'PADD 2_bbl'!S119*1000*42/1000000</f>
        <v>1092.0840000000001</v>
      </c>
      <c r="U119" s="14"/>
      <c r="V119" s="14"/>
    </row>
    <row r="120" spans="1:22" x14ac:dyDescent="0.3">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107.63750546112814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-32.912548852925788</v>
      </c>
      <c r="Q120" s="12">
        <f>'PADD 2_bbl'!Q120*1000*42*(DAY(EOMONTH($A120,0)))/1000000</f>
        <v>-8.82</v>
      </c>
      <c r="S120" s="12">
        <f>'PADD 2_bbl'!S120*1000*42/1000000</f>
        <v>1083.894</v>
      </c>
      <c r="U120" s="14"/>
      <c r="V120" s="14"/>
    </row>
    <row r="121" spans="1:22" x14ac:dyDescent="0.3">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73.503138960244755</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-82.993016145481718</v>
      </c>
      <c r="Q121" s="12">
        <f>'PADD 2_bbl'!Q121*1000*42*(DAY(EOMONTH($A121,0)))/1000000</f>
        <v>-246.078</v>
      </c>
      <c r="S121" s="12">
        <f>'PADD 2_bbl'!S121*1000*42/1000000</f>
        <v>837.18600000000004</v>
      </c>
      <c r="U121" s="14"/>
      <c r="V121" s="14"/>
    </row>
    <row r="122" spans="1:22" x14ac:dyDescent="0.3">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39.276469616005933</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-27.560215746222262</v>
      </c>
      <c r="Q122" s="12">
        <f>'PADD 2_bbl'!Q122*1000*42*(DAY(EOMONTH($A122,0)))/1000000</f>
        <v>-222.642</v>
      </c>
      <c r="S122" s="12">
        <f>'PADD 2_bbl'!S122*1000*42/1000000</f>
        <v>615.17399999999998</v>
      </c>
      <c r="U122" s="14"/>
      <c r="V122" s="14"/>
    </row>
    <row r="123" spans="1:22" x14ac:dyDescent="0.3">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26.969610391636987</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-52.720884548430583</v>
      </c>
      <c r="Q123" s="12">
        <f>'PADD 2_bbl'!Q123*1000*42*(DAY(EOMONTH($A123,0)))/1000000</f>
        <v>-203.44800000000001</v>
      </c>
      <c r="S123" s="12">
        <f>'PADD 2_bbl'!S123*1000*42/1000000</f>
        <v>411.6</v>
      </c>
      <c r="U123" s="14"/>
      <c r="V123" s="14"/>
    </row>
    <row r="124" spans="1:22" x14ac:dyDescent="0.3">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18.950049023063919</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-74.701587455303454</v>
      </c>
      <c r="Q124" s="12">
        <f>'PADD 2_bbl'!Q124*1000*42*(DAY(EOMONTH($A124,0)))/1000000</f>
        <v>-9.1140000000000008</v>
      </c>
      <c r="S124" s="12">
        <f>'PADD 2_bbl'!S124*1000*42/1000000</f>
        <v>403.07400000000001</v>
      </c>
      <c r="U124" s="14"/>
      <c r="V124" s="14"/>
    </row>
    <row r="125" spans="1:22" x14ac:dyDescent="0.3">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18.964928294202412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-169.99020404318389</v>
      </c>
      <c r="Q125" s="12">
        <f>'PADD 2_bbl'!Q125*1000*42*(DAY(EOMONTH($A125,0)))/1000000</f>
        <v>20.16</v>
      </c>
      <c r="S125" s="12">
        <f>'PADD 2_bbl'!S125*1000*42/1000000</f>
        <v>423.48599999999999</v>
      </c>
      <c r="U125" s="14"/>
      <c r="V125" s="14"/>
    </row>
    <row r="126" spans="1:22" x14ac:dyDescent="0.3">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18.950049023063919</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-118.79130037534482</v>
      </c>
      <c r="Q126" s="12">
        <f>'PADD 2_bbl'!Q126*1000*42*(DAY(EOMONTH($A126,0)))/1000000</f>
        <v>92.441999999999993</v>
      </c>
      <c r="S126" s="12">
        <f>'PADD 2_bbl'!S126*1000*42/1000000</f>
        <v>515.38199999999995</v>
      </c>
      <c r="U126" s="14"/>
      <c r="V126" s="14"/>
    </row>
    <row r="127" spans="1:22" x14ac:dyDescent="0.3">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19.028665845188709</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-77.701544640889438</v>
      </c>
      <c r="Q127" s="12">
        <f>'PADD 2_bbl'!Q127*1000*42*(DAY(EOMONTH($A127,0)))/1000000</f>
        <v>120.96</v>
      </c>
      <c r="S127" s="12">
        <f>'PADD 2_bbl'!S127*1000*42/1000000</f>
        <v>636.34199999999998</v>
      </c>
      <c r="U127" s="14"/>
      <c r="V127" s="14"/>
    </row>
    <row r="128" spans="1:22" x14ac:dyDescent="0.3">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19.013746675739736</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-58.669326686046297</v>
      </c>
      <c r="Q128" s="12">
        <f>'PADD 2_bbl'!Q128*1000*42*(DAY(EOMONTH($A128,0)))/1000000</f>
        <v>114.57599999999999</v>
      </c>
      <c r="S128" s="12">
        <f>'PADD 2_bbl'!S128*1000*42/1000000</f>
        <v>751.38</v>
      </c>
      <c r="U128" s="14"/>
      <c r="V128" s="14"/>
    </row>
    <row r="129" spans="1:22" x14ac:dyDescent="0.3">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40.752001463937951</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-77.013062483425912</v>
      </c>
      <c r="Q129" s="12">
        <f>'PADD 2_bbl'!Q129*1000*42*(DAY(EOMONTH($A129,0)))/1000000</f>
        <v>175.77</v>
      </c>
      <c r="S129" s="12">
        <f>'PADD 2_bbl'!S129*1000*42/1000000</f>
        <v>927.48599999999999</v>
      </c>
      <c r="U129" s="14"/>
      <c r="V129" s="14"/>
    </row>
    <row r="130" spans="1:22" x14ac:dyDescent="0.3">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67.1047229501403</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-24.317728636623034</v>
      </c>
      <c r="Q130" s="12">
        <f>'PADD 2_bbl'!Q130*1000*42*(DAY(EOMONTH($A130,0)))/1000000</f>
        <v>93.24</v>
      </c>
      <c r="S130" s="12">
        <f>'PADD 2_bbl'!S130*1000*42/1000000</f>
        <v>1020.6</v>
      </c>
      <c r="U130" s="14"/>
      <c r="V130" s="14"/>
    </row>
    <row r="131" spans="1:22" x14ac:dyDescent="0.3">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110.64926983486261</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-48.742244980212909</v>
      </c>
      <c r="Q131" s="12">
        <f>'PADD 2_bbl'!Q131*1000*42*(DAY(EOMONTH($A131,0)))/1000000</f>
        <v>23.436</v>
      </c>
      <c r="S131" s="12">
        <f>'PADD 2_bbl'!S131*1000*42/1000000</f>
        <v>1043.6579999999999</v>
      </c>
      <c r="U131" s="14"/>
      <c r="V131" s="14"/>
    </row>
    <row r="132" spans="1:22" x14ac:dyDescent="0.3">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95.545723342536547</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-111.65606412299127</v>
      </c>
      <c r="Q132" s="12">
        <f>'PADD 2_bbl'!Q132*1000*42*(DAY(EOMONTH($A132,0)))/1000000</f>
        <v>-61.74</v>
      </c>
      <c r="S132" s="12">
        <f>'PADD 2_bbl'!S132*1000*42/1000000</f>
        <v>982.46400000000006</v>
      </c>
      <c r="U132" s="14"/>
      <c r="V132" s="14"/>
    </row>
    <row r="133" spans="1:22" x14ac:dyDescent="0.3">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65.214763887708727</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-59.293677037976913</v>
      </c>
      <c r="Q133" s="12">
        <f>'PADD 2_bbl'!Q133*1000*42*(DAY(EOMONTH($A133,0)))/1000000</f>
        <v>-82.025999999999996</v>
      </c>
      <c r="S133" s="12">
        <f>'PADD 2_bbl'!S133*1000*42/1000000</f>
        <v>900.39599999999996</v>
      </c>
      <c r="U133" s="14"/>
      <c r="V133" s="14"/>
    </row>
    <row r="134" spans="1:22" x14ac:dyDescent="0.3">
      <c r="A134" s="45">
        <v>44576</v>
      </c>
      <c r="B134" s="17" t="s">
        <v>34</v>
      </c>
      <c r="C134" s="12">
        <f>'PADD 2_bbl'!C134*1000*42*(DAY(EOMONTH($A134,0)))/1000000</f>
        <v>466.11599999999999</v>
      </c>
      <c r="D134" s="12">
        <f>'PADD 2_bbl'!D134*1000*42*(DAY(EOMONTH($A134,0)))/1000000</f>
        <v>100.254</v>
      </c>
      <c r="E134" s="12">
        <f>'PADD 2_bbl'!E134*1000*42*(DAY(EOMONTH($A134,0)))/1000000</f>
        <v>71.61</v>
      </c>
      <c r="F134" s="12">
        <f>'PADD 2_bbl'!F134*1000*42*(DAY(EOMONTH($A134,0)))/1000000</f>
        <v>-378.88200000000001</v>
      </c>
      <c r="G134" s="12">
        <f>'PADD 2_bbl'!G134*1000*42*(DAY(EOMONTH($A134,0)))/1000000</f>
        <v>259.09800000000001</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46.681073138540576</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8.1290840279308387</v>
      </c>
      <c r="Q134" s="12">
        <f>'PADD 2_bbl'!Q134*1000*42*(DAY(EOMONTH($A134,0)))/1000000</f>
        <v>-251.286</v>
      </c>
      <c r="S134" s="12">
        <f>'PADD 2_bbl'!S134*1000*42/1000000</f>
        <v>649.69799999999998</v>
      </c>
      <c r="U134" s="14"/>
      <c r="V134" s="14"/>
    </row>
    <row r="135" spans="1:22" x14ac:dyDescent="0.3">
      <c r="A135" s="45">
        <v>44607</v>
      </c>
      <c r="B135" s="17" t="s">
        <v>34</v>
      </c>
      <c r="C135" s="12">
        <f>'PADD 2_bbl'!C135*1000*42*(DAY(EOMONTH($A135,0)))/1000000</f>
        <v>422.18400000000003</v>
      </c>
      <c r="D135" s="12">
        <f>'PADD 2_bbl'!D135*1000*42*(DAY(EOMONTH($A135,0)))/1000000</f>
        <v>88.2</v>
      </c>
      <c r="E135" s="12">
        <f>'PADD 2_bbl'!E135*1000*42*(DAY(EOMONTH($A135,0)))/1000000</f>
        <v>69.384</v>
      </c>
      <c r="F135" s="12">
        <f>'PADD 2_bbl'!F135*1000*42*(DAY(EOMONTH($A135,0)))/1000000</f>
        <v>-324.57600000000002</v>
      </c>
      <c r="G135" s="12">
        <f>'PADD 2_bbl'!G135*1000*42*(DAY(EOMONTH($A135,0)))/1000000</f>
        <v>255.19200000000001</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31.326915215808118</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66.098256008018154</v>
      </c>
      <c r="Q135" s="12">
        <f>'PADD 2_bbl'!Q135*1000*42*(DAY(EOMONTH($A135,0)))/1000000</f>
        <v>-210.50399999999999</v>
      </c>
      <c r="S135" s="12">
        <f>'PADD 2_bbl'!S135*1000*42/1000000</f>
        <v>439.15199999999999</v>
      </c>
      <c r="U135" s="14"/>
      <c r="V135" s="14"/>
    </row>
    <row r="136" spans="1:22" x14ac:dyDescent="0.3">
      <c r="A136" s="45">
        <v>44635</v>
      </c>
      <c r="B136" s="17" t="s">
        <v>34</v>
      </c>
      <c r="C136" s="12">
        <f>'PADD 2_bbl'!C136*1000*42*(DAY(EOMONTH($A136,0)))/1000000</f>
        <v>488.25</v>
      </c>
      <c r="D136" s="12">
        <f>'PADD 2_bbl'!D136*1000*42*(DAY(EOMONTH($A136,0)))/1000000</f>
        <v>97.65</v>
      </c>
      <c r="E136" s="12">
        <f>'PADD 2_bbl'!E136*1000*42*(DAY(EOMONTH($A136,0)))/1000000</f>
        <v>65.099999999999994</v>
      </c>
      <c r="F136" s="12">
        <f>'PADD 2_bbl'!F136*1000*42*(DAY(EOMONTH($A136,0)))/1000000</f>
        <v>-436.17</v>
      </c>
      <c r="G136" s="12">
        <f>'PADD 2_bbl'!G136*1000*42*(DAY(EOMONTH($A136,0)))/1000000</f>
        <v>214.83</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21.936975180601888</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-37.67688204024865</v>
      </c>
      <c r="Q136" s="12">
        <f>'PADD 2_bbl'!Q136*1000*42*(DAY(EOMONTH($A136,0)))/1000000</f>
        <v>-63.798000000000002</v>
      </c>
      <c r="S136" s="12">
        <f>'PADD 2_bbl'!S136*1000*42/1000000</f>
        <v>375.35399999999998</v>
      </c>
      <c r="U136" s="14"/>
      <c r="V136" s="14"/>
    </row>
    <row r="137" spans="1:22" x14ac:dyDescent="0.3">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-443.52</v>
      </c>
      <c r="G137" s="12">
        <f>'PADD 2_bbl'!G137*1000*42*(DAY(EOMONTH($A137,0)))/1000000</f>
        <v>147.41999999999999</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21.951468229156841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-97.330513704271084</v>
      </c>
      <c r="Q137" s="12">
        <f>'PADD 2_bbl'!Q137*1000*42*(DAY(EOMONTH($A137,0)))/1000000</f>
        <v>6.3</v>
      </c>
      <c r="S137" s="12">
        <f>'PADD 2_bbl'!S137*1000*42/1000000</f>
        <v>382.15800000000002</v>
      </c>
      <c r="U137" s="14"/>
      <c r="V137" s="14"/>
    </row>
    <row r="138" spans="1:22" x14ac:dyDescent="0.3">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21.936975180601888</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-57.115476430529426</v>
      </c>
      <c r="Q138" s="12">
        <f>'PADD 2_bbl'!Q138*1000*42*(DAY(EOMONTH($A138,0)))/1000000</f>
        <v>131.50200000000001</v>
      </c>
      <c r="S138" s="12">
        <f>'PADD 2_bbl'!S138*1000*42/1000000</f>
        <v>513.49199999999996</v>
      </c>
      <c r="U138" s="14"/>
      <c r="V138" s="14"/>
    </row>
    <row r="139" spans="1:22" x14ac:dyDescent="0.3">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-406.98</v>
      </c>
      <c r="G139" s="12">
        <f>'PADD 2_bbl'!G139*1000*42*(DAY(EOMONTH($A139,0)))/1000000</f>
        <v>221.76</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22.207718410350505</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-61.141788856308331</v>
      </c>
      <c r="Q139" s="12">
        <f>'PADD 2_bbl'!Q139*1000*42*(DAY(EOMONTH($A139,0)))/1000000</f>
        <v>168.84</v>
      </c>
      <c r="S139" s="12">
        <f>'PADD 2_bbl'!S139*1000*42/1000000</f>
        <v>682.29</v>
      </c>
      <c r="U139" s="14"/>
      <c r="V139" s="14"/>
    </row>
    <row r="140" spans="1:22" x14ac:dyDescent="0.3">
      <c r="A140" s="45">
        <v>44757</v>
      </c>
      <c r="B140" s="17" t="s">
        <v>34</v>
      </c>
      <c r="C140" s="12">
        <f>'PADD 2_bbl'!C140*1000*42*(DAY(EOMONTH($A140,0)))/1000000</f>
        <v>501.27</v>
      </c>
      <c r="D140" s="12">
        <f>'PADD 2_bbl'!D140*1000*42*(DAY(EOMONTH($A140,0)))/1000000</f>
        <v>97.65</v>
      </c>
      <c r="E140" s="12">
        <f>'PADD 2_bbl'!E140*1000*42*(DAY(EOMONTH($A140,0)))/1000000</f>
        <v>49.475999999999999</v>
      </c>
      <c r="F140" s="12">
        <f>'PADD 2_bbl'!F140*1000*42*(DAY(EOMONTH($A140,0)))/1000000</f>
        <v>-438.774</v>
      </c>
      <c r="G140" s="12">
        <f>'PADD 2_bbl'!G140*1000*42*(DAY(EOMONTH($A140,0)))/1000000</f>
        <v>209.62200000000001</v>
      </c>
      <c r="H140" s="12"/>
      <c r="I140" s="12">
        <f>'PADD 2_bbl'!I140*1000*42*(DAY(EOMONTH($A140,0)))/1000000</f>
        <v>6.51</v>
      </c>
      <c r="J140" s="12">
        <f>'PADD 2_bbl'!J140*1000*42*(DAY(EOMONTH($A140,0)))/1000000</f>
        <v>102.54867698880001</v>
      </c>
      <c r="K140" s="12">
        <f>'PADD 2_bbl'!K140*1000*42*(DAY(EOMONTH($A140,0)))/1000000</f>
        <v>50.468676988800006</v>
      </c>
      <c r="L140" s="12">
        <f>'PADD 2_bbl'!L140*1000*42*(DAY(EOMONTH($A140,0)))/1000000</f>
        <v>22.192302559057225</v>
      </c>
      <c r="M140" s="12">
        <f>'PADD 2_bbl'!M140*1000*42*(DAY(EOMONTH($A140,0)))/1000000</f>
        <v>31.366795847703823</v>
      </c>
      <c r="N140" s="12">
        <f>'PADD 2_bbl'!N140*1000*42*(DAY(EOMONTH($A140,0)))/1000000</f>
        <v>5.7598648474790366</v>
      </c>
      <c r="O140" s="12">
        <f>'PADD 2_bbl'!O140*1000*42*(DAY(EOMONTH($A140,0)))/1000000</f>
        <v>0</v>
      </c>
      <c r="P140" s="12">
        <f>'PADD 2_bbl'!P140*1000*42*(DAY(EOMONTH($A140,0)))/1000000</f>
        <v>-38.177640243040088</v>
      </c>
      <c r="Q140" s="12">
        <f>'PADD 2_bbl'!Q140*1000*42*(DAY(EOMONTH($A140,0)))/1000000</f>
        <v>131.50200000000001</v>
      </c>
      <c r="S140" s="12">
        <f>'PADD 2_bbl'!S140*1000*42/1000000</f>
        <v>813.33</v>
      </c>
      <c r="U140" s="14"/>
      <c r="V140" s="14"/>
    </row>
    <row r="141" spans="1:22" x14ac:dyDescent="0.3">
      <c r="A141" s="45">
        <v>44788</v>
      </c>
      <c r="B141" s="17" t="s">
        <v>34</v>
      </c>
      <c r="C141" s="12">
        <f>'PADD 2_bbl'!C141*1000*42*(DAY(EOMONTH($A141,0)))/1000000</f>
        <v>503.87400000000002</v>
      </c>
      <c r="D141" s="12">
        <f>'PADD 2_bbl'!D141*1000*42*(DAY(EOMONTH($A141,0)))/1000000</f>
        <v>98.951999999999998</v>
      </c>
      <c r="E141" s="12">
        <f>'PADD 2_bbl'!E141*1000*42*(DAY(EOMONTH($A141,0)))/1000000</f>
        <v>42.966000000000001</v>
      </c>
      <c r="F141" s="12">
        <f>'PADD 2_bbl'!F141*1000*42*(DAY(EOMONTH($A141,0)))/1000000</f>
        <v>-449.19</v>
      </c>
      <c r="G141" s="12">
        <f>'PADD 2_bbl'!G141*1000*42*(DAY(EOMONTH($A141,0)))/1000000</f>
        <v>196.602</v>
      </c>
      <c r="H141" s="12"/>
      <c r="I141" s="12">
        <f>'PADD 2_bbl'!I141*1000*42*(DAY(EOMONTH($A141,0)))/1000000</f>
        <v>6.51</v>
      </c>
      <c r="J141" s="12">
        <f>'PADD 2_bbl'!J141*1000*42*(DAY(EOMONTH($A141,0)))/1000000</f>
        <v>102.48861033180002</v>
      </c>
      <c r="K141" s="12">
        <f>'PADD 2_bbl'!K141*1000*42*(DAY(EOMONTH($A141,0)))/1000000</f>
        <v>50.408610331800006</v>
      </c>
      <c r="L141" s="12">
        <f>'PADD 2_bbl'!L141*1000*42*(DAY(EOMONTH($A141,0)))/1000000</f>
        <v>47.563467709817814</v>
      </c>
      <c r="M141" s="12">
        <f>'PADD 2_bbl'!M141*1000*42*(DAY(EOMONTH($A141,0)))/1000000</f>
        <v>31.366795847703823</v>
      </c>
      <c r="N141" s="12">
        <f>'PADD 2_bbl'!N141*1000*42*(DAY(EOMONTH($A141,0)))/1000000</f>
        <v>5.6460308478004322</v>
      </c>
      <c r="O141" s="12">
        <f>'PADD 2_bbl'!O141*1000*42*(DAY(EOMONTH($A141,0)))/1000000</f>
        <v>0</v>
      </c>
      <c r="P141" s="12">
        <f>'PADD 2_bbl'!P141*1000*42*(DAY(EOMONTH($A141,0)))/1000000</f>
        <v>-24.314904737122074</v>
      </c>
      <c r="Q141" s="12">
        <f>'PADD 2_bbl'!Q141*1000*42*(DAY(EOMONTH($A141,0)))/1000000</f>
        <v>79.421999999999997</v>
      </c>
      <c r="S141" s="12">
        <f>'PADD 2_bbl'!S141*1000*42/1000000</f>
        <v>897.33</v>
      </c>
      <c r="U141" s="14"/>
      <c r="V141" s="14"/>
    </row>
    <row r="142" spans="1:22" x14ac:dyDescent="0.3">
      <c r="A142" s="45">
        <v>44819</v>
      </c>
      <c r="B142" s="17" t="s">
        <v>34</v>
      </c>
      <c r="C142" s="12">
        <f>'PADD 2_bbl'!C142*1000*42*(DAY(EOMONTH($A142,0)))/1000000</f>
        <v>496.44</v>
      </c>
      <c r="D142" s="12">
        <f>'PADD 2_bbl'!D142*1000*42*(DAY(EOMONTH($A142,0)))/1000000</f>
        <v>91.98</v>
      </c>
      <c r="E142" s="12">
        <f>'PADD 2_bbl'!E142*1000*42*(DAY(EOMONTH($A142,0)))/1000000</f>
        <v>56.7</v>
      </c>
      <c r="F142" s="12">
        <f>'PADD 2_bbl'!F142*1000*42*(DAY(EOMONTH($A142,0)))/1000000</f>
        <v>-379.26</v>
      </c>
      <c r="G142" s="12">
        <f>'PADD 2_bbl'!G142*1000*42*(DAY(EOMONTH($A142,0)))/1000000</f>
        <v>265.86</v>
      </c>
      <c r="H142" s="12"/>
      <c r="I142" s="12">
        <f>'PADD 2_bbl'!I142*1000*42*(DAY(EOMONTH($A142,0)))/1000000</f>
        <v>7.56</v>
      </c>
      <c r="J142" s="12">
        <f>'PADD 2_bbl'!J142*1000*42*(DAY(EOMONTH($A142,0)))/1000000</f>
        <v>117.59338458000002</v>
      </c>
      <c r="K142" s="12">
        <f>'PADD 2_bbl'!K142*1000*42*(DAY(EOMONTH($A142,0)))/1000000</f>
        <v>67.19338458</v>
      </c>
      <c r="L142" s="12">
        <f>'PADD 2_bbl'!L142*1000*42*(DAY(EOMONTH($A142,0)))/1000000</f>
        <v>75.720197778114709</v>
      </c>
      <c r="M142" s="12">
        <f>'PADD 2_bbl'!M142*1000*42*(DAY(EOMONTH($A142,0)))/1000000</f>
        <v>31.256905265835748</v>
      </c>
      <c r="N142" s="12">
        <f>'PADD 2_bbl'!N142*1000*42*(DAY(EOMONTH($A142,0)))/1000000</f>
        <v>5.4639008204520305</v>
      </c>
      <c r="O142" s="12">
        <f>'PADD 2_bbl'!O142*1000*42*(DAY(EOMONTH($A142,0)))/1000000</f>
        <v>0</v>
      </c>
      <c r="P142" s="12">
        <f>'PADD 2_bbl'!P142*1000*42*(DAY(EOMONTH($A142,0)))/1000000</f>
        <v>-48.594388444402483</v>
      </c>
      <c r="Q142" s="12">
        <f>'PADD 2_bbl'!Q142*1000*42*(DAY(EOMONTH($A142,0)))/1000000</f>
        <v>126</v>
      </c>
      <c r="S142" s="12">
        <f>'PADD 2_bbl'!S142*1000*42/1000000</f>
        <v>1020.726</v>
      </c>
      <c r="U142" s="14"/>
      <c r="V142" s="14"/>
    </row>
    <row r="143" spans="1:22" x14ac:dyDescent="0.3">
      <c r="A143" s="45">
        <v>44849</v>
      </c>
      <c r="B143" s="17" t="s">
        <v>34</v>
      </c>
      <c r="C143" s="12">
        <f>'PADD 2_bbl'!C143*1000*42*(DAY(EOMONTH($A143,0)))/1000000</f>
        <v>511.68599999999998</v>
      </c>
      <c r="D143" s="12">
        <f>'PADD 2_bbl'!D143*1000*42*(DAY(EOMONTH($A143,0)))/1000000</f>
        <v>96.347999999999999</v>
      </c>
      <c r="E143" s="12">
        <f>'PADD 2_bbl'!E143*1000*42*(DAY(EOMONTH($A143,0)))/1000000</f>
        <v>87.233999999999995</v>
      </c>
      <c r="F143" s="12">
        <f>'PADD 2_bbl'!F143*1000*42*(DAY(EOMONTH($A143,0)))/1000000</f>
        <v>-347.63400000000001</v>
      </c>
      <c r="G143" s="12">
        <f>'PADD 2_bbl'!G143*1000*42*(DAY(EOMONTH($A143,0)))/1000000</f>
        <v>347.63400000000001</v>
      </c>
      <c r="H143" s="12"/>
      <c r="I143" s="12">
        <f>'PADD 2_bbl'!I143*1000*42*(DAY(EOMONTH($A143,0)))/1000000</f>
        <v>5.2080000000000002</v>
      </c>
      <c r="J143" s="12">
        <f>'PADD 2_bbl'!J143*1000*42*(DAY(EOMONTH($A143,0)))/1000000</f>
        <v>192.68609938200004</v>
      </c>
      <c r="K143" s="12">
        <f>'PADD 2_bbl'!K143*1000*42*(DAY(EOMONTH($A143,0)))/1000000</f>
        <v>140.606099382</v>
      </c>
      <c r="L143" s="12">
        <f>'PADD 2_bbl'!L143*1000*42*(DAY(EOMONTH($A143,0)))/1000000</f>
        <v>129.64875999178111</v>
      </c>
      <c r="M143" s="12">
        <f>'PADD 2_bbl'!M143*1000*42*(DAY(EOMONTH($A143,0)))/1000000</f>
        <v>34.162814628683158</v>
      </c>
      <c r="N143" s="12">
        <f>'PADD 2_bbl'!N143*1000*42*(DAY(EOMONTH($A143,0)))/1000000</f>
        <v>5.6460308478004322</v>
      </c>
      <c r="O143" s="12">
        <f>'PADD 2_bbl'!O143*1000*42*(DAY(EOMONTH($A143,0)))/1000000</f>
        <v>0</v>
      </c>
      <c r="P143" s="12">
        <f>'PADD 2_bbl'!P143*1000*42*(DAY(EOMONTH($A143,0)))/1000000</f>
        <v>-1.4897048502646988</v>
      </c>
      <c r="Q143" s="12">
        <f>'PADD 2_bbl'!Q143*1000*42*(DAY(EOMONTH($A143,0)))/1000000</f>
        <v>33.851999999999997</v>
      </c>
      <c r="S143" s="12">
        <f>'PADD 2_bbl'!S143*1000*42/1000000</f>
        <v>1055.4179999999999</v>
      </c>
      <c r="U143" s="14"/>
      <c r="V143" s="14"/>
    </row>
    <row r="144" spans="1:22" x14ac:dyDescent="0.3">
      <c r="A144" s="45">
        <v>44880</v>
      </c>
      <c r="B144" s="17" t="s">
        <v>34</v>
      </c>
      <c r="C144" s="12">
        <f>'PADD 2_bbl'!C144*1000*42*(DAY(EOMONTH($A144,0)))/1000000</f>
        <v>492.66</v>
      </c>
      <c r="D144" s="12">
        <f>'PADD 2_bbl'!D144*1000*42*(DAY(EOMONTH($A144,0)))/1000000</f>
        <v>97.02</v>
      </c>
      <c r="E144" s="12">
        <f>'PADD 2_bbl'!E144*1000*42*(DAY(EOMONTH($A144,0)))/1000000</f>
        <v>60.48</v>
      </c>
      <c r="F144" s="12">
        <f>'PADD 2_bbl'!F144*1000*42*(DAY(EOMONTH($A144,0)))/1000000</f>
        <v>-418.32</v>
      </c>
      <c r="G144" s="12">
        <f>'PADD 2_bbl'!G144*1000*42*(DAY(EOMONTH($A144,0)))/1000000</f>
        <v>231.84</v>
      </c>
      <c r="H144" s="12"/>
      <c r="I144" s="12">
        <f>'PADD 2_bbl'!I144*1000*42*(DAY(EOMONTH($A144,0)))/1000000</f>
        <v>3.78</v>
      </c>
      <c r="J144" s="12">
        <f>'PADD 2_bbl'!J144*1000*42*(DAY(EOMONTH($A144,0)))/1000000</f>
        <v>280.15052120999997</v>
      </c>
      <c r="K144" s="12">
        <f>'PADD 2_bbl'!K144*1000*42*(DAY(EOMONTH($A144,0)))/1000000</f>
        <v>229.75052120999999</v>
      </c>
      <c r="L144" s="12">
        <f>'PADD 2_bbl'!L144*1000*42*(DAY(EOMONTH($A144,0)))/1000000</f>
        <v>104.91155099647816</v>
      </c>
      <c r="M144" s="12">
        <f>'PADD 2_bbl'!M144*1000*42*(DAY(EOMONTH($A144,0)))/1000000</f>
        <v>34.864671434841334</v>
      </c>
      <c r="N144" s="12">
        <f>'PADD 2_bbl'!N144*1000*42*(DAY(EOMONTH($A144,0)))/1000000</f>
        <v>5.2435769501063438</v>
      </c>
      <c r="O144" s="12">
        <f>'PADD 2_bbl'!O144*1000*42*(DAY(EOMONTH($A144,0)))/1000000</f>
        <v>0</v>
      </c>
      <c r="P144" s="12">
        <f>'PADD 2_bbl'!P144*1000*42*(DAY(EOMONTH($A144,0)))/1000000</f>
        <v>-189.55032059142584</v>
      </c>
      <c r="Q144" s="12">
        <f>'PADD 2_bbl'!Q144*1000*42*(DAY(EOMONTH($A144,0)))/1000000</f>
        <v>42.84</v>
      </c>
      <c r="S144" s="12">
        <f>'PADD 2_bbl'!S144*1000*42/1000000</f>
        <v>1097.5440000000001</v>
      </c>
      <c r="U144" s="14"/>
      <c r="V144" s="14"/>
    </row>
    <row r="145" spans="1:22" x14ac:dyDescent="0.3">
      <c r="A145" s="45">
        <v>44910</v>
      </c>
      <c r="B145" s="17" t="s">
        <v>34</v>
      </c>
      <c r="C145" s="12">
        <f>'PADD 2_bbl'!C145*1000*42*(DAY(EOMONTH($A145,0)))/1000000</f>
        <v>458.30399999999997</v>
      </c>
      <c r="D145" s="12">
        <f>'PADD 2_bbl'!D145*1000*42*(DAY(EOMONTH($A145,0)))/1000000</f>
        <v>92.441999999999993</v>
      </c>
      <c r="E145" s="12">
        <f>'PADD 2_bbl'!E145*1000*42*(DAY(EOMONTH($A145,0)))/1000000</f>
        <v>52.08</v>
      </c>
      <c r="F145" s="12">
        <f>'PADD 2_bbl'!F145*1000*42*(DAY(EOMONTH($A145,0)))/1000000</f>
        <v>-345.03</v>
      </c>
      <c r="G145" s="12">
        <f>'PADD 2_bbl'!G145*1000*42*(DAY(EOMONTH($A145,0)))/1000000</f>
        <v>257.79599999999999</v>
      </c>
      <c r="H145" s="12"/>
      <c r="I145" s="12">
        <f>'PADD 2_bbl'!I145*1000*42*(DAY(EOMONTH($A145,0)))/1000000</f>
        <v>3.9060000000000001</v>
      </c>
      <c r="J145" s="12">
        <f>'PADD 2_bbl'!J145*1000*42*(DAY(EOMONTH($A145,0)))/1000000</f>
        <v>390.06513428399995</v>
      </c>
      <c r="K145" s="12">
        <f>'PADD 2_bbl'!K145*1000*42*(DAY(EOMONTH($A145,0)))/1000000</f>
        <v>337.98513428399997</v>
      </c>
      <c r="L145" s="12">
        <f>'PADD 2_bbl'!L145*1000*42*(DAY(EOMONTH($A145,0)))/1000000</f>
        <v>76.113495212176289</v>
      </c>
      <c r="M145" s="12">
        <f>'PADD 2_bbl'!M145*1000*42*(DAY(EOMONTH($A145,0)))/1000000</f>
        <v>38.822845930315381</v>
      </c>
      <c r="N145" s="12">
        <f>'PADD 2_bbl'!N145*1000*42*(DAY(EOMONTH($A145,0)))/1000000</f>
        <v>5.6460308478004322</v>
      </c>
      <c r="O145" s="12">
        <f>'PADD 2_bbl'!O145*1000*42*(DAY(EOMONTH($A145,0)))/1000000</f>
        <v>0</v>
      </c>
      <c r="P145" s="12">
        <f>'PADD 2_bbl'!P145*1000*42*(DAY(EOMONTH($A145,0)))/1000000</f>
        <v>-77.081506274292082</v>
      </c>
      <c r="Q145" s="12">
        <f>'PADD 2_bbl'!Q145*1000*42*(DAY(EOMONTH($A145,0)))/1000000</f>
        <v>-127.596</v>
      </c>
      <c r="S145" s="12">
        <f>'PADD 2_bbl'!S145*1000*42/1000000</f>
        <v>970.83</v>
      </c>
      <c r="U145" s="14"/>
      <c r="V145" s="14"/>
    </row>
    <row r="146" spans="1:22" x14ac:dyDescent="0.3">
      <c r="A146" s="45">
        <v>44941</v>
      </c>
      <c r="B146" s="17" t="s">
        <v>34</v>
      </c>
      <c r="C146" s="12">
        <f>'PADD 2_bbl'!C146*1000*42*(DAY(EOMONTH($A146,0)))/1000000</f>
        <v>499.96800000000002</v>
      </c>
      <c r="D146" s="12">
        <f>'PADD 2_bbl'!D146*1000*42*(DAY(EOMONTH($A146,0)))/1000000</f>
        <v>93.744</v>
      </c>
      <c r="E146" s="12">
        <f>'PADD 2_bbl'!E146*1000*42*(DAY(EOMONTH($A146,0)))/1000000</f>
        <v>59.892000000000003</v>
      </c>
      <c r="F146" s="12">
        <f>'PADD 2_bbl'!F146*1000*42*(DAY(EOMONTH($A146,0)))/1000000</f>
        <v>-341.12400000000002</v>
      </c>
      <c r="G146" s="12">
        <f>'PADD 2_bbl'!G146*1000*42*(DAY(EOMONTH($A146,0)))/1000000</f>
        <v>312.48</v>
      </c>
      <c r="H146" s="12"/>
      <c r="I146" s="12">
        <f>'PADD 2_bbl'!I146*1000*42*(DAY(EOMONTH($A146,0)))/1000000</f>
        <v>5.2080000000000002</v>
      </c>
      <c r="J146" s="12">
        <f>'PADD 2_bbl'!J146*1000*42*(DAY(EOMONTH($A146,0)))/1000000</f>
        <v>367.33199995800004</v>
      </c>
      <c r="K146" s="12">
        <f>'PADD 2_bbl'!K146*1000*42*(DAY(EOMONTH($A146,0)))/1000000</f>
        <v>315.25199995800006</v>
      </c>
      <c r="L146" s="12">
        <f>'PADD 2_bbl'!L146*1000*42*(DAY(EOMONTH($A146,0)))/1000000</f>
        <v>44.442064372757969</v>
      </c>
      <c r="M146" s="12">
        <f>'PADD 2_bbl'!M146*1000*42*(DAY(EOMONTH($A146,0)))/1000000</f>
        <v>41.618864711294712</v>
      </c>
      <c r="N146" s="12">
        <f>'PADD 2_bbl'!N146*1000*42*(DAY(EOMONTH($A146,0)))/1000000</f>
        <v>8.4803688484044244</v>
      </c>
      <c r="O146" s="12">
        <f>'PADD 2_bbl'!O146*1000*42*(DAY(EOMONTH($A146,0)))/1000000</f>
        <v>0</v>
      </c>
      <c r="P146" s="12">
        <f>'PADD 2_bbl'!P146*1000*42*(DAY(EOMONTH($A146,0)))/1000000</f>
        <v>27.678702109542836</v>
      </c>
      <c r="Q146" s="12">
        <f>'PADD 2_bbl'!Q146*1000*42*(DAY(EOMONTH($A146,0)))/1000000</f>
        <v>-128.898</v>
      </c>
      <c r="S146" s="12">
        <f>'PADD 2_bbl'!S146*1000*42/1000000</f>
        <v>838.32</v>
      </c>
      <c r="U146" s="14"/>
      <c r="V146" s="14"/>
    </row>
    <row r="147" spans="1:22" x14ac:dyDescent="0.3">
      <c r="A147" s="45">
        <v>44972</v>
      </c>
      <c r="B147" s="17" t="s">
        <v>34</v>
      </c>
      <c r="C147" s="12">
        <f>'PADD 2_bbl'!C147*1000*42*(DAY(EOMONTH($A147,0)))/1000000</f>
        <v>464.52</v>
      </c>
      <c r="D147" s="12">
        <f>'PADD 2_bbl'!D147*1000*42*(DAY(EOMONTH($A147,0)))/1000000</f>
        <v>88.2</v>
      </c>
      <c r="E147" s="12">
        <f>'PADD 2_bbl'!E147*1000*42*(DAY(EOMONTH($A147,0)))/1000000</f>
        <v>61.152000000000001</v>
      </c>
      <c r="F147" s="12">
        <f>'PADD 2_bbl'!F147*1000*42*(DAY(EOMONTH($A147,0)))/1000000</f>
        <v>-490.392</v>
      </c>
      <c r="G147" s="12">
        <f>'PADD 2_bbl'!G147*1000*42*(DAY(EOMONTH($A147,0)))/1000000</f>
        <v>123.48</v>
      </c>
      <c r="H147" s="12"/>
      <c r="I147" s="12">
        <f>'PADD 2_bbl'!I147*1000*42*(DAY(EOMONTH($A147,0)))/1000000</f>
        <v>3.528</v>
      </c>
      <c r="J147" s="12">
        <f>'PADD 2_bbl'!J147*1000*42*(DAY(EOMONTH($A147,0)))/1000000</f>
        <v>314.84188045800005</v>
      </c>
      <c r="K147" s="12">
        <f>'PADD 2_bbl'!K147*1000*42*(DAY(EOMONTH($A147,0)))/1000000</f>
        <v>267.80188045800003</v>
      </c>
      <c r="L147" s="12">
        <f>'PADD 2_bbl'!L147*1000*42*(DAY(EOMONTH($A147,0)))/1000000</f>
        <v>32.48711273592474</v>
      </c>
      <c r="M147" s="12">
        <f>'PADD 2_bbl'!M147*1000*42*(DAY(EOMONTH($A147,0)))/1000000</f>
        <v>35.907608430257127</v>
      </c>
      <c r="N147" s="12">
        <f>'PADD 2_bbl'!N147*1000*42*(DAY(EOMONTH($A147,0)))/1000000</f>
        <v>8.3510724913287806</v>
      </c>
      <c r="O147" s="12">
        <f>'PADD 2_bbl'!O147*1000*42*(DAY(EOMONTH($A147,0)))/1000000</f>
        <v>0</v>
      </c>
      <c r="P147" s="12">
        <f>'PADD 2_bbl'!P147*1000*42*(DAY(EOMONTH($A147,0)))/1000000</f>
        <v>-5.8596741155106846</v>
      </c>
      <c r="Q147" s="12">
        <f>'PADD 2_bbl'!Q147*1000*42*(DAY(EOMONTH($A147,0)))/1000000</f>
        <v>-218.73599999999999</v>
      </c>
      <c r="S147" s="12">
        <f>'PADD 2_bbl'!S147*1000*42/1000000</f>
        <v>619.41600000000005</v>
      </c>
      <c r="U147" s="14"/>
      <c r="V147" s="14"/>
    </row>
    <row r="148" spans="1:22" x14ac:dyDescent="0.3">
      <c r="A148" s="45">
        <v>45000</v>
      </c>
      <c r="B148" s="17" t="s">
        <v>34</v>
      </c>
      <c r="C148" s="12">
        <f>'PADD 2_bbl'!C148*1000*42*(DAY(EOMONTH($A148,0)))/1000000</f>
        <v>510.38400000000001</v>
      </c>
      <c r="D148" s="12">
        <f>'PADD 2_bbl'!D148*1000*42*(DAY(EOMONTH($A148,0)))/1000000</f>
        <v>101.556</v>
      </c>
      <c r="E148" s="12">
        <f>'PADD 2_bbl'!E148*1000*42*(DAY(EOMONTH($A148,0)))/1000000</f>
        <v>40.362000000000002</v>
      </c>
      <c r="F148" s="12">
        <f>'PADD 2_bbl'!F148*1000*42*(DAY(EOMONTH($A148,0)))/1000000</f>
        <v>-468.72</v>
      </c>
      <c r="G148" s="12">
        <f>'PADD 2_bbl'!G148*1000*42*(DAY(EOMONTH($A148,0)))/1000000</f>
        <v>183.58199999999999</v>
      </c>
      <c r="H148" s="12"/>
      <c r="I148" s="12">
        <f>'PADD 2_bbl'!I148*1000*42*(DAY(EOMONTH($A148,0)))/1000000</f>
        <v>6.51</v>
      </c>
      <c r="J148" s="12">
        <f>'PADD 2_bbl'!J148*1000*42*(DAY(EOMONTH($A148,0)))/1000000</f>
        <v>315.35059437000001</v>
      </c>
      <c r="K148" s="12">
        <f>'PADD 2_bbl'!K148*1000*42*(DAY(EOMONTH($A148,0)))/1000000</f>
        <v>263.27059437000003</v>
      </c>
      <c r="L148" s="12">
        <f>'PADD 2_bbl'!L148*1000*42*(DAY(EOMONTH($A148,0)))/1000000</f>
        <v>22.753778268196175</v>
      </c>
      <c r="M148" s="12">
        <f>'PADD 2_bbl'!M148*1000*42*(DAY(EOMONTH($A148,0)))/1000000</f>
        <v>35.094820889009604</v>
      </c>
      <c r="N148" s="12">
        <f>'PADD 2_bbl'!N148*1000*42*(DAY(EOMONTH($A148,0)))/1000000</f>
        <v>9.2458302582568663</v>
      </c>
      <c r="O148" s="12">
        <f>'PADD 2_bbl'!O148*1000*42*(DAY(EOMONTH($A148,0)))/1000000</f>
        <v>0</v>
      </c>
      <c r="P148" s="12">
        <f>'PADD 2_bbl'!P148*1000*42*(DAY(EOMONTH($A148,0)))/1000000</f>
        <v>-36.11302378546263</v>
      </c>
      <c r="Q148" s="12">
        <f>'PADD 2_bbl'!Q148*1000*42*(DAY(EOMONTH($A148,0)))/1000000</f>
        <v>-117.18</v>
      </c>
      <c r="S148" s="12">
        <f>'PADD 2_bbl'!S148*1000*42/1000000</f>
        <v>502.44600000000003</v>
      </c>
      <c r="U148" s="14"/>
      <c r="V148" s="14"/>
    </row>
    <row r="149" spans="1:22" x14ac:dyDescent="0.3">
      <c r="A149" s="45">
        <v>45031</v>
      </c>
      <c r="B149" s="17" t="s">
        <v>34</v>
      </c>
      <c r="C149" s="12">
        <f>'PADD 2_bbl'!C149*1000*42*(DAY(EOMONTH($A149,0)))/1000000</f>
        <v>505.26</v>
      </c>
      <c r="D149" s="12">
        <f>'PADD 2_bbl'!D149*1000*42*(DAY(EOMONTH($A149,0)))/1000000</f>
        <v>93.24</v>
      </c>
      <c r="E149" s="12">
        <f>'PADD 2_bbl'!E149*1000*42*(DAY(EOMONTH($A149,0)))/1000000</f>
        <v>26.46</v>
      </c>
      <c r="F149" s="12">
        <f>'PADD 2_bbl'!F149*1000*42*(DAY(EOMONTH($A149,0)))/1000000</f>
        <v>-473.76</v>
      </c>
      <c r="G149" s="12">
        <f>'PADD 2_bbl'!G149*1000*42*(DAY(EOMONTH($A149,0)))/1000000</f>
        <v>151.19999999999999</v>
      </c>
      <c r="H149" s="12"/>
      <c r="I149" s="12">
        <f>'PADD 2_bbl'!I149*1000*42*(DAY(EOMONTH($A149,0)))/1000000</f>
        <v>8.82</v>
      </c>
      <c r="J149" s="12">
        <f>'PADD 2_bbl'!J149*1000*42*(DAY(EOMONTH($A149,0)))/1000000</f>
        <v>205.53935182199996</v>
      </c>
      <c r="K149" s="12">
        <f>'PADD 2_bbl'!K149*1000*42*(DAY(EOMONTH($A149,0)))/1000000</f>
        <v>155.13935182200001</v>
      </c>
      <c r="L149" s="12">
        <f>'PADD 2_bbl'!L149*1000*42*(DAY(EOMONTH($A149,0)))/1000000</f>
        <v>22.768971033191431</v>
      </c>
      <c r="M149" s="12">
        <f>'PADD 2_bbl'!M149*1000*42*(DAY(EOMONTH($A149,0)))/1000000</f>
        <v>28.551080639081547</v>
      </c>
      <c r="N149" s="12">
        <f>'PADD 2_bbl'!N149*1000*42*(DAY(EOMONTH($A149,0)))/1000000</f>
        <v>5.9655565399695938</v>
      </c>
      <c r="O149" s="12">
        <f>'PADD 2_bbl'!O149*1000*42*(DAY(EOMONTH($A149,0)))/1000000</f>
        <v>0</v>
      </c>
      <c r="P149" s="12">
        <f>'PADD 2_bbl'!P149*1000*42*(DAY(EOMONTH($A149,0)))/1000000</f>
        <v>-124.22496003424259</v>
      </c>
      <c r="Q149" s="12">
        <f>'PADD 2_bbl'!Q149*1000*42*(DAY(EOMONTH($A149,0)))/1000000</f>
        <v>54.18</v>
      </c>
      <c r="S149" s="12">
        <f>'PADD 2_bbl'!S149*1000*42/1000000</f>
        <v>556.58399999999995</v>
      </c>
      <c r="U149" s="14"/>
      <c r="V149" s="14"/>
    </row>
    <row r="150" spans="1:22" x14ac:dyDescent="0.3">
      <c r="A150" s="45">
        <v>45061</v>
      </c>
      <c r="B150" s="17" t="s">
        <v>34</v>
      </c>
      <c r="C150" s="12">
        <f>'PADD 2_bbl'!C150*1000*42*(DAY(EOMONTH($A150,0)))/1000000</f>
        <v>531.21600000000001</v>
      </c>
      <c r="D150" s="12">
        <f>'PADD 2_bbl'!D150*1000*42*(DAY(EOMONTH($A150,0)))/1000000</f>
        <v>96.347999999999999</v>
      </c>
      <c r="E150" s="12">
        <f>'PADD 2_bbl'!E150*1000*42*(DAY(EOMONTH($A150,0)))/1000000</f>
        <v>26.04</v>
      </c>
      <c r="F150" s="12">
        <f>'PADD 2_bbl'!F150*1000*42*(DAY(EOMONTH($A150,0)))/1000000</f>
        <v>-466.11599999999999</v>
      </c>
      <c r="G150" s="12">
        <f>'PADD 2_bbl'!G150*1000*42*(DAY(EOMONTH($A150,0)))/1000000</f>
        <v>187.488</v>
      </c>
      <c r="H150" s="12"/>
      <c r="I150" s="12">
        <f>'PADD 2_bbl'!I150*1000*42*(DAY(EOMONTH($A150,0)))/1000000</f>
        <v>7.8120000000000003</v>
      </c>
      <c r="J150" s="12">
        <f>'PADD 2_bbl'!J150*1000*42*(DAY(EOMONTH($A150,0)))/1000000</f>
        <v>136.24216024860002</v>
      </c>
      <c r="K150" s="12">
        <f>'PADD 2_bbl'!K150*1000*42*(DAY(EOMONTH($A150,0)))/1000000</f>
        <v>84.162160248599989</v>
      </c>
      <c r="L150" s="12">
        <f>'PADD 2_bbl'!L150*1000*42*(DAY(EOMONTH($A150,0)))/1000000</f>
        <v>22.753778268196175</v>
      </c>
      <c r="M150" s="12">
        <f>'PADD 2_bbl'!M150*1000*42*(DAY(EOMONTH($A150,0)))/1000000</f>
        <v>29.502783327050931</v>
      </c>
      <c r="N150" s="12">
        <f>'PADD 2_bbl'!N150*1000*42*(DAY(EOMONTH($A150,0)))/1000000</f>
        <v>6.1644084246352477</v>
      </c>
      <c r="O150" s="12">
        <f>'PADD 2_bbl'!O150*1000*42*(DAY(EOMONTH($A150,0)))/1000000</f>
        <v>0</v>
      </c>
      <c r="P150" s="12">
        <f>'PADD 2_bbl'!P150*1000*42*(DAY(EOMONTH($A150,0)))/1000000</f>
        <v>-133.46913026848236</v>
      </c>
      <c r="Q150" s="12">
        <f>'PADD 2_bbl'!Q150*1000*42*(DAY(EOMONTH($A150,0)))/1000000</f>
        <v>170.56200000000001</v>
      </c>
      <c r="S150" s="12">
        <f>'PADD 2_bbl'!S150*1000*42/1000000</f>
        <v>727.31399999999996</v>
      </c>
      <c r="U150" s="14"/>
      <c r="V150" s="14"/>
    </row>
    <row r="151" spans="1:22" x14ac:dyDescent="0.3">
      <c r="A151" s="45">
        <v>45092</v>
      </c>
      <c r="B151" s="17" t="s">
        <v>34</v>
      </c>
      <c r="C151" s="12">
        <f>'PADD 2_bbl'!C151*1000*42*(DAY(EOMONTH($A151,0)))/1000000</f>
        <v>521.64</v>
      </c>
      <c r="D151" s="12">
        <f>'PADD 2_bbl'!D151*1000*42*(DAY(EOMONTH($A151,0)))/1000000</f>
        <v>91.98</v>
      </c>
      <c r="E151" s="12">
        <f>'PADD 2_bbl'!E151*1000*42*(DAY(EOMONTH($A151,0)))/1000000</f>
        <v>39.06</v>
      </c>
      <c r="F151" s="12">
        <f>'PADD 2_bbl'!F151*1000*42*(DAY(EOMONTH($A151,0)))/1000000</f>
        <v>-424.62</v>
      </c>
      <c r="G151" s="12">
        <f>'PADD 2_bbl'!G151*1000*42*(DAY(EOMONTH($A151,0)))/1000000</f>
        <v>228.06</v>
      </c>
      <c r="H151" s="12"/>
      <c r="I151" s="12">
        <f>'PADD 2_bbl'!I151*1000*42*(DAY(EOMONTH($A151,0)))/1000000</f>
        <v>5.04</v>
      </c>
      <c r="J151" s="12">
        <f>'PADD 2_bbl'!J151*1000*42*(DAY(EOMONTH($A151,0)))/1000000</f>
        <v>103.70988479879999</v>
      </c>
      <c r="K151" s="12">
        <f>'PADD 2_bbl'!K151*1000*42*(DAY(EOMONTH($A151,0)))/1000000</f>
        <v>53.309884798800006</v>
      </c>
      <c r="L151" s="12">
        <f>'PADD 2_bbl'!L151*1000*42*(DAY(EOMONTH($A151,0)))/1000000</f>
        <v>22.848967966236415</v>
      </c>
      <c r="M151" s="12">
        <f>'PADD 2_bbl'!M151*1000*42*(DAY(EOMONTH($A151,0)))/1000000</f>
        <v>29.453022181332955</v>
      </c>
      <c r="N151" s="12">
        <f>'PADD 2_bbl'!N151*1000*42*(DAY(EOMONTH($A151,0)))/1000000</f>
        <v>5.9655565399695938</v>
      </c>
      <c r="O151" s="12">
        <f>'PADD 2_bbl'!O151*1000*42*(DAY(EOMONTH($A151,0)))/1000000</f>
        <v>0</v>
      </c>
      <c r="P151" s="12">
        <f>'PADD 2_bbl'!P151*1000*42*(DAY(EOMONTH($A151,0)))/1000000</f>
        <v>-12.037431486338969</v>
      </c>
      <c r="Q151" s="12">
        <f>'PADD 2_bbl'!Q151*1000*42*(DAY(EOMONTH($A151,0)))/1000000</f>
        <v>123.48</v>
      </c>
      <c r="S151" s="12">
        <f>'PADD 2_bbl'!S151*1000*42/1000000</f>
        <v>850.24800000000005</v>
      </c>
      <c r="U151" s="14"/>
      <c r="V151" s="14"/>
    </row>
    <row r="152" spans="1:22" x14ac:dyDescent="0.3">
      <c r="A152" s="45">
        <v>45122</v>
      </c>
      <c r="B152" s="17" t="s">
        <v>34</v>
      </c>
      <c r="C152" s="12">
        <f>'PADD 2_bbl'!C152*1000*42*(DAY(EOMONTH($A152,0)))/1000000</f>
        <v>542.93399999999997</v>
      </c>
      <c r="D152" s="12">
        <f>'PADD 2_bbl'!D152*1000*42*(DAY(EOMONTH($A152,0)))/1000000</f>
        <v>108.066</v>
      </c>
      <c r="E152" s="12">
        <f>'PADD 2_bbl'!E152*1000*42*(DAY(EOMONTH($A152,0)))/1000000</f>
        <v>37.758000000000003</v>
      </c>
      <c r="F152" s="12">
        <f>'PADD 2_bbl'!F152*1000*42*(DAY(EOMONTH($A152,0)))/1000000</f>
        <v>-485.64600000000002</v>
      </c>
      <c r="G152" s="12">
        <f>'PADD 2_bbl'!G152*1000*42*(DAY(EOMONTH($A152,0)))/1000000</f>
        <v>203.11199999999999</v>
      </c>
      <c r="H152" s="12"/>
      <c r="I152" s="12">
        <f>'PADD 2_bbl'!I152*1000*42*(DAY(EOMONTH($A152,0)))/1000000</f>
        <v>5.2080000000000002</v>
      </c>
      <c r="J152" s="12">
        <f>'PADD 2_bbl'!J152*1000*42*(DAY(EOMONTH($A152,0)))/1000000</f>
        <v>102.60287667</v>
      </c>
      <c r="K152" s="12">
        <f>'PADD 2_bbl'!K152*1000*42*(DAY(EOMONTH($A152,0)))/1000000</f>
        <v>50.522876670000009</v>
      </c>
      <c r="L152" s="12">
        <f>'PADD 2_bbl'!L152*1000*42*(DAY(EOMONTH($A152,0)))/1000000</f>
        <v>22.833534525978965</v>
      </c>
      <c r="M152" s="12">
        <f>'PADD 2_bbl'!M152*1000*42*(DAY(EOMONTH($A152,0)))/1000000</f>
        <v>31.366795847703823</v>
      </c>
      <c r="N152" s="12">
        <f>'PADD 2_bbl'!N152*1000*42*(DAY(EOMONTH($A152,0)))/1000000</f>
        <v>6.1644084246352477</v>
      </c>
      <c r="O152" s="12">
        <f>'PADD 2_bbl'!O152*1000*42*(DAY(EOMONTH($A152,0)))/1000000</f>
        <v>0</v>
      </c>
      <c r="P152" s="12">
        <f>'PADD 2_bbl'!P152*1000*42*(DAY(EOMONTH($A152,0)))/1000000</f>
        <v>-30.163615468318046</v>
      </c>
      <c r="Q152" s="12">
        <f>'PADD 2_bbl'!Q152*1000*42*(DAY(EOMONTH($A152,0)))/1000000</f>
        <v>117.18</v>
      </c>
      <c r="S152" s="12">
        <f>'PADD 2_bbl'!S152*1000*42/1000000</f>
        <v>966.798</v>
      </c>
      <c r="U152" s="14"/>
      <c r="V152" s="14"/>
    </row>
    <row r="153" spans="1:22" x14ac:dyDescent="0.3">
      <c r="A153" s="45">
        <v>45153</v>
      </c>
      <c r="B153" s="17" t="s">
        <v>35</v>
      </c>
      <c r="C153" s="12">
        <f>'PADD 2_bbl'!C153*1000*42*(DAY(EOMONTH($A153,0)))/1000000</f>
        <v>542.79171967943989</v>
      </c>
      <c r="D153" s="12">
        <f>'PADD 2_bbl'!D153*1000*42*(DAY(EOMONTH($A153,0)))/1000000</f>
        <v>102.02378032056001</v>
      </c>
      <c r="E153" s="12">
        <f>'PADD 2_bbl'!E153*1000*42*(DAY(EOMONTH($A153,0)))/1000000</f>
        <v>43.616999999999997</v>
      </c>
      <c r="F153" s="12">
        <f>'PADD 2_bbl'!F153*1000*42*(DAY(EOMONTH($A153,0)))/1000000</f>
        <v>-497.49349872294766</v>
      </c>
      <c r="G153" s="12">
        <f>'PADD 2_bbl'!G153*1000*42*(DAY(EOMONTH($A153,0)))/1000000</f>
        <v>190.93900127705237</v>
      </c>
      <c r="H153" s="12"/>
      <c r="I153" s="12">
        <f>'PADD 2_bbl'!I153*1000*42*(DAY(EOMONTH($A153,0)))/1000000</f>
        <v>6.51</v>
      </c>
      <c r="J153" s="12">
        <f>'PADD 2_bbl'!J153*1000*42*(DAY(EOMONTH($A153,0)))/1000000</f>
        <v>103.38290507160001</v>
      </c>
      <c r="K153" s="12">
        <f>'PADD 2_bbl'!K153*1000*42*(DAY(EOMONTH($A153,0)))/1000000</f>
        <v>51.302905071600023</v>
      </c>
      <c r="L153" s="12">
        <f>'PADD 2_bbl'!L153*1000*42*(DAY(EOMONTH($A153,0)))/1000000</f>
        <v>48.937545977560283</v>
      </c>
      <c r="M153" s="12">
        <f>'PADD 2_bbl'!M153*1000*42*(DAY(EOMONTH($A153,0)))/1000000</f>
        <v>32.668795847703826</v>
      </c>
      <c r="N153" s="12">
        <f>'PADD 2_bbl'!N153*1000*42*(DAY(EOMONTH($A153,0)))/1000000</f>
        <v>6.1644084246352477</v>
      </c>
      <c r="O153" s="12">
        <f>'PADD 2_bbl'!O153*1000*42*(DAY(EOMONTH($A153,0)))/1000000</f>
        <v>0</v>
      </c>
      <c r="P153" s="12">
        <f>'PADD 2_bbl'!P153*1000*42*(DAY(EOMONTH($A153,0)))/1000000</f>
        <v>-52.021654044447004</v>
      </c>
      <c r="Q153" s="12">
        <f>'PADD 2_bbl'!Q153*1000*42*(DAY(EOMONTH($A153,0)))/1000000</f>
        <v>97.37700000000001</v>
      </c>
      <c r="S153" s="12">
        <f>'PADD 2_bbl'!S153*1000*42/1000000</f>
        <v>1064.175</v>
      </c>
      <c r="U153" s="14"/>
      <c r="V153" s="14"/>
    </row>
    <row r="154" spans="1:22" x14ac:dyDescent="0.3">
      <c r="A154" s="45">
        <v>45184</v>
      </c>
      <c r="B154" s="17" t="s">
        <v>35</v>
      </c>
      <c r="C154" s="12">
        <f>'PADD 2_bbl'!C154*1000*42*(DAY(EOMONTH($A154,0)))/1000000</f>
        <v>529.61849798759999</v>
      </c>
      <c r="D154" s="12">
        <f>'PADD 2_bbl'!D154*1000*42*(DAY(EOMONTH($A154,0)))/1000000</f>
        <v>92.191502012400008</v>
      </c>
      <c r="E154" s="12">
        <f>'PADD 2_bbl'!E154*1000*42*(DAY(EOMONTH($A154,0)))/1000000</f>
        <v>21.105</v>
      </c>
      <c r="F154" s="12">
        <f>'PADD 2_bbl'!F154*1000*42*(DAY(EOMONTH($A154,0)))/1000000</f>
        <v>-481.0627525065749</v>
      </c>
      <c r="G154" s="12">
        <f>'PADD 2_bbl'!G154*1000*42*(DAY(EOMONTH($A154,0)))/1000000</f>
        <v>161.85224749342515</v>
      </c>
      <c r="H154" s="12"/>
      <c r="I154" s="12">
        <f>'PADD 2_bbl'!I154*1000*42*(DAY(EOMONTH($A154,0)))/1000000</f>
        <v>5.88</v>
      </c>
      <c r="J154" s="12">
        <f>'PADD 2_bbl'!J154*1000*42*(DAY(EOMONTH($A154,0)))/1000000</f>
        <v>105.69739269600001</v>
      </c>
      <c r="K154" s="12">
        <f>'PADD 2_bbl'!K154*1000*42*(DAY(EOMONTH($A154,0)))/1000000</f>
        <v>55.29739269600001</v>
      </c>
      <c r="L154" s="12">
        <f>'PADD 2_bbl'!L154*1000*42*(DAY(EOMONTH($A154,0)))/1000000</f>
        <v>77.328871410882527</v>
      </c>
      <c r="M154" s="12">
        <f>'PADD 2_bbl'!M154*1000*42*(DAY(EOMONTH($A154,0)))/1000000</f>
        <v>32.516905265835753</v>
      </c>
      <c r="N154" s="12">
        <f>'PADD 2_bbl'!N154*1000*42*(DAY(EOMONTH($A154,0)))/1000000</f>
        <v>5.320305514380375</v>
      </c>
      <c r="O154" s="12">
        <f>'PADD 2_bbl'!O154*1000*42*(DAY(EOMONTH($A154,0)))/1000000</f>
        <v>0</v>
      </c>
      <c r="P154" s="12">
        <f>'PADD 2_bbl'!P154*1000*42*(DAY(EOMONTH($A154,0)))/1000000</f>
        <v>-63.778227393673504</v>
      </c>
      <c r="Q154" s="12">
        <f>'PADD 2_bbl'!Q154*1000*42*(DAY(EOMONTH($A154,0)))/1000000</f>
        <v>49.286999999999999</v>
      </c>
      <c r="S154" s="12">
        <f>'PADD 2_bbl'!S154*1000*42/1000000</f>
        <v>1113.462</v>
      </c>
      <c r="U154" s="14"/>
      <c r="V154" s="14"/>
    </row>
    <row r="155" spans="1:22" x14ac:dyDescent="0.3">
      <c r="A155" s="45">
        <v>45214</v>
      </c>
      <c r="B155" s="17" t="s">
        <v>36</v>
      </c>
      <c r="C155" s="12">
        <f>'PADD 2_bbl'!C155*1000*42*(DAY(EOMONTH($A155,0)))/1000000</f>
        <v>547.41484100548564</v>
      </c>
      <c r="D155" s="12">
        <f>'PADD 2_bbl'!D155*1000*42*(DAY(EOMONTH($A155,0)))/1000000</f>
        <v>95.113649110261235</v>
      </c>
      <c r="E155" s="12">
        <f>'PADD 2_bbl'!E155*1000*42*(DAY(EOMONTH($A155,0)))/1000000</f>
        <v>37.106999999999999</v>
      </c>
      <c r="F155" s="12">
        <f>'PADD 2_bbl'!F155*1000*42*(DAY(EOMONTH($A155,0)))/1000000</f>
        <v>-384.95822349676234</v>
      </c>
      <c r="G155" s="12">
        <f>'PADD 2_bbl'!G155*1000*42*(DAY(EOMONTH($A155,0)))/1000000</f>
        <v>294.67726661898445</v>
      </c>
      <c r="H155" s="12"/>
      <c r="I155" s="12">
        <f>'PADD 2_bbl'!I155*1000*42*(DAY(EOMONTH($A155,0)))/1000000</f>
        <v>5.2080000000000002</v>
      </c>
      <c r="J155" s="12">
        <f>'PADD 2_bbl'!J155*1000*42*(DAY(EOMONTH($A155,0)))/1000000</f>
        <v>187.01748324000002</v>
      </c>
      <c r="K155" s="12">
        <f>'PADD 2_bbl'!K155*1000*42*(DAY(EOMONTH($A155,0)))/1000000</f>
        <v>134.93748324000001</v>
      </c>
      <c r="L155" s="12">
        <f>'PADD 2_bbl'!L155*1000*42*(DAY(EOMONTH($A155,0)))/1000000</f>
        <v>133.50242404043095</v>
      </c>
      <c r="M155" s="12">
        <f>'PADD 2_bbl'!M155*1000*42*(DAY(EOMONTH($A155,0)))/1000000</f>
        <v>34.162814628683158</v>
      </c>
      <c r="N155" s="12">
        <f>'PADD 2_bbl'!N155*1000*42*(DAY(EOMONTH($A155,0)))/1000000</f>
        <v>6.7996490315263873</v>
      </c>
      <c r="O155" s="12">
        <f>'PADD 2_bbl'!O155*1000*42*(DAY(EOMONTH($A155,0)))/1000000</f>
        <v>0</v>
      </c>
      <c r="P155" s="12">
        <f>'PADD 2_bbl'!P155*1000*42*(DAY(EOMONTH($A155,0)))/1000000</f>
        <v>-4.0833709406405125</v>
      </c>
      <c r="Q155" s="12">
        <f>'PADD 2_bbl'!Q155*1000*42*(DAY(EOMONTH($A155,0)))/1000000</f>
        <v>-15.849733381015547</v>
      </c>
      <c r="S155" s="12">
        <f>'PADD 2_bbl'!S155*1000*42/1000000</f>
        <v>1097.6122666189844</v>
      </c>
      <c r="U155" s="14"/>
      <c r="V155" s="14"/>
    </row>
    <row r="156" spans="1:22" x14ac:dyDescent="0.3">
      <c r="A156" s="45">
        <v>45245</v>
      </c>
      <c r="B156" s="17" t="s">
        <v>36</v>
      </c>
      <c r="C156" s="12">
        <f>'PADD 2_bbl'!C156*1000*42*(DAY(EOMONTH($A156,0)))/1000000</f>
        <v>530.29597794843676</v>
      </c>
      <c r="D156" s="12">
        <f>'PADD 2_bbl'!D156*1000*42*(DAY(EOMONTH($A156,0)))/1000000</f>
        <v>91.416404184454834</v>
      </c>
      <c r="E156" s="12">
        <f>'PADD 2_bbl'!E156*1000*42*(DAY(EOMONTH($A156,0)))/1000000</f>
        <v>27.09</v>
      </c>
      <c r="F156" s="12">
        <f>'PADD 2_bbl'!F156*1000*42*(DAY(EOMONTH($A156,0)))/1000000</f>
        <v>-327.77263580018496</v>
      </c>
      <c r="G156" s="12">
        <f>'PADD 2_bbl'!G156*1000*42*(DAY(EOMONTH($A156,0)))/1000000</f>
        <v>321.02974633270674</v>
      </c>
      <c r="H156" s="12"/>
      <c r="I156" s="12">
        <f>'PADD 2_bbl'!I156*1000*42*(DAY(EOMONTH($A156,0)))/1000000</f>
        <v>4.2</v>
      </c>
      <c r="J156" s="12">
        <f>'PADD 2_bbl'!J156*1000*42*(DAY(EOMONTH($A156,0)))/1000000</f>
        <v>265.65350338799999</v>
      </c>
      <c r="K156" s="12">
        <f>'PADD 2_bbl'!K156*1000*42*(DAY(EOMONTH($A156,0)))/1000000</f>
        <v>215.25350338800004</v>
      </c>
      <c r="L156" s="12">
        <f>'PADD 2_bbl'!L156*1000*42*(DAY(EOMONTH($A156,0)))/1000000</f>
        <v>106.48424177749214</v>
      </c>
      <c r="M156" s="12">
        <f>'PADD 2_bbl'!M156*1000*42*(DAY(EOMONTH($A156,0)))/1000000</f>
        <v>34.864671434841334</v>
      </c>
      <c r="N156" s="12">
        <f>'PADD 2_bbl'!N156*1000*42*(DAY(EOMONTH($A156,0)))/1000000</f>
        <v>6.5803055143803748</v>
      </c>
      <c r="O156" s="12">
        <f>'PADD 2_bbl'!O156*1000*42*(DAY(EOMONTH($A156,0)))/1000000</f>
        <v>0</v>
      </c>
      <c r="P156" s="12">
        <f>'PADD 2_bbl'!P156*1000*42*(DAY(EOMONTH($A156,0)))/1000000</f>
        <v>-37.47272211471391</v>
      </c>
      <c r="Q156" s="12">
        <f>'PADD 2_bbl'!Q156*1000*42*(DAY(EOMONTH($A156,0)))/1000000</f>
        <v>-8.8802536672932995</v>
      </c>
      <c r="S156" s="12">
        <f>'PADD 2_bbl'!S156*1000*42/1000000</f>
        <v>1088.7320129516911</v>
      </c>
      <c r="U156" s="14"/>
      <c r="V156" s="14"/>
    </row>
    <row r="157" spans="1:22" x14ac:dyDescent="0.3">
      <c r="A157" s="45">
        <v>45275</v>
      </c>
      <c r="B157" s="17" t="s">
        <v>36</v>
      </c>
      <c r="C157" s="12">
        <f>'PADD 2_bbl'!C157*1000*42*(DAY(EOMONTH($A157,0)))/1000000</f>
        <v>548.47844978341914</v>
      </c>
      <c r="D157" s="12">
        <f>'PADD 2_bbl'!D157*1000*42*(DAY(EOMONTH($A157,0)))/1000000</f>
        <v>94.380678608137131</v>
      </c>
      <c r="E157" s="12">
        <f>'PADD 2_bbl'!E157*1000*42*(DAY(EOMONTH($A157,0)))/1000000</f>
        <v>33.851999999999997</v>
      </c>
      <c r="F157" s="12">
        <f>'PADD 2_bbl'!F157*1000*42*(DAY(EOMONTH($A157,0)))/1000000</f>
        <v>-354.43749347826088</v>
      </c>
      <c r="G157" s="12">
        <f>'PADD 2_bbl'!G157*1000*42*(DAY(EOMONTH($A157,0)))/1000000</f>
        <v>322.27363491329533</v>
      </c>
      <c r="H157" s="12"/>
      <c r="I157" s="12">
        <f>'PADD 2_bbl'!I157*1000*42*(DAY(EOMONTH($A157,0)))/1000000</f>
        <v>4.34</v>
      </c>
      <c r="J157" s="12">
        <f>'PADD 2_bbl'!J157*1000*42*(DAY(EOMONTH($A157,0)))/1000000</f>
        <v>351.92420398799999</v>
      </c>
      <c r="K157" s="12">
        <f>'PADD 2_bbl'!K157*1000*42*(DAY(EOMONTH($A157,0)))/1000000</f>
        <v>299.844203988</v>
      </c>
      <c r="L157" s="12">
        <f>'PADD 2_bbl'!L157*1000*42*(DAY(EOMONTH($A157,0)))/1000000</f>
        <v>78.312034175496123</v>
      </c>
      <c r="M157" s="12">
        <f>'PADD 2_bbl'!M157*1000*42*(DAY(EOMONTH($A157,0)))/1000000</f>
        <v>38.822845930315381</v>
      </c>
      <c r="N157" s="12">
        <f>'PADD 2_bbl'!N157*1000*42*(DAY(EOMONTH($A157,0)))/1000000</f>
        <v>6.7996490315263873</v>
      </c>
      <c r="O157" s="12">
        <f>'PADD 2_bbl'!O157*1000*42*(DAY(EOMONTH($A157,0)))/1000000</f>
        <v>0</v>
      </c>
      <c r="P157" s="12">
        <f>'PADD 2_bbl'!P157*1000*42*(DAY(EOMONTH($A157,0)))/1000000</f>
        <v>29.968266874662138</v>
      </c>
      <c r="Q157" s="12">
        <f>'PADD 2_bbl'!Q157*1000*42*(DAY(EOMONTH($A157,0)))/1000000</f>
        <v>-135.81336508670466</v>
      </c>
      <c r="S157" s="12">
        <f>'PADD 2_bbl'!S157*1000*42/1000000</f>
        <v>952.91864786498638</v>
      </c>
      <c r="U157" s="14"/>
      <c r="V157" s="14"/>
    </row>
    <row r="158" spans="1:22" x14ac:dyDescent="0.3">
      <c r="A158" s="45">
        <v>45306</v>
      </c>
      <c r="B158" s="17" t="s">
        <v>36</v>
      </c>
      <c r="C158" s="12">
        <f>'PADD 2_bbl'!C158*1000*42*(DAY(EOMONTH($A158,0)))/1000000</f>
        <v>549.04707771431038</v>
      </c>
      <c r="D158" s="12">
        <f>'PADD 2_bbl'!D158*1000*42*(DAY(EOMONTH($A158,0)))/1000000</f>
        <v>92.900309426853852</v>
      </c>
      <c r="E158" s="12">
        <f>'PADD 2_bbl'!E158*1000*42*(DAY(EOMONTH($A158,0)))/1000000</f>
        <v>33.201000000000001</v>
      </c>
      <c r="F158" s="12">
        <f>'PADD 2_bbl'!F158*1000*42*(DAY(EOMONTH($A158,0)))/1000000</f>
        <v>-383.39027937095261</v>
      </c>
      <c r="G158" s="12">
        <f>'PADD 2_bbl'!G158*1000*42*(DAY(EOMONTH($A158,0)))/1000000</f>
        <v>291.75810777021172</v>
      </c>
      <c r="H158" s="12"/>
      <c r="I158" s="12">
        <f>'PADD 2_bbl'!I158*1000*42*(DAY(EOMONTH($A158,0)))/1000000</f>
        <v>4.774</v>
      </c>
      <c r="J158" s="12">
        <f>'PADD 2_bbl'!J158*1000*42*(DAY(EOMONTH($A158,0)))/1000000</f>
        <v>410.50176665400011</v>
      </c>
      <c r="K158" s="12">
        <f>'PADD 2_bbl'!K158*1000*42*(DAY(EOMONTH($A158,0)))/1000000</f>
        <v>358.42176665400012</v>
      </c>
      <c r="L158" s="12">
        <f>'PADD 2_bbl'!L158*1000*42*(DAY(EOMONTH($A158,0)))/1000000</f>
        <v>44.045814014126002</v>
      </c>
      <c r="M158" s="12">
        <f>'PADD 2_bbl'!M158*1000*42*(DAY(EOMONTH($A158,0)))/1000000</f>
        <v>41.618864711294712</v>
      </c>
      <c r="N158" s="12">
        <f>'PADD 2_bbl'!N158*1000*42*(DAY(EOMONTH($A158,0)))/1000000</f>
        <v>6.7996490315263873</v>
      </c>
      <c r="O158" s="12">
        <f>'PADD 2_bbl'!O158*1000*42*(DAY(EOMONTH($A158,0)))/1000000</f>
        <v>0</v>
      </c>
      <c r="P158" s="12">
        <f>'PADD 2_bbl'!P158*1000*42*(DAY(EOMONTH($A158,0)))/1000000</f>
        <v>20.437905589052832</v>
      </c>
      <c r="Q158" s="12">
        <f>'PADD 2_bbl'!Q158*1000*42*(DAY(EOMONTH($A158,0)))/1000000</f>
        <v>-184.33989222978835</v>
      </c>
      <c r="S158" s="12">
        <f>'PADD 2_bbl'!S158*1000*42/1000000</f>
        <v>768.57875563519826</v>
      </c>
      <c r="U158" s="14"/>
      <c r="V158" s="14"/>
    </row>
    <row r="159" spans="1:22" x14ac:dyDescent="0.3">
      <c r="A159" s="45">
        <v>45337</v>
      </c>
      <c r="B159" s="17" t="s">
        <v>36</v>
      </c>
      <c r="C159" s="12">
        <f>'PADD 2_bbl'!C159*1000*42*(DAY(EOMONTH($A159,0)))/1000000</f>
        <v>514.15872580368955</v>
      </c>
      <c r="D159" s="12">
        <f>'PADD 2_bbl'!D159*1000*42*(DAY(EOMONTH($A159,0)))/1000000</f>
        <v>87.81094005430198</v>
      </c>
      <c r="E159" s="12">
        <f>'PADD 2_bbl'!E159*1000*42*(DAY(EOMONTH($A159,0)))/1000000</f>
        <v>37.149000000000001</v>
      </c>
      <c r="F159" s="12">
        <f>'PADD 2_bbl'!F159*1000*42*(DAY(EOMONTH($A159,0)))/1000000</f>
        <v>-440.76857522796342</v>
      </c>
      <c r="G159" s="12">
        <f>'PADD 2_bbl'!G159*1000*42*(DAY(EOMONTH($A159,0)))/1000000</f>
        <v>198.35009063002806</v>
      </c>
      <c r="H159" s="12"/>
      <c r="I159" s="12">
        <f>'PADD 2_bbl'!I159*1000*42*(DAY(EOMONTH($A159,0)))/1000000</f>
        <v>4.8719999999999999</v>
      </c>
      <c r="J159" s="12">
        <f>'PADD 2_bbl'!J159*1000*42*(DAY(EOMONTH($A159,0)))/1000000</f>
        <v>355.95363018599994</v>
      </c>
      <c r="K159" s="12">
        <f>'PADD 2_bbl'!K159*1000*42*(DAY(EOMONTH($A159,0)))/1000000</f>
        <v>307.23363018599986</v>
      </c>
      <c r="L159" s="12">
        <f>'PADD 2_bbl'!L159*1000*42*(DAY(EOMONTH($A159,0)))/1000000</f>
        <v>33.910256001494432</v>
      </c>
      <c r="M159" s="12">
        <f>'PADD 2_bbl'!M159*1000*42*(DAY(EOMONTH($A159,0)))/1000000</f>
        <v>37.190023017052027</v>
      </c>
      <c r="N159" s="12">
        <f>'PADD 2_bbl'!N159*1000*42*(DAY(EOMONTH($A159,0)))/1000000</f>
        <v>6.3609619972343632</v>
      </c>
      <c r="O159" s="12">
        <f>'PADD 2_bbl'!O159*1000*42*(DAY(EOMONTH($A159,0)))/1000000</f>
        <v>0</v>
      </c>
      <c r="P159" s="12">
        <f>'PADD 2_bbl'!P159*1000*42*(DAY(EOMONTH($A159,0)))/1000000</f>
        <v>28.816128798219307</v>
      </c>
      <c r="Q159" s="12">
        <f>'PADD 2_bbl'!Q159*1000*42*(DAY(EOMONTH($A159,0)))/1000000</f>
        <v>-220.03290936997192</v>
      </c>
      <c r="S159" s="12">
        <f>'PADD 2_bbl'!S159*1000*42/1000000</f>
        <v>548.54584626522626</v>
      </c>
      <c r="U159" s="14"/>
      <c r="V159" s="14"/>
    </row>
    <row r="160" spans="1:22" x14ac:dyDescent="0.3">
      <c r="A160" s="45">
        <v>45366</v>
      </c>
      <c r="B160" s="17" t="s">
        <v>36</v>
      </c>
      <c r="C160" s="12">
        <f>'PADD 2_bbl'!C160*1000*42*(DAY(EOMONTH($A160,0)))/1000000</f>
        <v>550.07191697381688</v>
      </c>
      <c r="D160" s="12">
        <f>'PADD 2_bbl'!D160*1000*42*(DAY(EOMONTH($A160,0)))/1000000</f>
        <v>93.173137833164191</v>
      </c>
      <c r="E160" s="12">
        <f>'PADD 2_bbl'!E160*1000*42*(DAY(EOMONTH($A160,0)))/1000000</f>
        <v>20.181000000000001</v>
      </c>
      <c r="F160" s="12">
        <f>'PADD 2_bbl'!F160*1000*42*(DAY(EOMONTH($A160,0)))/1000000</f>
        <v>-468.1348958371878</v>
      </c>
      <c r="G160" s="12">
        <f>'PADD 2_bbl'!G160*1000*42*(DAY(EOMONTH($A160,0)))/1000000</f>
        <v>195.29115896979323</v>
      </c>
      <c r="H160" s="12"/>
      <c r="I160" s="12">
        <f>'PADD 2_bbl'!I160*1000*42*(DAY(EOMONTH($A160,0)))/1000000</f>
        <v>6.944</v>
      </c>
      <c r="J160" s="12">
        <f>'PADD 2_bbl'!J160*1000*42*(DAY(EOMONTH($A160,0)))/1000000</f>
        <v>308.27111023800012</v>
      </c>
      <c r="K160" s="12">
        <f>'PADD 2_bbl'!K160*1000*42*(DAY(EOMONTH($A160,0)))/1000000</f>
        <v>256.19111023800008</v>
      </c>
      <c r="L160" s="12">
        <f>'PADD 2_bbl'!L160*1000*42*(DAY(EOMONTH($A160,0)))/1000000</f>
        <v>22.917268441651569</v>
      </c>
      <c r="M160" s="12">
        <f>'PADD 2_bbl'!M160*1000*42*(DAY(EOMONTH($A160,0)))/1000000</f>
        <v>35.094820889009604</v>
      </c>
      <c r="N160" s="12">
        <f>'PADD 2_bbl'!N160*1000*42*(DAY(EOMONTH($A160,0)))/1000000</f>
        <v>6.7996490315263873</v>
      </c>
      <c r="O160" s="12">
        <f>'PADD 2_bbl'!O160*1000*42*(DAY(EOMONTH($A160,0)))/1000000</f>
        <v>0</v>
      </c>
      <c r="P160" s="12">
        <f>'PADD 2_bbl'!P160*1000*42*(DAY(EOMONTH($A160,0)))/1000000</f>
        <v>-37.817848600187617</v>
      </c>
      <c r="Q160" s="12">
        <f>'PADD 2_bbl'!Q160*1000*42*(DAY(EOMONTH($A160,0)))/1000000</f>
        <v>-94.837841030206789</v>
      </c>
      <c r="S160" s="12">
        <f>'PADD 2_bbl'!S160*1000*42/1000000</f>
        <v>453.70800523501941</v>
      </c>
      <c r="U160" s="14"/>
      <c r="V160" s="14"/>
    </row>
    <row r="161" spans="1:22" x14ac:dyDescent="0.3">
      <c r="A161" s="45">
        <v>45397</v>
      </c>
      <c r="B161" s="17" t="s">
        <v>36</v>
      </c>
      <c r="C161" s="12">
        <f>'PADD 2_bbl'!C161*1000*42*(DAY(EOMONTH($A161,0)))/1000000</f>
        <v>532.87824341132944</v>
      </c>
      <c r="D161" s="12">
        <f>'PADD 2_bbl'!D161*1000*42*(DAY(EOMONTH($A161,0)))/1000000</f>
        <v>92.102661558596367</v>
      </c>
      <c r="E161" s="12">
        <f>'PADD 2_bbl'!E161*1000*42*(DAY(EOMONTH($A161,0)))/1000000</f>
        <v>6.3</v>
      </c>
      <c r="F161" s="12">
        <f>'PADD 2_bbl'!F161*1000*42*(DAY(EOMONTH($A161,0)))/1000000</f>
        <v>-460.48381248843663</v>
      </c>
      <c r="G161" s="12">
        <f>'PADD 2_bbl'!G161*1000*42*(DAY(EOMONTH($A161,0)))/1000000</f>
        <v>170.79709248148913</v>
      </c>
      <c r="H161" s="12"/>
      <c r="I161" s="12">
        <f>'PADD 2_bbl'!I161*1000*42*(DAY(EOMONTH($A161,0)))/1000000</f>
        <v>6.3</v>
      </c>
      <c r="J161" s="12">
        <f>'PADD 2_bbl'!J161*1000*42*(DAY(EOMONTH($A161,0)))/1000000</f>
        <v>208.078914204</v>
      </c>
      <c r="K161" s="12">
        <f>'PADD 2_bbl'!K161*1000*42*(DAY(EOMONTH($A161,0)))/1000000</f>
        <v>157.67891420399999</v>
      </c>
      <c r="L161" s="12">
        <f>'PADD 2_bbl'!L161*1000*42*(DAY(EOMONTH($A161,0)))/1000000</f>
        <v>22.932046349833641</v>
      </c>
      <c r="M161" s="12">
        <f>'PADD 2_bbl'!M161*1000*42*(DAY(EOMONTH($A161,0)))/1000000</f>
        <v>28.551080639081547</v>
      </c>
      <c r="N161" s="12">
        <f>'PADD 2_bbl'!N161*1000*42*(DAY(EOMONTH($A161,0)))/1000000</f>
        <v>6.5803055143803748</v>
      </c>
      <c r="O161" s="12">
        <f>'PADD 2_bbl'!O161*1000*42*(DAY(EOMONTH($A161,0)))/1000000</f>
        <v>0</v>
      </c>
      <c r="P161" s="12">
        <f>'PADD 2_bbl'!P161*1000*42*(DAY(EOMONTH($A161,0)))/1000000</f>
        <v>-90.372346707295534</v>
      </c>
      <c r="Q161" s="12">
        <f>'PADD 2_bbl'!Q161*1000*42*(DAY(EOMONTH($A161,0)))/1000000</f>
        <v>39.1270924814891</v>
      </c>
      <c r="S161" s="12">
        <f>'PADD 2_bbl'!S161*1000*42/1000000</f>
        <v>492.83509771650853</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ht="12" customHeight="1"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3"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70"/>
  <sheetViews>
    <sheetView zoomScaleNormal="100" workbookViewId="0">
      <pane xSplit="2" ySplit="1" topLeftCell="C147"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3">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3">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3">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3">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3">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3">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3">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3">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3">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3">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3">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3">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3">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3">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3">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3">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3">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3">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3">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3">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3">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3">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3">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3">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3">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3">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3">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3">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3">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3">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3">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3">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3">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3">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3">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3">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3">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3">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3">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3">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3">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3">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3">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3">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3">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3">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3">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3">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3">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3">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3">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3">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3">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3">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3">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3">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3">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3">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3">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3">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3">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3">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3">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3">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3">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3">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3">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3">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3">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3">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3">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3">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3">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3">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3">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3">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3">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3">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3">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3">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3">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3">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3">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3">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3">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3">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3">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3">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3">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3">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3">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3">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3">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3">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3">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3">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214.83</v>
      </c>
      <c r="G98" s="12">
        <f>'PADD 3_bbl'!G98*1000*42*(DAY(EOMONTH($A98,0)))/1000000</f>
        <v>1440.0119999999999</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-1.8799964599835961</v>
      </c>
      <c r="Q98" s="12">
        <f>'PADD 3_bbl'!Q98*1000*42*(DAY(EOMONTH($A98,0)))/1000000</f>
        <v>-266.91000000000003</v>
      </c>
      <c r="S98" s="12">
        <f>'PADD 3_bbl'!S98*1000*42/1000000</f>
        <v>1171.9680000000001</v>
      </c>
      <c r="U98" s="14"/>
      <c r="V98" s="14"/>
    </row>
    <row r="99" spans="1:22" x14ac:dyDescent="0.3">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3">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3">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3">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3">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3">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3">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3">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343.98</v>
      </c>
      <c r="G106" s="12">
        <f>'PADD 3_bbl'!G106*1000*42*(DAY(EOMONTH($A106,0)))/1000000</f>
        <v>1645.56</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-24.169724169936448</v>
      </c>
      <c r="Q106" s="12">
        <f>'PADD 3_bbl'!Q106*1000*42*(DAY(EOMONTH($A106,0)))/1000000</f>
        <v>69.3</v>
      </c>
      <c r="S106" s="12">
        <f>'PADD 3_bbl'!S106*1000*42/1000000</f>
        <v>2353.9319999999998</v>
      </c>
      <c r="U106" s="14"/>
      <c r="V106" s="14"/>
    </row>
    <row r="107" spans="1:22" x14ac:dyDescent="0.3">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3">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216.72</v>
      </c>
      <c r="G108" s="12">
        <f>'PADD 3_bbl'!G108*1000*42*(DAY(EOMONTH($A108,0)))/1000000</f>
        <v>1544.76</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3">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154.93799999999999</v>
      </c>
      <c r="G109" s="12">
        <f>'PADD 3_bbl'!G109*1000*42*(DAY(EOMONTH($A109,0)))/1000000</f>
        <v>1545.4739999999999</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-163.50367019808238</v>
      </c>
      <c r="Q109" s="12">
        <f>'PADD 3_bbl'!Q109*1000*42*(DAY(EOMONTH($A109,0)))/1000000</f>
        <v>-174.46799999999999</v>
      </c>
      <c r="S109" s="12">
        <f>'PADD 3_bbl'!S109*1000*42/1000000</f>
        <v>2087.4</v>
      </c>
      <c r="U109" s="14"/>
      <c r="V109" s="14"/>
    </row>
    <row r="110" spans="1:22" x14ac:dyDescent="0.3">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252.58799999999999</v>
      </c>
      <c r="G110" s="12">
        <f>'PADD 3_bbl'!G110*1000*42*(DAY(EOMONTH($A110,0)))/1000000</f>
        <v>1719.942</v>
      </c>
      <c r="H110" s="12"/>
      <c r="I110" s="12">
        <f>'PADD 3_bbl'!I110*1000*42*(DAY(EOMONTH($A110,0)))/1000000</f>
        <v>1447.8240000000001</v>
      </c>
      <c r="J110" s="12">
        <f>'PADD 3_bbl'!J110*1000*42*(DAY(EOMONTH($A110,0)))/1000000</f>
        <v>51.382248808138797</v>
      </c>
      <c r="K110" s="12">
        <f>'PADD 3_bbl'!K110*1000*42*(DAY(EOMONTH($A110,0)))/1000000</f>
        <v>5.7453692163287675</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-145.06641510800659</v>
      </c>
      <c r="Q110" s="12">
        <f>'PADD 3_bbl'!Q110*1000*42*(DAY(EOMONTH($A110,0)))/1000000</f>
        <v>-82.025999999999996</v>
      </c>
      <c r="S110" s="12">
        <f>'PADD 3_bbl'!S110*1000*42/1000000</f>
        <v>2005.164</v>
      </c>
      <c r="U110" s="14"/>
      <c r="V110" s="14"/>
    </row>
    <row r="111" spans="1:22" x14ac:dyDescent="0.3">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3.9686348278356167</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10.298829296545144</v>
      </c>
      <c r="Q111" s="12">
        <f>'PADD 3_bbl'!Q111*1000*42*(DAY(EOMONTH($A111,0)))/1000000</f>
        <v>-152.25</v>
      </c>
      <c r="S111" s="12">
        <f>'PADD 3_bbl'!S111*1000*42/1000000</f>
        <v>1853.04</v>
      </c>
      <c r="U111" s="14"/>
      <c r="V111" s="14"/>
    </row>
    <row r="112" spans="1:22" x14ac:dyDescent="0.3">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3.9827385244931506</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6.0244052365600718</v>
      </c>
      <c r="Q112" s="12">
        <f>'PADD 3_bbl'!Q112*1000*42*(DAY(EOMONTH($A112,0)))/1000000</f>
        <v>-63.798000000000002</v>
      </c>
      <c r="S112" s="12">
        <f>'PADD 3_bbl'!S112*1000*42/1000000</f>
        <v>1789.3679999999999</v>
      </c>
      <c r="U112" s="14"/>
      <c r="V112" s="14"/>
    </row>
    <row r="113" spans="1:22" x14ac:dyDescent="0.3">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3.9424176591780822</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-128.38967485244848</v>
      </c>
      <c r="Q113" s="12">
        <f>'PADD 3_bbl'!Q113*1000*42*(DAY(EOMONTH($A113,0)))/1000000</f>
        <v>22.68</v>
      </c>
      <c r="S113" s="12">
        <f>'PADD 3_bbl'!S113*1000*42/1000000</f>
        <v>1811.586</v>
      </c>
      <c r="U113" s="14"/>
      <c r="V113" s="14"/>
    </row>
    <row r="114" spans="1:22" x14ac:dyDescent="0.3">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3.9827385244931506</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-67.546532389317676</v>
      </c>
      <c r="Q114" s="12">
        <f>'PADD 3_bbl'!Q114*1000*42*(DAY(EOMONTH($A114,0)))/1000000</f>
        <v>-6.51</v>
      </c>
      <c r="S114" s="12">
        <f>'PADD 3_bbl'!S114*1000*42/1000000</f>
        <v>1804.9079999999999</v>
      </c>
      <c r="U114" s="14"/>
      <c r="V114" s="14"/>
    </row>
    <row r="115" spans="1:22" x14ac:dyDescent="0.3">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3.5499515802690316</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-196.5671629095537</v>
      </c>
      <c r="Q115" s="12">
        <f>'PADD 3_bbl'!Q115*1000*42*(DAY(EOMONTH($A115,0)))/1000000</f>
        <v>97.02</v>
      </c>
      <c r="S115" s="12">
        <f>'PADD 3_bbl'!S115*1000*42/1000000</f>
        <v>1901.55</v>
      </c>
      <c r="U115" s="14"/>
      <c r="V115" s="14"/>
    </row>
    <row r="116" spans="1:22" x14ac:dyDescent="0.3">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3.5901873353682801</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-151.16762546463002</v>
      </c>
      <c r="Q116" s="12">
        <f>'PADD 3_bbl'!Q116*1000*42*(DAY(EOMONTH($A116,0)))/1000000</f>
        <v>186.18600000000001</v>
      </c>
      <c r="S116" s="12">
        <f>'PADD 3_bbl'!S116*1000*42/1000000</f>
        <v>2087.2739999999999</v>
      </c>
      <c r="U116" s="14"/>
      <c r="V116" s="14"/>
    </row>
    <row r="117" spans="1:22" x14ac:dyDescent="0.3">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6.2062351851184685</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-8.6926571065084861</v>
      </c>
      <c r="Q117" s="12">
        <f>'PADD 3_bbl'!Q117*1000*42*(DAY(EOMONTH($A117,0)))/1000000</f>
        <v>214.83</v>
      </c>
      <c r="S117" s="12">
        <f>'PADD 3_bbl'!S117*1000*42/1000000</f>
        <v>2301.5160000000001</v>
      </c>
      <c r="U117" s="14"/>
      <c r="V117" s="14"/>
    </row>
    <row r="118" spans="1:22" x14ac:dyDescent="0.3">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9.4867045837179518</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-48.58755913733323</v>
      </c>
      <c r="Q118" s="12">
        <f>'PADD 3_bbl'!Q118*1000*42*(DAY(EOMONTH($A118,0)))/1000000</f>
        <v>143.63999999999999</v>
      </c>
      <c r="S118" s="12">
        <f>'PADD 3_bbl'!S118*1000*42/1000000</f>
        <v>2445.0300000000002</v>
      </c>
      <c r="U118" s="14"/>
      <c r="V118" s="14"/>
    </row>
    <row r="119" spans="1:22" x14ac:dyDescent="0.3">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13.200824537612959</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-152.72241933977443</v>
      </c>
      <c r="Q119" s="12">
        <f>'PADD 3_bbl'!Q119*1000*42*(DAY(EOMONTH($A119,0)))/1000000</f>
        <v>-171.864</v>
      </c>
      <c r="S119" s="12">
        <f>'PADD 3_bbl'!S119*1000*42/1000000</f>
        <v>2272.8719999999998</v>
      </c>
      <c r="U119" s="14"/>
      <c r="V119" s="14"/>
    </row>
    <row r="120" spans="1:22" x14ac:dyDescent="0.3">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11.71908106034023</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-134.08850438228561</v>
      </c>
      <c r="Q120" s="12">
        <f>'PADD 3_bbl'!Q120*1000*42*(DAY(EOMONTH($A120,0)))/1000000</f>
        <v>-204.12</v>
      </c>
      <c r="S120" s="12">
        <f>'PADD 3_bbl'!S120*1000*42/1000000</f>
        <v>2068.5419999999999</v>
      </c>
      <c r="U120" s="14"/>
      <c r="V120" s="14"/>
    </row>
    <row r="121" spans="1:22" x14ac:dyDescent="0.3">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351.54</v>
      </c>
      <c r="G121" s="12">
        <f>'PADD 3_bbl'!G121*1000*42*(DAY(EOMONTH($A121,0)))/1000000</f>
        <v>1743.3779999999999</v>
      </c>
      <c r="H121" s="12"/>
      <c r="I121" s="12">
        <f>'PADD 3_bbl'!I121*1000*42*(DAY(EOMONTH($A121,0)))/1000000</f>
        <v>1846.2360000000001</v>
      </c>
      <c r="J121" s="12">
        <f>'PADD 3_bbl'!J121*1000*42*(DAY(EOMONTH($A121,0)))/1000000</f>
        <v>48.932081917875351</v>
      </c>
      <c r="K121" s="12">
        <f>'PADD 3_bbl'!K121*1000*42*(DAY(EOMONTH($A121,0)))/1000000</f>
        <v>7.8481434968018684</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-41.629730523535386</v>
      </c>
      <c r="Q121" s="12">
        <f>'PADD 3_bbl'!Q121*1000*42*(DAY(EOMONTH($A121,0)))/1000000</f>
        <v>-518.19600000000003</v>
      </c>
      <c r="S121" s="12">
        <f>'PADD 3_bbl'!S121*1000*42/1000000</f>
        <v>1550.8920000000001</v>
      </c>
      <c r="U121" s="14"/>
      <c r="V121" s="14"/>
    </row>
    <row r="122" spans="1:22" x14ac:dyDescent="0.3">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5.882934176585767</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-19.640157511084706</v>
      </c>
      <c r="Q122" s="12">
        <f>'PADD 3_bbl'!Q122*1000*42*(DAY(EOMONTH($A122,0)))/1000000</f>
        <v>-348.93599999999998</v>
      </c>
      <c r="S122" s="12">
        <f>'PADD 3_bbl'!S122*1000*42/1000000</f>
        <v>1249.08</v>
      </c>
      <c r="U122" s="14"/>
      <c r="V122" s="14"/>
    </row>
    <row r="123" spans="1:22" x14ac:dyDescent="0.3">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3.9055219006154576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-94.381626527129683</v>
      </c>
      <c r="Q123" s="12">
        <f>'PADD 3_bbl'!Q123*1000*42*(DAY(EOMONTH($A123,0)))/1000000</f>
        <v>-136.416</v>
      </c>
      <c r="S123" s="12">
        <f>'PADD 3_bbl'!S123*1000*42/1000000</f>
        <v>1112.2439999999999</v>
      </c>
      <c r="U123" s="14"/>
      <c r="V123" s="14"/>
    </row>
    <row r="124" spans="1:22" x14ac:dyDescent="0.3">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2.8354283768855626</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49.093465727529455</v>
      </c>
      <c r="Q124" s="12">
        <f>'PADD 3_bbl'!Q124*1000*42*(DAY(EOMONTH($A124,0)))/1000000</f>
        <v>-31.248000000000001</v>
      </c>
      <c r="S124" s="12">
        <f>'PADD 3_bbl'!S124*1000*42/1000000</f>
        <v>1080.576</v>
      </c>
      <c r="U124" s="14"/>
      <c r="V124" s="14"/>
    </row>
    <row r="125" spans="1:22" x14ac:dyDescent="0.3">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2.7469843501078772</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-146.6466930852834</v>
      </c>
      <c r="Q125" s="12">
        <f>'PADD 3_bbl'!Q125*1000*42*(DAY(EOMONTH($A125,0)))/1000000</f>
        <v>85.68</v>
      </c>
      <c r="S125" s="12">
        <f>'PADD 3_bbl'!S125*1000*42/1000000</f>
        <v>1166.5920000000001</v>
      </c>
      <c r="U125" s="14"/>
      <c r="V125" s="14"/>
    </row>
    <row r="126" spans="1:22" x14ac:dyDescent="0.3">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2.8354283768855626</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-56.63408428276292</v>
      </c>
      <c r="Q126" s="12">
        <f>'PADD 3_bbl'!Q126*1000*42*(DAY(EOMONTH($A126,0)))/1000000</f>
        <v>136.71</v>
      </c>
      <c r="S126" s="12">
        <f>'PADD 3_bbl'!S126*1000*42/1000000</f>
        <v>1303.0920000000001</v>
      </c>
      <c r="U126" s="14"/>
      <c r="V126" s="14"/>
    </row>
    <row r="127" spans="1:22" x14ac:dyDescent="0.3">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2.8475750839478811</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-74.76296130235545</v>
      </c>
      <c r="Q127" s="12">
        <f>'PADD 3_bbl'!Q127*1000*42*(DAY(EOMONTH($A127,0)))/1000000</f>
        <v>69.3</v>
      </c>
      <c r="S127" s="12">
        <f>'PADD 3_bbl'!S127*1000*42/1000000</f>
        <v>1371.8879999999999</v>
      </c>
      <c r="U127" s="14"/>
      <c r="V127" s="14"/>
    </row>
    <row r="128" spans="1:22" x14ac:dyDescent="0.3">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2.8453345198431133</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0.19518169372999944</v>
      </c>
      <c r="Q128" s="12">
        <f>'PADD 3_bbl'!Q128*1000*42*(DAY(EOMONTH($A128,0)))/1000000</f>
        <v>74.213999999999999</v>
      </c>
      <c r="S128" s="12">
        <f>'PADD 3_bbl'!S128*1000*42/1000000</f>
        <v>1446.69</v>
      </c>
      <c r="U128" s="14"/>
      <c r="V128" s="14"/>
    </row>
    <row r="129" spans="1:22" x14ac:dyDescent="0.3">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6.0983856756000403</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-91.595853969585832</v>
      </c>
      <c r="Q129" s="12">
        <f>'PADD 3_bbl'!Q129*1000*42*(DAY(EOMONTH($A129,0)))/1000000</f>
        <v>0</v>
      </c>
      <c r="S129" s="12">
        <f>'PADD 3_bbl'!S129*1000*42/1000000</f>
        <v>1447.068</v>
      </c>
      <c r="U129" s="14"/>
      <c r="V129" s="14"/>
    </row>
    <row r="130" spans="1:22" x14ac:dyDescent="0.3">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10.237126632975638</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-87.795388519631331</v>
      </c>
      <c r="Q130" s="12">
        <f>'PADD 3_bbl'!Q130*1000*42*(DAY(EOMONTH($A130,0)))/1000000</f>
        <v>13.86</v>
      </c>
      <c r="S130" s="12">
        <f>'PADD 3_bbl'!S130*1000*42/1000000</f>
        <v>1460.97</v>
      </c>
      <c r="U130" s="14"/>
      <c r="V130" s="14"/>
    </row>
    <row r="131" spans="1:22" x14ac:dyDescent="0.3">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393.20400000000001</v>
      </c>
      <c r="G131" s="12">
        <f>'PADD 3_bbl'!G131*1000*42*(DAY(EOMONTH($A131,0)))/1000000</f>
        <v>1911.336</v>
      </c>
      <c r="H131" s="12"/>
      <c r="I131" s="12">
        <f>'PADD 3_bbl'!I131*1000*42*(DAY(EOMONTH($A131,0)))/1000000</f>
        <v>1378.818</v>
      </c>
      <c r="J131" s="12">
        <f>'PADD 3_bbl'!J131*1000*42*(DAY(EOMONTH($A131,0)))/1000000</f>
        <v>37.124530716614878</v>
      </c>
      <c r="K131" s="12">
        <f>'PADD 3_bbl'!K131*1000*42*(DAY(EOMONTH($A131,0)))/1000000</f>
        <v>16.385954668316213</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0.50037129780780865</v>
      </c>
      <c r="Q131" s="12">
        <f>'PADD 3_bbl'!Q131*1000*42*(DAY(EOMONTH($A131,0)))/1000000</f>
        <v>110.67</v>
      </c>
      <c r="S131" s="12">
        <f>'PADD 3_bbl'!S131*1000*42/1000000</f>
        <v>1572.018</v>
      </c>
      <c r="U131" s="14"/>
      <c r="V131" s="14"/>
    </row>
    <row r="132" spans="1:22" x14ac:dyDescent="0.3">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14.61157112586721</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-150.94374837905701</v>
      </c>
      <c r="Q132" s="12">
        <f>'PADD 3_bbl'!Q132*1000*42*(DAY(EOMONTH($A132,0)))/1000000</f>
        <v>-123.48</v>
      </c>
      <c r="S132" s="12">
        <f>'PADD 3_bbl'!S132*1000*42/1000000</f>
        <v>1449</v>
      </c>
      <c r="U132" s="14"/>
      <c r="V132" s="14"/>
    </row>
    <row r="133" spans="1:22" x14ac:dyDescent="0.3">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9.7591533946441213</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-10.135521132472919</v>
      </c>
      <c r="Q133" s="12">
        <f>'PADD 3_bbl'!Q133*1000*42*(DAY(EOMONTH($A133,0)))/1000000</f>
        <v>-173.166</v>
      </c>
      <c r="S133" s="12">
        <f>'PADD 3_bbl'!S133*1000*42/1000000</f>
        <v>1275.876</v>
      </c>
      <c r="U133" s="14"/>
      <c r="V133" s="14"/>
    </row>
    <row r="134" spans="1:22" x14ac:dyDescent="0.3">
      <c r="A134" s="45">
        <v>44576</v>
      </c>
      <c r="B134" s="17" t="s">
        <v>34</v>
      </c>
      <c r="C134" s="12">
        <f>'PADD 3_bbl'!C134*1000*42*(DAY(EOMONTH($A134,0)))/1000000</f>
        <v>1274.6579999999999</v>
      </c>
      <c r="D134" s="12">
        <f>'PADD 3_bbl'!D134*1000*42*(DAY(EOMONTH($A134,0)))/1000000</f>
        <v>187.488</v>
      </c>
      <c r="E134" s="12">
        <f>'PADD 3_bbl'!E134*1000*42*(DAY(EOMONTH($A134,0)))/1000000</f>
        <v>0</v>
      </c>
      <c r="F134" s="12">
        <f>'PADD 3_bbl'!F134*1000*42*(DAY(EOMONTH($A134,0)))/1000000</f>
        <v>264.30599999999998</v>
      </c>
      <c r="G134" s="12">
        <f>'PADD 3_bbl'!G134*1000*42*(DAY(EOMONTH($A134,0)))/1000000</f>
        <v>1726.452</v>
      </c>
      <c r="H134" s="12"/>
      <c r="I134" s="12">
        <f>'PADD 3_bbl'!I134*1000*42*(DAY(EOMONTH($A134,0)))/1000000</f>
        <v>1614.48</v>
      </c>
      <c r="J134" s="12">
        <f>'PADD 3_bbl'!J134*1000*42*(DAY(EOMONTH($A134,0)))/1000000</f>
        <v>52.841100973370743</v>
      </c>
      <c r="K134" s="12">
        <f>'PADD 3_bbl'!K134*1000*42*(DAY(EOMONTH($A134,0)))/1000000</f>
        <v>6.5467027539284413</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-72.479307685098846</v>
      </c>
      <c r="Q134" s="12">
        <f>'PADD 3_bbl'!Q134*1000*42*(DAY(EOMONTH($A134,0)))/1000000</f>
        <v>-260.39999999999998</v>
      </c>
      <c r="S134" s="12">
        <f>'PADD 3_bbl'!S134*1000*42/1000000</f>
        <v>991.74599999999998</v>
      </c>
      <c r="U134" s="14"/>
      <c r="V134" s="14"/>
    </row>
    <row r="135" spans="1:22" x14ac:dyDescent="0.3">
      <c r="A135" s="45">
        <v>44607</v>
      </c>
      <c r="B135" s="17" t="s">
        <v>34</v>
      </c>
      <c r="C135" s="12">
        <f>'PADD 3_bbl'!C135*1000*42*(DAY(EOMONTH($A135,0)))/1000000</f>
        <v>1168.944</v>
      </c>
      <c r="D135" s="12">
        <f>'PADD 3_bbl'!D135*1000*42*(DAY(EOMONTH($A135,0)))/1000000</f>
        <v>169.34399999999999</v>
      </c>
      <c r="E135" s="12">
        <f>'PADD 3_bbl'!E135*1000*42*(DAY(EOMONTH($A135,0)))/1000000</f>
        <v>0</v>
      </c>
      <c r="F135" s="12">
        <f>'PADD 3_bbl'!F135*1000*42*(DAY(EOMONTH($A135,0)))/1000000</f>
        <v>242.256</v>
      </c>
      <c r="G135" s="12">
        <f>'PADD 3_bbl'!G135*1000*42*(DAY(EOMONTH($A135,0)))/1000000</f>
        <v>1580.5440000000001</v>
      </c>
      <c r="H135" s="12"/>
      <c r="I135" s="12">
        <f>'PADD 3_bbl'!I135*1000*42*(DAY(EOMONTH($A135,0)))/1000000</f>
        <v>1284.192</v>
      </c>
      <c r="J135" s="12">
        <f>'PADD 3_bbl'!J135*1000*42*(DAY(EOMONTH($A135,0)))/1000000</f>
        <v>39.433060548434852</v>
      </c>
      <c r="K135" s="12">
        <f>'PADD 3_bbl'!K135*1000*42*(DAY(EOMONTH($A135,0)))/1000000</f>
        <v>4.3617198202669387</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69.599872390491228</v>
      </c>
      <c r="Q135" s="12">
        <f>'PADD 3_bbl'!Q135*1000*42*(DAY(EOMONTH($A135,0)))/1000000</f>
        <v>-165.816</v>
      </c>
      <c r="S135" s="12">
        <f>'PADD 3_bbl'!S135*1000*42/1000000</f>
        <v>865.91399999999999</v>
      </c>
      <c r="U135" s="14"/>
      <c r="V135" s="14"/>
    </row>
    <row r="136" spans="1:22" x14ac:dyDescent="0.3">
      <c r="A136" s="45">
        <v>44635</v>
      </c>
      <c r="B136" s="17" t="s">
        <v>34</v>
      </c>
      <c r="C136" s="12">
        <f>'PADD 3_bbl'!C136*1000*42*(DAY(EOMONTH($A136,0)))/1000000</f>
        <v>1354.08</v>
      </c>
      <c r="D136" s="12">
        <f>'PADD 3_bbl'!D136*1000*42*(DAY(EOMONTH($A136,0)))/1000000</f>
        <v>205.71600000000001</v>
      </c>
      <c r="E136" s="12">
        <f>'PADD 3_bbl'!E136*1000*42*(DAY(EOMONTH($A136,0)))/1000000</f>
        <v>0</v>
      </c>
      <c r="F136" s="12">
        <f>'PADD 3_bbl'!F136*1000*42*(DAY(EOMONTH($A136,0)))/1000000</f>
        <v>368.46600000000001</v>
      </c>
      <c r="G136" s="12">
        <f>'PADD 3_bbl'!G136*1000*42*(DAY(EOMONTH($A136,0)))/1000000</f>
        <v>1928.2619999999999</v>
      </c>
      <c r="H136" s="12"/>
      <c r="I136" s="12">
        <f>'PADD 3_bbl'!I136*1000*42*(DAY(EOMONTH($A136,0)))/1000000</f>
        <v>1695.204</v>
      </c>
      <c r="J136" s="12">
        <f>'PADD 3_bbl'!J136*1000*42*(DAY(EOMONTH($A136,0)))/1000000</f>
        <v>40.590125057185169</v>
      </c>
      <c r="K136" s="12">
        <f>'PADD 3_bbl'!K136*1000*42*(DAY(EOMONTH($A136,0)))/1000000</f>
        <v>3.40275948881956</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-205.50373101554973</v>
      </c>
      <c r="Q136" s="12">
        <f>'PADD 3_bbl'!Q136*1000*42*(DAY(EOMONTH($A136,0)))/1000000</f>
        <v>36.456000000000003</v>
      </c>
      <c r="S136" s="12">
        <f>'PADD 3_bbl'!S136*1000*42/1000000</f>
        <v>878.01</v>
      </c>
      <c r="U136" s="14"/>
      <c r="V136" s="14"/>
    </row>
    <row r="137" spans="1:22" x14ac:dyDescent="0.3">
      <c r="A137" s="45">
        <v>44666</v>
      </c>
      <c r="B137" s="17" t="s">
        <v>34</v>
      </c>
      <c r="C137" s="12">
        <f>'PADD 3_bbl'!C137*1000*42*(DAY(EOMONTH($A137,0)))/1000000</f>
        <v>1341.9</v>
      </c>
      <c r="D137" s="12">
        <f>'PADD 3_bbl'!D137*1000*42*(DAY(EOMONTH($A137,0)))/1000000</f>
        <v>209.16</v>
      </c>
      <c r="E137" s="12">
        <f>'PADD 3_bbl'!E137*1000*42*(DAY(EOMONTH($A137,0)))/1000000</f>
        <v>1.26</v>
      </c>
      <c r="F137" s="12">
        <f>'PADD 3_bbl'!F137*1000*42*(DAY(EOMONTH($A137,0)))/1000000</f>
        <v>383.04</v>
      </c>
      <c r="G137" s="12">
        <f>'PADD 3_bbl'!G137*1000*42*(DAY(EOMONTH($A137,0)))/1000000</f>
        <v>1935.36</v>
      </c>
      <c r="H137" s="12"/>
      <c r="I137" s="12">
        <f>'PADD 3_bbl'!I137*1000*42*(DAY(EOMONTH($A137,0)))/1000000</f>
        <v>1433.88</v>
      </c>
      <c r="J137" s="12">
        <f>'PADD 3_bbl'!J137*1000*42*(DAY(EOMONTH($A137,0)))/1000000</f>
        <v>33.342883092186369</v>
      </c>
      <c r="K137" s="12">
        <f>'PADD 3_bbl'!K137*1000*42*(DAY(EOMONTH($A137,0)))/1000000</f>
        <v>3.371631978770675</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-59.915945746145212</v>
      </c>
      <c r="Q137" s="12">
        <f>'PADD 3_bbl'!Q137*1000*42*(DAY(EOMONTH($A137,0)))/1000000</f>
        <v>183.96</v>
      </c>
      <c r="S137" s="12">
        <f>'PADD 3_bbl'!S137*1000*42/1000000</f>
        <v>1061.298</v>
      </c>
      <c r="U137" s="14"/>
      <c r="V137" s="14"/>
    </row>
    <row r="138" spans="1:22" x14ac:dyDescent="0.3">
      <c r="A138" s="45">
        <v>44696</v>
      </c>
      <c r="B138" s="17" t="s">
        <v>34</v>
      </c>
      <c r="C138" s="12">
        <f>'PADD 3_bbl'!C138*1000*42*(DAY(EOMONTH($A138,0)))/1000000</f>
        <v>1368.402</v>
      </c>
      <c r="D138" s="12">
        <f>'PADD 3_bbl'!D138*1000*42*(DAY(EOMONTH($A138,0)))/1000000</f>
        <v>205.71600000000001</v>
      </c>
      <c r="E138" s="12">
        <f>'PADD 3_bbl'!E138*1000*42*(DAY(EOMONTH($A138,0)))/1000000</f>
        <v>0</v>
      </c>
      <c r="F138" s="12">
        <f>'PADD 3_bbl'!F138*1000*42*(DAY(EOMONTH($A138,0)))/1000000</f>
        <v>364.56</v>
      </c>
      <c r="G138" s="12">
        <f>'PADD 3_bbl'!G138*1000*42*(DAY(EOMONTH($A138,0)))/1000000</f>
        <v>1938.6780000000001</v>
      </c>
      <c r="H138" s="12"/>
      <c r="I138" s="12">
        <f>'PADD 3_bbl'!I138*1000*42*(DAY(EOMONTH($A138,0)))/1000000</f>
        <v>1546.7760000000001</v>
      </c>
      <c r="J138" s="12">
        <f>'PADD 3_bbl'!J138*1000*42*(DAY(EOMONTH($A138,0)))/1000000</f>
        <v>33.431677107160489</v>
      </c>
      <c r="K138" s="12">
        <f>'PADD 3_bbl'!K138*1000*42*(DAY(EOMONTH($A138,0)))/1000000</f>
        <v>3.40275948881956</v>
      </c>
      <c r="L138" s="12">
        <f>'PADD 3_bbl'!L138*1000*42*(DAY(EOMONTH($A138,0)))/1000000</f>
        <v>12.196404752510254</v>
      </c>
      <c r="M138" s="12">
        <f>'PADD 3_bbl'!M138*1000*42*(DAY(EOMONTH($A138,0)))/1000000</f>
        <v>251.09796877112345</v>
      </c>
      <c r="N138" s="12">
        <f>'PADD 3_bbl'!N138*1000*42*(DAY(EOMONTH($A138,0)))/1000000</f>
        <v>225.05796877112343</v>
      </c>
      <c r="O138" s="12">
        <f>'PADD 3_bbl'!O138*1000*42*(DAY(EOMONTH($A138,0)))/1000000</f>
        <v>111.97199999999999</v>
      </c>
      <c r="P138" s="12">
        <f>'PADD 3_bbl'!P138*1000*42*(DAY(EOMONTH($A138,0)))/1000000</f>
        <v>-175.1368101196137</v>
      </c>
      <c r="Q138" s="12">
        <f>'PADD 3_bbl'!Q138*1000*42*(DAY(EOMONTH($A138,0)))/1000000</f>
        <v>180.97800000000001</v>
      </c>
      <c r="S138" s="12">
        <f>'PADD 3_bbl'!S138*1000*42/1000000</f>
        <v>1242.3599999999999</v>
      </c>
      <c r="U138" s="14"/>
      <c r="V138" s="14"/>
    </row>
    <row r="139" spans="1:22" x14ac:dyDescent="0.3">
      <c r="A139" s="45">
        <v>44727</v>
      </c>
      <c r="B139" s="17" t="s">
        <v>34</v>
      </c>
      <c r="C139" s="12">
        <f>'PADD 3_bbl'!C139*1000*42*(DAY(EOMONTH($A139,0)))/1000000</f>
        <v>1340.64</v>
      </c>
      <c r="D139" s="12">
        <f>'PADD 3_bbl'!D139*1000*42*(DAY(EOMONTH($A139,0)))/1000000</f>
        <v>200.34</v>
      </c>
      <c r="E139" s="12">
        <f>'PADD 3_bbl'!E139*1000*42*(DAY(EOMONTH($A139,0)))/1000000</f>
        <v>0</v>
      </c>
      <c r="F139" s="12">
        <f>'PADD 3_bbl'!F139*1000*42*(DAY(EOMONTH($A139,0)))/1000000</f>
        <v>375.48</v>
      </c>
      <c r="G139" s="12">
        <f>'PADD 3_bbl'!G139*1000*42*(DAY(EOMONTH($A139,0)))/1000000</f>
        <v>1916.46</v>
      </c>
      <c r="H139" s="12"/>
      <c r="I139" s="12">
        <f>'PADD 3_bbl'!I139*1000*42*(DAY(EOMONTH($A139,0)))/1000000</f>
        <v>1709.82</v>
      </c>
      <c r="J139" s="12">
        <f>'PADD 3_bbl'!J139*1000*42*(DAY(EOMONTH($A139,0)))/1000000</f>
        <v>31.363588728124249</v>
      </c>
      <c r="K139" s="12">
        <f>'PADD 3_bbl'!K139*1000*42*(DAY(EOMONTH($A139,0)))/1000000</f>
        <v>3.3222208073066315</v>
      </c>
      <c r="L139" s="12">
        <f>'PADD 3_bbl'!L139*1000*42*(DAY(EOMONTH($A139,0)))/1000000</f>
        <v>11.802972341138958</v>
      </c>
      <c r="M139" s="12">
        <f>'PADD 3_bbl'!M139*1000*42*(DAY(EOMONTH($A139,0)))/1000000</f>
        <v>251.92793724437516</v>
      </c>
      <c r="N139" s="12">
        <f>'PADD 3_bbl'!N139*1000*42*(DAY(EOMONTH($A139,0)))/1000000</f>
        <v>226.72793724437514</v>
      </c>
      <c r="O139" s="12">
        <f>'PADD 3_bbl'!O139*1000*42*(DAY(EOMONTH($A139,0)))/1000000</f>
        <v>104.58</v>
      </c>
      <c r="P139" s="12">
        <f>'PADD 3_bbl'!P139*1000*42*(DAY(EOMONTH($A139,0)))/1000000</f>
        <v>-156.03671912094504</v>
      </c>
      <c r="Q139" s="12">
        <f>'PADD 3_bbl'!Q139*1000*42*(DAY(EOMONTH($A139,0)))/1000000</f>
        <v>-15.12</v>
      </c>
      <c r="S139" s="12">
        <f>'PADD 3_bbl'!S139*1000*42/1000000</f>
        <v>1226.778</v>
      </c>
      <c r="U139" s="14"/>
      <c r="V139" s="14"/>
    </row>
    <row r="140" spans="1:22" x14ac:dyDescent="0.3">
      <c r="A140" s="45">
        <v>44757</v>
      </c>
      <c r="B140" s="17" t="s">
        <v>34</v>
      </c>
      <c r="C140" s="12">
        <f>'PADD 3_bbl'!C140*1000*42*(DAY(EOMONTH($A140,0)))/1000000</f>
        <v>1433.502</v>
      </c>
      <c r="D140" s="12">
        <f>'PADD 3_bbl'!D140*1000*42*(DAY(EOMONTH($A140,0)))/1000000</f>
        <v>208.32</v>
      </c>
      <c r="E140" s="12">
        <f>'PADD 3_bbl'!E140*1000*42*(DAY(EOMONTH($A140,0)))/1000000</f>
        <v>0</v>
      </c>
      <c r="F140" s="12">
        <f>'PADD 3_bbl'!F140*1000*42*(DAY(EOMONTH($A140,0)))/1000000</f>
        <v>404.92200000000003</v>
      </c>
      <c r="G140" s="12">
        <f>'PADD 3_bbl'!G140*1000*42*(DAY(EOMONTH($A140,0)))/1000000</f>
        <v>2046.7439999999999</v>
      </c>
      <c r="H140" s="12"/>
      <c r="I140" s="12">
        <f>'PADD 3_bbl'!I140*1000*42*(DAY(EOMONTH($A140,0)))/1000000</f>
        <v>1423.086</v>
      </c>
      <c r="J140" s="12">
        <f>'PADD 3_bbl'!J140*1000*42*(DAY(EOMONTH($A140,0)))/1000000</f>
        <v>32.920359396444439</v>
      </c>
      <c r="K140" s="12">
        <f>'PADD 3_bbl'!K140*1000*42*(DAY(EOMONTH($A140,0)))/1000000</f>
        <v>3.330641145498912</v>
      </c>
      <c r="L140" s="12">
        <f>'PADD 3_bbl'!L140*1000*42*(DAY(EOMONTH($A140,0)))/1000000</f>
        <v>11.818298579092293</v>
      </c>
      <c r="M140" s="12">
        <f>'PADD 3_bbl'!M140*1000*42*(DAY(EOMONTH($A140,0)))/1000000</f>
        <v>259.34413515252095</v>
      </c>
      <c r="N140" s="12">
        <f>'PADD 3_bbl'!N140*1000*42*(DAY(EOMONTH($A140,0)))/1000000</f>
        <v>233.30413515252096</v>
      </c>
      <c r="O140" s="12">
        <f>'PADD 3_bbl'!O140*1000*42*(DAY(EOMONTH($A140,0)))/1000000</f>
        <v>108.066</v>
      </c>
      <c r="P140" s="12">
        <f>'PADD 3_bbl'!P140*1000*42*(DAY(EOMONTH($A140,0)))/1000000</f>
        <v>14.180565726443426</v>
      </c>
      <c r="Q140" s="12">
        <f>'PADD 3_bbl'!Q140*1000*42*(DAY(EOMONTH($A140,0)))/1000000</f>
        <v>218.73599999999999</v>
      </c>
      <c r="S140" s="12">
        <f>'PADD 3_bbl'!S140*1000*42/1000000</f>
        <v>1445.8920000000001</v>
      </c>
      <c r="U140" s="14"/>
      <c r="V140" s="14"/>
    </row>
    <row r="141" spans="1:22" x14ac:dyDescent="0.3">
      <c r="A141" s="45">
        <v>44788</v>
      </c>
      <c r="B141" s="17" t="s">
        <v>34</v>
      </c>
      <c r="C141" s="12">
        <f>'PADD 3_bbl'!C141*1000*42*(DAY(EOMONTH($A141,0)))/1000000</f>
        <v>1445.22</v>
      </c>
      <c r="D141" s="12">
        <f>'PADD 3_bbl'!D141*1000*42*(DAY(EOMONTH($A141,0)))/1000000</f>
        <v>212.226</v>
      </c>
      <c r="E141" s="12">
        <f>'PADD 3_bbl'!E141*1000*42*(DAY(EOMONTH($A141,0)))/1000000</f>
        <v>0</v>
      </c>
      <c r="F141" s="12">
        <f>'PADD 3_bbl'!F141*1000*42*(DAY(EOMONTH($A141,0)))/1000000</f>
        <v>403.62</v>
      </c>
      <c r="G141" s="12">
        <f>'PADD 3_bbl'!G141*1000*42*(DAY(EOMONTH($A141,0)))/1000000</f>
        <v>2061.0659999999998</v>
      </c>
      <c r="H141" s="12"/>
      <c r="I141" s="12">
        <f>'PADD 3_bbl'!I141*1000*42*(DAY(EOMONTH($A141,0)))/1000000</f>
        <v>1546.7760000000001</v>
      </c>
      <c r="J141" s="12">
        <f>'PADD 3_bbl'!J141*1000*42*(DAY(EOMONTH($A141,0)))/1000000</f>
        <v>32.409041685728397</v>
      </c>
      <c r="K141" s="12">
        <f>'PADD 3_bbl'!K141*1000*42*(DAY(EOMONTH($A141,0)))/1000000</f>
        <v>6.7662393946398796</v>
      </c>
      <c r="L141" s="12">
        <f>'PADD 3_bbl'!L141*1000*42*(DAY(EOMONTH($A141,0)))/1000000</f>
        <v>11.818298579092293</v>
      </c>
      <c r="M141" s="12">
        <f>'PADD 3_bbl'!M141*1000*42*(DAY(EOMONTH($A141,0)))/1000000</f>
        <v>253.24196915219957</v>
      </c>
      <c r="N141" s="12">
        <f>'PADD 3_bbl'!N141*1000*42*(DAY(EOMONTH($A141,0)))/1000000</f>
        <v>227.20196915219955</v>
      </c>
      <c r="O141" s="12">
        <f>'PADD 3_bbl'!O141*1000*42*(DAY(EOMONTH($A141,0)))/1000000</f>
        <v>108.066</v>
      </c>
      <c r="P141" s="12">
        <f>'PADD 3_bbl'!P141*1000*42*(DAY(EOMONTH($A141,0)))/1000000</f>
        <v>-121.95554881166017</v>
      </c>
      <c r="Q141" s="12">
        <f>'PADD 3_bbl'!Q141*1000*42*(DAY(EOMONTH($A141,0)))/1000000</f>
        <v>249.98400000000001</v>
      </c>
      <c r="S141" s="12">
        <f>'PADD 3_bbl'!S141*1000*42/1000000</f>
        <v>1695.876</v>
      </c>
      <c r="U141" s="14"/>
      <c r="V141" s="14"/>
    </row>
    <row r="142" spans="1:22" x14ac:dyDescent="0.3">
      <c r="A142" s="45">
        <v>44819</v>
      </c>
      <c r="B142" s="17" t="s">
        <v>34</v>
      </c>
      <c r="C142" s="12">
        <f>'PADD 3_bbl'!C142*1000*42*(DAY(EOMONTH($A142,0)))/1000000</f>
        <v>1447.74</v>
      </c>
      <c r="D142" s="12">
        <f>'PADD 3_bbl'!D142*1000*42*(DAY(EOMONTH($A142,0)))/1000000</f>
        <v>199.08</v>
      </c>
      <c r="E142" s="12">
        <f>'PADD 3_bbl'!E142*1000*42*(DAY(EOMONTH($A142,0)))/1000000</f>
        <v>0</v>
      </c>
      <c r="F142" s="12">
        <f>'PADD 3_bbl'!F142*1000*42*(DAY(EOMONTH($A142,0)))/1000000</f>
        <v>316.26</v>
      </c>
      <c r="G142" s="12">
        <f>'PADD 3_bbl'!G142*1000*42*(DAY(EOMONTH($A142,0)))/1000000</f>
        <v>1963.08</v>
      </c>
      <c r="H142" s="12"/>
      <c r="I142" s="12">
        <f>'PADD 3_bbl'!I142*1000*42*(DAY(EOMONTH($A142,0)))/1000000</f>
        <v>1358.28</v>
      </c>
      <c r="J142" s="12">
        <f>'PADD 3_bbl'!J142*1000*42*(DAY(EOMONTH($A142,0)))/1000000</f>
        <v>34.332530274217433</v>
      </c>
      <c r="K142" s="12">
        <f>'PADD 3_bbl'!K142*1000*42*(DAY(EOMONTH($A142,0)))/1000000</f>
        <v>11.082221498645005</v>
      </c>
      <c r="L142" s="12">
        <f>'PADD 3_bbl'!L142*1000*42*(DAY(EOMONTH($A142,0)))/1000000</f>
        <v>11.802972341138958</v>
      </c>
      <c r="M142" s="12">
        <f>'PADD 3_bbl'!M142*1000*42*(DAY(EOMONTH($A142,0)))/1000000</f>
        <v>244.18409917954793</v>
      </c>
      <c r="N142" s="12">
        <f>'PADD 3_bbl'!N142*1000*42*(DAY(EOMONTH($A142,0)))/1000000</f>
        <v>218.98409917954794</v>
      </c>
      <c r="O142" s="12">
        <f>'PADD 3_bbl'!O142*1000*42*(DAY(EOMONTH($A142,0)))/1000000</f>
        <v>104.58</v>
      </c>
      <c r="P142" s="12">
        <f>'PADD 3_bbl'!P142*1000*42*(DAY(EOMONTH($A142,0)))/1000000</f>
        <v>21.158176706450721</v>
      </c>
      <c r="Q142" s="12">
        <f>'PADD 3_bbl'!Q142*1000*42*(DAY(EOMONTH($A142,0)))/1000000</f>
        <v>201.6</v>
      </c>
      <c r="S142" s="12">
        <f>'PADD 3_bbl'!S142*1000*42/1000000</f>
        <v>1896.846</v>
      </c>
      <c r="U142" s="14"/>
      <c r="V142" s="14"/>
    </row>
    <row r="143" spans="1:22" x14ac:dyDescent="0.3">
      <c r="A143" s="45">
        <v>44849</v>
      </c>
      <c r="B143" s="17" t="s">
        <v>34</v>
      </c>
      <c r="C143" s="12">
        <f>'PADD 3_bbl'!C143*1000*42*(DAY(EOMONTH($A143,0)))/1000000</f>
        <v>1473.864</v>
      </c>
      <c r="D143" s="12">
        <f>'PADD 3_bbl'!D143*1000*42*(DAY(EOMONTH($A143,0)))/1000000</f>
        <v>195.3</v>
      </c>
      <c r="E143" s="12">
        <f>'PADD 3_bbl'!E143*1000*42*(DAY(EOMONTH($A143,0)))/1000000</f>
        <v>0</v>
      </c>
      <c r="F143" s="12">
        <f>'PADD 3_bbl'!F143*1000*42*(DAY(EOMONTH($A143,0)))/1000000</f>
        <v>277.32600000000002</v>
      </c>
      <c r="G143" s="12">
        <f>'PADD 3_bbl'!G143*1000*42*(DAY(EOMONTH($A143,0)))/1000000</f>
        <v>1946.49</v>
      </c>
      <c r="H143" s="12"/>
      <c r="I143" s="12">
        <f>'PADD 3_bbl'!I143*1000*42*(DAY(EOMONTH($A143,0)))/1000000</f>
        <v>1683.4860000000001</v>
      </c>
      <c r="J143" s="12">
        <f>'PADD 3_bbl'!J143*1000*42*(DAY(EOMONTH($A143,0)))/1000000</f>
        <v>37.010901082172829</v>
      </c>
      <c r="K143" s="12">
        <f>'PADD 3_bbl'!K143*1000*42*(DAY(EOMONTH($A143,0)))/1000000</f>
        <v>17.484875106371362</v>
      </c>
      <c r="L143" s="12">
        <f>'PADD 3_bbl'!L143*1000*42*(DAY(EOMONTH($A143,0)))/1000000</f>
        <v>12.574510925928218</v>
      </c>
      <c r="M143" s="12">
        <f>'PADD 3_bbl'!M143*1000*42*(DAY(EOMONTH($A143,0)))/1000000</f>
        <v>239.50796915219956</v>
      </c>
      <c r="N143" s="12">
        <f>'PADD 3_bbl'!N143*1000*42*(DAY(EOMONTH($A143,0)))/1000000</f>
        <v>213.46796915219957</v>
      </c>
      <c r="O143" s="12">
        <f>'PADD 3_bbl'!O143*1000*42*(DAY(EOMONTH($A143,0)))/1000000</f>
        <v>78.12</v>
      </c>
      <c r="P143" s="12">
        <f>'PADD 3_bbl'!P143*1000*42*(DAY(EOMONTH($A143,0)))/1000000</f>
        <v>-205.02225626667195</v>
      </c>
      <c r="Q143" s="12">
        <f>'PADD 3_bbl'!Q143*1000*42*(DAY(EOMONTH($A143,0)))/1000000</f>
        <v>108.066</v>
      </c>
      <c r="S143" s="12">
        <f>'PADD 3_bbl'!S143*1000*42/1000000</f>
        <v>2004.66</v>
      </c>
      <c r="U143" s="14"/>
      <c r="V143" s="14"/>
    </row>
    <row r="144" spans="1:22" x14ac:dyDescent="0.3">
      <c r="A144" s="45">
        <v>44880</v>
      </c>
      <c r="B144" s="17" t="s">
        <v>34</v>
      </c>
      <c r="C144" s="12">
        <f>'PADD 3_bbl'!C144*1000*42*(DAY(EOMONTH($A144,0)))/1000000</f>
        <v>1372.14</v>
      </c>
      <c r="D144" s="12">
        <f>'PADD 3_bbl'!D144*1000*42*(DAY(EOMONTH($A144,0)))/1000000</f>
        <v>197.82</v>
      </c>
      <c r="E144" s="12">
        <f>'PADD 3_bbl'!E144*1000*42*(DAY(EOMONTH($A144,0)))/1000000</f>
        <v>0</v>
      </c>
      <c r="F144" s="12">
        <f>'PADD 3_bbl'!F144*1000*42*(DAY(EOMONTH($A144,0)))/1000000</f>
        <v>298.62</v>
      </c>
      <c r="G144" s="12">
        <f>'PADD 3_bbl'!G144*1000*42*(DAY(EOMONTH($A144,0)))/1000000</f>
        <v>1868.58</v>
      </c>
      <c r="H144" s="12"/>
      <c r="I144" s="12">
        <f>'PADD 3_bbl'!I144*1000*42*(DAY(EOMONTH($A144,0)))/1000000</f>
        <v>1532.16</v>
      </c>
      <c r="J144" s="12">
        <f>'PADD 3_bbl'!J144*1000*42*(DAY(EOMONTH($A144,0)))/1000000</f>
        <v>40.918138486977284</v>
      </c>
      <c r="K144" s="12">
        <f>'PADD 3_bbl'!K144*1000*42*(DAY(EOMONTH($A144,0)))/1000000</f>
        <v>15.1928145294776</v>
      </c>
      <c r="L144" s="12">
        <f>'PADD 3_bbl'!L144*1000*42*(DAY(EOMONTH($A144,0)))/1000000</f>
        <v>14.364336741712258</v>
      </c>
      <c r="M144" s="12">
        <f>'PADD 3_bbl'!M144*1000*42*(DAY(EOMONTH($A144,0)))/1000000</f>
        <v>215.34042304989362</v>
      </c>
      <c r="N144" s="12">
        <f>'PADD 3_bbl'!N144*1000*42*(DAY(EOMONTH($A144,0)))/1000000</f>
        <v>190.14042304989363</v>
      </c>
      <c r="O144" s="12">
        <f>'PADD 3_bbl'!O144*1000*42*(DAY(EOMONTH($A144,0)))/1000000</f>
        <v>81.900000000000006</v>
      </c>
      <c r="P144" s="12">
        <f>'PADD 3_bbl'!P144*1000*42*(DAY(EOMONTH($A144,0)))/1000000</f>
        <v>-17.435712808060767</v>
      </c>
      <c r="Q144" s="12">
        <f>'PADD 3_bbl'!Q144*1000*42*(DAY(EOMONTH($A144,0)))/1000000</f>
        <v>12.6</v>
      </c>
      <c r="S144" s="12">
        <f>'PADD 3_bbl'!S144*1000*42/1000000</f>
        <v>2017.008</v>
      </c>
      <c r="U144" s="14"/>
      <c r="V144" s="14"/>
    </row>
    <row r="145" spans="1:22" x14ac:dyDescent="0.3">
      <c r="A145" s="45">
        <v>44910</v>
      </c>
      <c r="B145" s="17" t="s">
        <v>34</v>
      </c>
      <c r="C145" s="12">
        <f>'PADD 3_bbl'!C145*1000*42*(DAY(EOMONTH($A145,0)))/1000000</f>
        <v>1373.61</v>
      </c>
      <c r="D145" s="12">
        <f>'PADD 3_bbl'!D145*1000*42*(DAY(EOMONTH($A145,0)))/1000000</f>
        <v>193.99799999999999</v>
      </c>
      <c r="E145" s="12">
        <f>'PADD 3_bbl'!E145*1000*42*(DAY(EOMONTH($A145,0)))/1000000</f>
        <v>0</v>
      </c>
      <c r="F145" s="12">
        <f>'PADD 3_bbl'!F145*1000*42*(DAY(EOMONTH($A145,0)))/1000000</f>
        <v>216.13200000000001</v>
      </c>
      <c r="G145" s="12">
        <f>'PADD 3_bbl'!G145*1000*42*(DAY(EOMONTH($A145,0)))/1000000</f>
        <v>1783.74</v>
      </c>
      <c r="H145" s="12"/>
      <c r="I145" s="12">
        <f>'PADD 3_bbl'!I145*1000*42*(DAY(EOMONTH($A145,0)))/1000000</f>
        <v>1753.7940000000001</v>
      </c>
      <c r="J145" s="12">
        <f>'PADD 3_bbl'!J145*1000*42*(DAY(EOMONTH($A145,0)))/1000000</f>
        <v>49.436350784987631</v>
      </c>
      <c r="K145" s="12">
        <f>'PADD 3_bbl'!K145*1000*42*(DAY(EOMONTH($A145,0)))/1000000</f>
        <v>10.306794716154066</v>
      </c>
      <c r="L145" s="12">
        <f>'PADD 3_bbl'!L145*1000*42*(DAY(EOMONTH($A145,0)))/1000000</f>
        <v>12.659997353779714</v>
      </c>
      <c r="M145" s="12">
        <f>'PADD 3_bbl'!M145*1000*42*(DAY(EOMONTH($A145,0)))/1000000</f>
        <v>216.36596915219963</v>
      </c>
      <c r="N145" s="12">
        <f>'PADD 3_bbl'!N145*1000*42*(DAY(EOMONTH($A145,0)))/1000000</f>
        <v>190.32596915219963</v>
      </c>
      <c r="O145" s="12">
        <f>'PADD 3_bbl'!O145*1000*42*(DAY(EOMONTH($A145,0)))/1000000</f>
        <v>78.12</v>
      </c>
      <c r="P145" s="12">
        <f>'PADD 3_bbl'!P145*1000*42*(DAY(EOMONTH($A145,0)))/1000000</f>
        <v>-90.865112007120999</v>
      </c>
      <c r="Q145" s="12">
        <f>'PADD 3_bbl'!Q145*1000*42*(DAY(EOMONTH($A145,0)))/1000000</f>
        <v>-218.73599999999999</v>
      </c>
      <c r="S145" s="12">
        <f>'PADD 3_bbl'!S145*1000*42/1000000</f>
        <v>1798.146</v>
      </c>
      <c r="U145" s="14"/>
      <c r="V145" s="14"/>
    </row>
    <row r="146" spans="1:22" x14ac:dyDescent="0.3">
      <c r="A146" s="45">
        <v>44941</v>
      </c>
      <c r="B146" s="17" t="s">
        <v>34</v>
      </c>
      <c r="C146" s="12">
        <f>'PADD 3_bbl'!C146*1000*42*(DAY(EOMONTH($A146,0)))/1000000</f>
        <v>1412.67</v>
      </c>
      <c r="D146" s="12">
        <f>'PADD 3_bbl'!D146*1000*42*(DAY(EOMONTH($A146,0)))/1000000</f>
        <v>190.09200000000001</v>
      </c>
      <c r="E146" s="12">
        <f>'PADD 3_bbl'!E146*1000*42*(DAY(EOMONTH($A146,0)))/1000000</f>
        <v>0</v>
      </c>
      <c r="F146" s="12">
        <f>'PADD 3_bbl'!F146*1000*42*(DAY(EOMONTH($A146,0)))/1000000</f>
        <v>216.13200000000001</v>
      </c>
      <c r="G146" s="12">
        <f>'PADD 3_bbl'!G146*1000*42*(DAY(EOMONTH($A146,0)))/1000000</f>
        <v>1818.894</v>
      </c>
      <c r="H146" s="12"/>
      <c r="I146" s="12">
        <f>'PADD 3_bbl'!I146*1000*42*(DAY(EOMONTH($A146,0)))/1000000</f>
        <v>1723.848</v>
      </c>
      <c r="J146" s="12">
        <f>'PADD 3_bbl'!J146*1000*42*(DAY(EOMONTH($A146,0)))/1000000</f>
        <v>52.590233042983492</v>
      </c>
      <c r="K146" s="12">
        <f>'PADD 3_bbl'!K146*1000*42*(DAY(EOMONTH($A146,0)))/1000000</f>
        <v>6.4225049215200487</v>
      </c>
      <c r="L146" s="12">
        <f>'PADD 3_bbl'!L146*1000*42*(DAY(EOMONTH($A146,0)))/1000000</f>
        <v>14.641203186033421</v>
      </c>
      <c r="M146" s="12">
        <f>'PADD 3_bbl'!M146*1000*42*(DAY(EOMONTH($A146,0)))/1000000</f>
        <v>260.94963115159561</v>
      </c>
      <c r="N146" s="12">
        <f>'PADD 3_bbl'!N146*1000*42*(DAY(EOMONTH($A146,0)))/1000000</f>
        <v>234.90963115159562</v>
      </c>
      <c r="O146" s="12">
        <f>'PADD 3_bbl'!O146*1000*42*(DAY(EOMONTH($A146,0)))/1000000</f>
        <v>71.61</v>
      </c>
      <c r="P146" s="12">
        <f>'PADD 3_bbl'!P146*1000*42*(DAY(EOMONTH($A146,0)))/1000000</f>
        <v>-128.88757230213258</v>
      </c>
      <c r="Q146" s="12">
        <f>'PADD 3_bbl'!Q146*1000*42*(DAY(EOMONTH($A146,0)))/1000000</f>
        <v>-156.24</v>
      </c>
      <c r="S146" s="12">
        <f>'PADD 3_bbl'!S146*1000*42/1000000</f>
        <v>1642.3679999999999</v>
      </c>
      <c r="U146" s="14"/>
      <c r="V146" s="14"/>
    </row>
    <row r="147" spans="1:22" x14ac:dyDescent="0.3">
      <c r="A147" s="45">
        <v>44972</v>
      </c>
      <c r="B147" s="17" t="s">
        <v>34</v>
      </c>
      <c r="C147" s="12">
        <f>'PADD 3_bbl'!C147*1000*42*(DAY(EOMONTH($A147,0)))/1000000</f>
        <v>1259.4960000000001</v>
      </c>
      <c r="D147" s="12">
        <f>'PADD 3_bbl'!D147*1000*42*(DAY(EOMONTH($A147,0)))/1000000</f>
        <v>178.75200000000001</v>
      </c>
      <c r="E147" s="12">
        <f>'PADD 3_bbl'!E147*1000*42*(DAY(EOMONTH($A147,0)))/1000000</f>
        <v>0</v>
      </c>
      <c r="F147" s="12">
        <f>'PADD 3_bbl'!F147*1000*42*(DAY(EOMONTH($A147,0)))/1000000</f>
        <v>391.608</v>
      </c>
      <c r="G147" s="12">
        <f>'PADD 3_bbl'!G147*1000*42*(DAY(EOMONTH($A147,0)))/1000000</f>
        <v>1829.856</v>
      </c>
      <c r="H147" s="12"/>
      <c r="I147" s="12">
        <f>'PADD 3_bbl'!I147*1000*42*(DAY(EOMONTH($A147,0)))/1000000</f>
        <v>1656.9839999999999</v>
      </c>
      <c r="J147" s="12">
        <f>'PADD 3_bbl'!J147*1000*42*(DAY(EOMONTH($A147,0)))/1000000</f>
        <v>39.258952974542474</v>
      </c>
      <c r="K147" s="12">
        <f>'PADD 3_bbl'!K147*1000*42*(DAY(EOMONTH($A147,0)))/1000000</f>
        <v>4.277762349864159</v>
      </c>
      <c r="L147" s="12">
        <f>'PADD 3_bbl'!L147*1000*42*(DAY(EOMONTH($A147,0)))/1000000</f>
        <v>10.75180581272342</v>
      </c>
      <c r="M147" s="12">
        <f>'PADD 3_bbl'!M147*1000*42*(DAY(EOMONTH($A147,0)))/1000000</f>
        <v>233.06492750867119</v>
      </c>
      <c r="N147" s="12">
        <f>'PADD 3_bbl'!N147*1000*42*(DAY(EOMONTH($A147,0)))/1000000</f>
        <v>209.54492750867121</v>
      </c>
      <c r="O147" s="12">
        <f>'PADD 3_bbl'!O147*1000*42*(DAY(EOMONTH($A147,0)))/1000000</f>
        <v>70.56</v>
      </c>
      <c r="P147" s="12">
        <f>'PADD 3_bbl'!P147*1000*42*(DAY(EOMONTH($A147,0)))/1000000</f>
        <v>-94.489448645801261</v>
      </c>
      <c r="Q147" s="12">
        <f>'PADD 3_bbl'!Q147*1000*42*(DAY(EOMONTH($A147,0)))/1000000</f>
        <v>-68.207999999999998</v>
      </c>
      <c r="S147" s="12">
        <f>'PADD 3_bbl'!S147*1000*42/1000000</f>
        <v>1573.992</v>
      </c>
      <c r="U147" s="14"/>
      <c r="V147" s="14"/>
    </row>
    <row r="148" spans="1:22" x14ac:dyDescent="0.3">
      <c r="A148" s="45">
        <v>45000</v>
      </c>
      <c r="B148" s="17" t="s">
        <v>34</v>
      </c>
      <c r="C148" s="12">
        <f>'PADD 3_bbl'!C148*1000*42*(DAY(EOMONTH($A148,0)))/1000000</f>
        <v>1466.0519999999999</v>
      </c>
      <c r="D148" s="12">
        <f>'PADD 3_bbl'!D148*1000*42*(DAY(EOMONTH($A148,0)))/1000000</f>
        <v>199.20599999999999</v>
      </c>
      <c r="E148" s="12">
        <f>'PADD 3_bbl'!E148*1000*42*(DAY(EOMONTH($A148,0)))/1000000</f>
        <v>0</v>
      </c>
      <c r="F148" s="12">
        <f>'PADD 3_bbl'!F148*1000*42*(DAY(EOMONTH($A148,0)))/1000000</f>
        <v>470.02199999999999</v>
      </c>
      <c r="G148" s="12">
        <f>'PADD 3_bbl'!G148*1000*42*(DAY(EOMONTH($A148,0)))/1000000</f>
        <v>2135.2800000000002</v>
      </c>
      <c r="H148" s="12"/>
      <c r="I148" s="12">
        <f>'PADD 3_bbl'!I148*1000*42*(DAY(EOMONTH($A148,0)))/1000000</f>
        <v>1966.02</v>
      </c>
      <c r="J148" s="12">
        <f>'PADD 3_bbl'!J148*1000*42*(DAY(EOMONTH($A148,0)))/1000000</f>
        <v>40.435915491737624</v>
      </c>
      <c r="K148" s="12">
        <f>'PADD 3_bbl'!K148*1000*42*(DAY(EOMONTH($A148,0)))/1000000</f>
        <v>3.1063413308920755</v>
      </c>
      <c r="L148" s="12">
        <f>'PADD 3_bbl'!L148*1000*42*(DAY(EOMONTH($A148,0)))/1000000</f>
        <v>8.500829446182113</v>
      </c>
      <c r="M148" s="12">
        <f>'PADD 3_bbl'!M148*1000*42*(DAY(EOMONTH($A148,0)))/1000000</f>
        <v>238.93216974174311</v>
      </c>
      <c r="N148" s="12">
        <f>'PADD 3_bbl'!N148*1000*42*(DAY(EOMONTH($A148,0)))/1000000</f>
        <v>212.89216974174312</v>
      </c>
      <c r="O148" s="12">
        <f>'PADD 3_bbl'!O148*1000*42*(DAY(EOMONTH($A148,0)))/1000000</f>
        <v>78.12</v>
      </c>
      <c r="P148" s="12">
        <f>'PADD 3_bbl'!P148*1000*42*(DAY(EOMONTH($A148,0)))/1000000</f>
        <v>-138.64125601055494</v>
      </c>
      <c r="Q148" s="12">
        <f>'PADD 3_bbl'!Q148*1000*42*(DAY(EOMONTH($A148,0)))/1000000</f>
        <v>-35.154000000000003</v>
      </c>
      <c r="S148" s="12">
        <f>'PADD 3_bbl'!S148*1000*42/1000000</f>
        <v>1539.4680000000001</v>
      </c>
      <c r="U148" s="14"/>
      <c r="V148" s="14"/>
    </row>
    <row r="149" spans="1:22" x14ac:dyDescent="0.3">
      <c r="A149" s="45">
        <v>45031</v>
      </c>
      <c r="B149" s="17" t="s">
        <v>34</v>
      </c>
      <c r="C149" s="12">
        <f>'PADD 3_bbl'!C149*1000*42*(DAY(EOMONTH($A149,0)))/1000000</f>
        <v>1432.62</v>
      </c>
      <c r="D149" s="12">
        <f>'PADD 3_bbl'!D149*1000*42*(DAY(EOMONTH($A149,0)))/1000000</f>
        <v>200.34</v>
      </c>
      <c r="E149" s="12">
        <f>'PADD 3_bbl'!E149*1000*42*(DAY(EOMONTH($A149,0)))/1000000</f>
        <v>0</v>
      </c>
      <c r="F149" s="12">
        <f>'PADD 3_bbl'!F149*1000*42*(DAY(EOMONTH($A149,0)))/1000000</f>
        <v>432.18</v>
      </c>
      <c r="G149" s="12">
        <f>'PADD 3_bbl'!G149*1000*42*(DAY(EOMONTH($A149,0)))/1000000</f>
        <v>2065.14</v>
      </c>
      <c r="H149" s="12"/>
      <c r="I149" s="12">
        <f>'PADD 3_bbl'!I149*1000*42*(DAY(EOMONTH($A149,0)))/1000000</f>
        <v>1617.84</v>
      </c>
      <c r="J149" s="12">
        <f>'PADD 3_bbl'!J149*1000*42*(DAY(EOMONTH($A149,0)))/1000000</f>
        <v>33.268265560518202</v>
      </c>
      <c r="K149" s="12">
        <f>'PADD 3_bbl'!K149*1000*42*(DAY(EOMONTH($A149,0)))/1000000</f>
        <v>3.0774173125573188</v>
      </c>
      <c r="L149" s="12">
        <f>'PADD 3_bbl'!L149*1000*42*(DAY(EOMONTH($A149,0)))/1000000</f>
        <v>7.1288815412208573</v>
      </c>
      <c r="M149" s="12">
        <f>'PADD 3_bbl'!M149*1000*42*(DAY(EOMONTH($A149,0)))/1000000</f>
        <v>223.69044346003042</v>
      </c>
      <c r="N149" s="12">
        <f>'PADD 3_bbl'!N149*1000*42*(DAY(EOMONTH($A149,0)))/1000000</f>
        <v>198.49044346003043</v>
      </c>
      <c r="O149" s="12">
        <f>'PADD 3_bbl'!O149*1000*42*(DAY(EOMONTH($A149,0)))/1000000</f>
        <v>75.599999999999994</v>
      </c>
      <c r="P149" s="12">
        <f>'PADD 3_bbl'!P149*1000*42*(DAY(EOMONTH($A149,0)))/1000000</f>
        <v>22.634992125673175</v>
      </c>
      <c r="Q149" s="12">
        <f>'PADD 3_bbl'!Q149*1000*42*(DAY(EOMONTH($A149,0)))/1000000</f>
        <v>108.36</v>
      </c>
      <c r="S149" s="12">
        <f>'PADD 3_bbl'!S149*1000*42/1000000</f>
        <v>1647.1980000000001</v>
      </c>
      <c r="U149" s="14"/>
      <c r="V149" s="14"/>
    </row>
    <row r="150" spans="1:22" x14ac:dyDescent="0.3">
      <c r="A150" s="45">
        <v>45061</v>
      </c>
      <c r="B150" s="17" t="s">
        <v>34</v>
      </c>
      <c r="C150" s="12">
        <f>'PADD 3_bbl'!C150*1000*42*(DAY(EOMONTH($A150,0)))/1000000</f>
        <v>1488.1859999999999</v>
      </c>
      <c r="D150" s="12">
        <f>'PADD 3_bbl'!D150*1000*42*(DAY(EOMONTH($A150,0)))/1000000</f>
        <v>212.226</v>
      </c>
      <c r="E150" s="12">
        <f>'PADD 3_bbl'!E150*1000*42*(DAY(EOMONTH($A150,0)))/1000000</f>
        <v>0</v>
      </c>
      <c r="F150" s="12">
        <f>'PADD 3_bbl'!F150*1000*42*(DAY(EOMONTH($A150,0)))/1000000</f>
        <v>420.54599999999999</v>
      </c>
      <c r="G150" s="12">
        <f>'PADD 3_bbl'!G150*1000*42*(DAY(EOMONTH($A150,0)))/1000000</f>
        <v>2120.9580000000001</v>
      </c>
      <c r="H150" s="12"/>
      <c r="I150" s="12">
        <f>'PADD 3_bbl'!I150*1000*42*(DAY(EOMONTH($A150,0)))/1000000</f>
        <v>1644.4259999999999</v>
      </c>
      <c r="J150" s="12">
        <f>'PADD 3_bbl'!J150*1000*42*(DAY(EOMONTH($A150,0)))/1000000</f>
        <v>33.367423121557358</v>
      </c>
      <c r="K150" s="12">
        <f>'PADD 3_bbl'!K150*1000*42*(DAY(EOMONTH($A150,0)))/1000000</f>
        <v>3.1063413308920755</v>
      </c>
      <c r="L150" s="12">
        <f>'PADD 3_bbl'!L150*1000*42*(DAY(EOMONTH($A150,0)))/1000000</f>
        <v>6.9884047525102551</v>
      </c>
      <c r="M150" s="12">
        <f>'PADD 3_bbl'!M150*1000*42*(DAY(EOMONTH($A150,0)))/1000000</f>
        <v>233.36159157536474</v>
      </c>
      <c r="N150" s="12">
        <f>'PADD 3_bbl'!N150*1000*42*(DAY(EOMONTH($A150,0)))/1000000</f>
        <v>207.32159157536475</v>
      </c>
      <c r="O150" s="12">
        <f>'PADD 3_bbl'!O150*1000*42*(DAY(EOMONTH($A150,0)))/1000000</f>
        <v>84.63</v>
      </c>
      <c r="P150" s="12">
        <f>'PADD 3_bbl'!P150*1000*42*(DAY(EOMONTH($A150,0)))/1000000</f>
        <v>-97.147760780324475</v>
      </c>
      <c r="Q150" s="12">
        <f>'PADD 3_bbl'!Q150*1000*42*(DAY(EOMONTH($A150,0)))/1000000</f>
        <v>239.56800000000001</v>
      </c>
      <c r="S150" s="12">
        <f>'PADD 3_bbl'!S150*1000*42/1000000</f>
        <v>1887.396</v>
      </c>
      <c r="U150" s="14"/>
      <c r="V150" s="14"/>
    </row>
    <row r="151" spans="1:22" x14ac:dyDescent="0.3">
      <c r="A151" s="45">
        <v>45092</v>
      </c>
      <c r="B151" s="17" t="s">
        <v>34</v>
      </c>
      <c r="C151" s="12">
        <f>'PADD 3_bbl'!C151*1000*42*(DAY(EOMONTH($A151,0)))/1000000</f>
        <v>1518.3</v>
      </c>
      <c r="D151" s="12">
        <f>'PADD 3_bbl'!D151*1000*42*(DAY(EOMONTH($A151,0)))/1000000</f>
        <v>199.08</v>
      </c>
      <c r="E151" s="12">
        <f>'PADD 3_bbl'!E151*1000*42*(DAY(EOMONTH($A151,0)))/1000000</f>
        <v>0</v>
      </c>
      <c r="F151" s="12">
        <f>'PADD 3_bbl'!F151*1000*42*(DAY(EOMONTH($A151,0)))/1000000</f>
        <v>401.94</v>
      </c>
      <c r="G151" s="12">
        <f>'PADD 3_bbl'!G151*1000*42*(DAY(EOMONTH($A151,0)))/1000000</f>
        <v>2119.3200000000002</v>
      </c>
      <c r="H151" s="12"/>
      <c r="I151" s="12">
        <f>'PADD 3_bbl'!I151*1000*42*(DAY(EOMONTH($A151,0)))/1000000</f>
        <v>1606.5</v>
      </c>
      <c r="J151" s="12">
        <f>'PADD 3_bbl'!J151*1000*42*(DAY(EOMONTH($A151,0)))/1000000</f>
        <v>31.31384370701214</v>
      </c>
      <c r="K151" s="12">
        <f>'PADD 3_bbl'!K151*1000*42*(DAY(EOMONTH($A151,0)))/1000000</f>
        <v>3.0902122031513088</v>
      </c>
      <c r="L151" s="12">
        <f>'PADD 3_bbl'!L151*1000*42*(DAY(EOMONTH($A151,0)))/1000000</f>
        <v>6.7629723411389557</v>
      </c>
      <c r="M151" s="12">
        <f>'PADD 3_bbl'!M151*1000*42*(DAY(EOMONTH($A151,0)))/1000000</f>
        <v>201.80844346003042</v>
      </c>
      <c r="N151" s="12">
        <f>'PADD 3_bbl'!N151*1000*42*(DAY(EOMONTH($A151,0)))/1000000</f>
        <v>189.2084434600304</v>
      </c>
      <c r="O151" s="12">
        <f>'PADD 3_bbl'!O151*1000*42*(DAY(EOMONTH($A151,0)))/1000000</f>
        <v>81.900000000000006</v>
      </c>
      <c r="P151" s="12">
        <f>'PADD 3_bbl'!P151*1000*42*(DAY(EOMONTH($A151,0)))/1000000</f>
        <v>-11.135471711332821</v>
      </c>
      <c r="Q151" s="12">
        <f>'PADD 3_bbl'!Q151*1000*42*(DAY(EOMONTH($A151,0)))/1000000</f>
        <v>211.68</v>
      </c>
      <c r="S151" s="12">
        <f>'PADD 3_bbl'!S151*1000*42/1000000</f>
        <v>2099.6640000000002</v>
      </c>
      <c r="U151" s="14"/>
      <c r="V151" s="14"/>
    </row>
    <row r="152" spans="1:22" x14ac:dyDescent="0.3">
      <c r="A152" s="45">
        <v>45122</v>
      </c>
      <c r="B152" s="17" t="s">
        <v>34</v>
      </c>
      <c r="C152" s="12">
        <f>'PADD 3_bbl'!C152*1000*42*(DAY(EOMONTH($A152,0)))/1000000</f>
        <v>1527.2460000000001</v>
      </c>
      <c r="D152" s="12">
        <f>'PADD 3_bbl'!D152*1000*42*(DAY(EOMONTH($A152,0)))/1000000</f>
        <v>201.81</v>
      </c>
      <c r="E152" s="12">
        <f>'PADD 3_bbl'!E152*1000*42*(DAY(EOMONTH($A152,0)))/1000000</f>
        <v>0</v>
      </c>
      <c r="F152" s="12">
        <f>'PADD 3_bbl'!F152*1000*42*(DAY(EOMONTH($A152,0)))/1000000</f>
        <v>466.11599999999999</v>
      </c>
      <c r="G152" s="12">
        <f>'PADD 3_bbl'!G152*1000*42*(DAY(EOMONTH($A152,0)))/1000000</f>
        <v>2195.172</v>
      </c>
      <c r="H152" s="12"/>
      <c r="I152" s="12">
        <f>'PADD 3_bbl'!I152*1000*42*(DAY(EOMONTH($A152,0)))/1000000</f>
        <v>1774.626</v>
      </c>
      <c r="J152" s="12">
        <f>'PADD 3_bbl'!J152*1000*42*(DAY(EOMONTH($A152,0)))/1000000</f>
        <v>32.862530809401612</v>
      </c>
      <c r="K152" s="12">
        <f>'PADD 3_bbl'!K152*1000*42*(DAY(EOMONTH($A152,0)))/1000000</f>
        <v>3.0907882808013007</v>
      </c>
      <c r="L152" s="12">
        <f>'PADD 3_bbl'!L152*1000*42*(DAY(EOMONTH($A152,0)))/1000000</f>
        <v>6.6102985790922908</v>
      </c>
      <c r="M152" s="12">
        <f>'PADD 3_bbl'!M152*1000*42*(DAY(EOMONTH($A152,0)))/1000000</f>
        <v>271.62359157536469</v>
      </c>
      <c r="N152" s="12">
        <f>'PADD 3_bbl'!N152*1000*42*(DAY(EOMONTH($A152,0)))/1000000</f>
        <v>245.58359157536472</v>
      </c>
      <c r="O152" s="12">
        <f>'PADD 3_bbl'!O152*1000*42*(DAY(EOMONTH($A152,0)))/1000000</f>
        <v>84.63</v>
      </c>
      <c r="P152" s="12">
        <f>'PADD 3_bbl'!P152*1000*42*(DAY(EOMONTH($A152,0)))/1000000</f>
        <v>-18.633209244659898</v>
      </c>
      <c r="Q152" s="12">
        <f>'PADD 3_bbl'!Q152*1000*42*(DAY(EOMONTH($A152,0)))/1000000</f>
        <v>66.402000000000001</v>
      </c>
      <c r="S152" s="12">
        <f>'PADD 3_bbl'!S152*1000*42/1000000</f>
        <v>2166.402</v>
      </c>
      <c r="U152" s="14"/>
      <c r="V152" s="14"/>
    </row>
    <row r="153" spans="1:22" x14ac:dyDescent="0.3">
      <c r="A153" s="45">
        <v>45153</v>
      </c>
      <c r="B153" s="17" t="s">
        <v>35</v>
      </c>
      <c r="C153" s="12">
        <f>'PADD 3_bbl'!C153*1000*42*(DAY(EOMONTH($A153,0)))/1000000</f>
        <v>1542.3489693600002</v>
      </c>
      <c r="D153" s="12">
        <f>'PADD 3_bbl'!D153*1000*42*(DAY(EOMONTH($A153,0)))/1000000</f>
        <v>206.23703064000006</v>
      </c>
      <c r="E153" s="12">
        <f>'PADD 3_bbl'!E153*1000*42*(DAY(EOMONTH($A153,0)))/1000000</f>
        <v>0</v>
      </c>
      <c r="F153" s="12">
        <f>'PADD 3_bbl'!F153*1000*42*(DAY(EOMONTH($A153,0)))/1000000</f>
        <v>426.10454128513476</v>
      </c>
      <c r="G153" s="12">
        <f>'PADD 3_bbl'!G153*1000*42*(DAY(EOMONTH($A153,0)))/1000000</f>
        <v>2174.6905412851347</v>
      </c>
      <c r="H153" s="12"/>
      <c r="I153" s="12">
        <f>'PADD 3_bbl'!I153*1000*42*(DAY(EOMONTH($A153,0)))/1000000</f>
        <v>1723.848</v>
      </c>
      <c r="J153" s="12">
        <f>'PADD 3_bbl'!J153*1000*42*(DAY(EOMONTH($A153,0)))/1000000</f>
        <v>34.961638497245879</v>
      </c>
      <c r="K153" s="12">
        <f>'PADD 3_bbl'!K153*1000*42*(DAY(EOMONTH($A153,0)))/1000000</f>
        <v>6.5312519564514764</v>
      </c>
      <c r="L153" s="12">
        <f>'PADD 3_bbl'!L153*1000*42*(DAY(EOMONTH($A153,0)))/1000000</f>
        <v>11.818298579092293</v>
      </c>
      <c r="M153" s="12">
        <f>'PADD 3_bbl'!M153*1000*42*(DAY(EOMONTH($A153,0)))/1000000</f>
        <v>261.33359157536472</v>
      </c>
      <c r="N153" s="12">
        <f>'PADD 3_bbl'!N153*1000*42*(DAY(EOMONTH($A153,0)))/1000000</f>
        <v>235.29359157536473</v>
      </c>
      <c r="O153" s="12">
        <f>'PADD 3_bbl'!O153*1000*42*(DAY(EOMONTH($A153,0)))/1000000</f>
        <v>110.67</v>
      </c>
      <c r="P153" s="12">
        <f>'PADD 3_bbl'!P153*1000*42*(DAY(EOMONTH($A153,0)))/1000000</f>
        <v>-92.4082393230196</v>
      </c>
      <c r="Q153" s="12">
        <f>'PADD 3_bbl'!Q153*1000*42*(DAY(EOMONTH($A153,0)))/1000000</f>
        <v>143.976</v>
      </c>
      <c r="S153" s="12">
        <f>'PADD 3_bbl'!S153*1000*42/1000000</f>
        <v>2310.3780000000002</v>
      </c>
      <c r="U153" s="14"/>
      <c r="V153" s="14"/>
    </row>
    <row r="154" spans="1:22" x14ac:dyDescent="0.3">
      <c r="A154" s="45">
        <v>45184</v>
      </c>
      <c r="B154" s="17" t="s">
        <v>35</v>
      </c>
      <c r="C154" s="12">
        <f>'PADD 3_bbl'!C154*1000*42*(DAY(EOMONTH($A154,0)))/1000000</f>
        <v>1501.042662874286</v>
      </c>
      <c r="D154" s="12">
        <f>'PADD 3_bbl'!D154*1000*42*(DAY(EOMONTH($A154,0)))/1000000</f>
        <v>195.16933712571432</v>
      </c>
      <c r="E154" s="12">
        <f>'PADD 3_bbl'!E154*1000*42*(DAY(EOMONTH($A154,0)))/1000000</f>
        <v>0</v>
      </c>
      <c r="F154" s="12">
        <f>'PADD 3_bbl'!F154*1000*42*(DAY(EOMONTH($A154,0)))/1000000</f>
        <v>465.62566725743341</v>
      </c>
      <c r="G154" s="12">
        <f>'PADD 3_bbl'!G154*1000*42*(DAY(EOMONTH($A154,0)))/1000000</f>
        <v>2161.8376672574336</v>
      </c>
      <c r="H154" s="12"/>
      <c r="I154" s="12">
        <f>'PADD 3_bbl'!I154*1000*42*(DAY(EOMONTH($A154,0)))/1000000</f>
        <v>1760.22</v>
      </c>
      <c r="J154" s="12">
        <f>'PADD 3_bbl'!J154*1000*42*(DAY(EOMONTH($A154,0)))/1000000</f>
        <v>36.765476487271251</v>
      </c>
      <c r="K154" s="12">
        <f>'PADD 3_bbl'!K154*1000*42*(DAY(EOMONTH($A154,0)))/1000000</f>
        <v>10.856005749674202</v>
      </c>
      <c r="L154" s="12">
        <f>'PADD 3_bbl'!L154*1000*42*(DAY(EOMONTH($A154,0)))/1000000</f>
        <v>11.802972341138958</v>
      </c>
      <c r="M154" s="12">
        <f>'PADD 3_bbl'!M154*1000*42*(DAY(EOMONTH($A154,0)))/1000000</f>
        <v>243.68716164945502</v>
      </c>
      <c r="N154" s="12">
        <f>'PADD 3_bbl'!N154*1000*42*(DAY(EOMONTH($A154,0)))/1000000</f>
        <v>218.487161649455</v>
      </c>
      <c r="O154" s="12">
        <f>'PADD 3_bbl'!O154*1000*42*(DAY(EOMONTH($A154,0)))/1000000</f>
        <v>113.4</v>
      </c>
      <c r="P154" s="12">
        <f>'PADD 3_bbl'!P154*1000*42*(DAY(EOMONTH($A154,0)))/1000000</f>
        <v>-115.54694897010609</v>
      </c>
      <c r="Q154" s="12">
        <f>'PADD 3_bbl'!Q154*1000*42*(DAY(EOMONTH($A154,0)))/1000000</f>
        <v>125.85299999999999</v>
      </c>
      <c r="S154" s="12">
        <f>'PADD 3_bbl'!S154*1000*42/1000000</f>
        <v>2436.2310000000002</v>
      </c>
      <c r="U154" s="14"/>
      <c r="V154" s="14"/>
    </row>
    <row r="155" spans="1:22" x14ac:dyDescent="0.3">
      <c r="A155" s="45">
        <v>45214</v>
      </c>
      <c r="B155" s="17" t="s">
        <v>36</v>
      </c>
      <c r="C155" s="12">
        <f>'PADD 3_bbl'!C155*1000*42*(DAY(EOMONTH($A155,0)))/1000000</f>
        <v>1554.7683169602042</v>
      </c>
      <c r="D155" s="12">
        <f>'PADD 3_bbl'!D155*1000*42*(DAY(EOMONTH($A155,0)))/1000000</f>
        <v>202.92161197151026</v>
      </c>
      <c r="E155" s="12">
        <f>'PADD 3_bbl'!E155*1000*42*(DAY(EOMONTH($A155,0)))/1000000</f>
        <v>0</v>
      </c>
      <c r="F155" s="12">
        <f>'PADD 3_bbl'!F155*1000*42*(DAY(EOMONTH($A155,0)))/1000000</f>
        <v>342.05010000000004</v>
      </c>
      <c r="G155" s="12">
        <f>'PADD 3_bbl'!G155*1000*42*(DAY(EOMONTH($A155,0)))/1000000</f>
        <v>2099.7400289317143</v>
      </c>
      <c r="H155" s="12"/>
      <c r="I155" s="12">
        <f>'PADD 3_bbl'!I155*1000*42*(DAY(EOMONTH($A155,0)))/1000000</f>
        <v>1822.8</v>
      </c>
      <c r="J155" s="12">
        <f>'PADD 3_bbl'!J155*1000*42*(DAY(EOMONTH($A155,0)))/1000000</f>
        <v>36.901669306647484</v>
      </c>
      <c r="K155" s="12">
        <f>'PADD 3_bbl'!K155*1000*42*(DAY(EOMONTH($A155,0)))/1000000</f>
        <v>17.530721025760311</v>
      </c>
      <c r="L155" s="12">
        <f>'PADD 3_bbl'!L155*1000*42*(DAY(EOMONTH($A155,0)))/1000000</f>
        <v>12.574510925928218</v>
      </c>
      <c r="M155" s="12">
        <f>'PADD 3_bbl'!M155*1000*42*(DAY(EOMONTH($A155,0)))/1000000</f>
        <v>251.81006703777018</v>
      </c>
      <c r="N155" s="12">
        <f>'PADD 3_bbl'!N155*1000*42*(DAY(EOMONTH($A155,0)))/1000000</f>
        <v>225.77006703777019</v>
      </c>
      <c r="O155" s="12">
        <f>'PADD 3_bbl'!O155*1000*42*(DAY(EOMONTH($A155,0)))/1000000</f>
        <v>123.69</v>
      </c>
      <c r="P155" s="12">
        <f>'PADD 3_bbl'!P155*1000*42*(DAY(EOMONTH($A155,0)))/1000000</f>
        <v>-104.42096829610624</v>
      </c>
      <c r="Q155" s="12">
        <f>'PADD 3_bbl'!Q155*1000*42*(DAY(EOMONTH($A155,0)))/1000000</f>
        <v>-35.105971068285875</v>
      </c>
      <c r="S155" s="12">
        <f>'PADD 3_bbl'!S155*1000*42/1000000</f>
        <v>2401.125028931714</v>
      </c>
      <c r="U155" s="14"/>
      <c r="V155" s="14"/>
    </row>
    <row r="156" spans="1:22" x14ac:dyDescent="0.3">
      <c r="A156" s="45">
        <v>45245</v>
      </c>
      <c r="B156" s="17" t="s">
        <v>36</v>
      </c>
      <c r="C156" s="12">
        <f>'PADD 3_bbl'!C156*1000*42*(DAY(EOMONTH($A156,0)))/1000000</f>
        <v>1509.8565076058831</v>
      </c>
      <c r="D156" s="12">
        <f>'PADD 3_bbl'!D156*1000*42*(DAY(EOMONTH($A156,0)))/1000000</f>
        <v>196.09143679521864</v>
      </c>
      <c r="E156" s="12">
        <f>'PADD 3_bbl'!E156*1000*42*(DAY(EOMONTH($A156,0)))/1000000</f>
        <v>0</v>
      </c>
      <c r="F156" s="12">
        <f>'PADD 3_bbl'!F156*1000*42*(DAY(EOMONTH($A156,0)))/1000000</f>
        <v>266.51930000000004</v>
      </c>
      <c r="G156" s="12">
        <f>'PADD 3_bbl'!G156*1000*42*(DAY(EOMONTH($A156,0)))/1000000</f>
        <v>1972.4672444011023</v>
      </c>
      <c r="H156" s="12"/>
      <c r="I156" s="12">
        <f>'PADD 3_bbl'!I156*1000*42*(DAY(EOMONTH($A156,0)))/1000000</f>
        <v>1776.6</v>
      </c>
      <c r="J156" s="12">
        <f>'PADD 3_bbl'!J156*1000*42*(DAY(EOMONTH($A156,0)))/1000000</f>
        <v>40.424331489752561</v>
      </c>
      <c r="K156" s="12">
        <f>'PADD 3_bbl'!K156*1000*42*(DAY(EOMONTH($A156,0)))/1000000</f>
        <v>15.186279318505035</v>
      </c>
      <c r="L156" s="12">
        <f>'PADD 3_bbl'!L156*1000*42*(DAY(EOMONTH($A156,0)))/1000000</f>
        <v>14.364336741712258</v>
      </c>
      <c r="M156" s="12">
        <f>'PADD 3_bbl'!M156*1000*42*(DAY(EOMONTH($A156,0)))/1000000</f>
        <v>256.28716164945502</v>
      </c>
      <c r="N156" s="12">
        <f>'PADD 3_bbl'!N156*1000*42*(DAY(EOMONTH($A156,0)))/1000000</f>
        <v>231.087161649455</v>
      </c>
      <c r="O156" s="12">
        <f>'PADD 3_bbl'!O156*1000*42*(DAY(EOMONTH($A156,0)))/1000000</f>
        <v>119.7</v>
      </c>
      <c r="P156" s="12">
        <f>'PADD 3_bbl'!P156*1000*42*(DAY(EOMONTH($A156,0)))/1000000</f>
        <v>-91.902109199424871</v>
      </c>
      <c r="Q156" s="12">
        <f>'PADD 3_bbl'!Q156*1000*42*(DAY(EOMONTH($A156,0)))/1000000</f>
        <v>-132.99275559889799</v>
      </c>
      <c r="S156" s="12">
        <f>'PADD 3_bbl'!S156*1000*42/1000000</f>
        <v>2268.1322733328161</v>
      </c>
      <c r="U156" s="14"/>
      <c r="V156" s="14"/>
    </row>
    <row r="157" spans="1:22" x14ac:dyDescent="0.3">
      <c r="A157" s="45">
        <v>45275</v>
      </c>
      <c r="B157" s="17" t="s">
        <v>36</v>
      </c>
      <c r="C157" s="12">
        <f>'PADD 3_bbl'!C157*1000*42*(DAY(EOMONTH($A157,0)))/1000000</f>
        <v>1565.5653115194834</v>
      </c>
      <c r="D157" s="12">
        <f>'PADD 3_bbl'!D157*1000*42*(DAY(EOMONTH($A157,0)))/1000000</f>
        <v>206.97659631168682</v>
      </c>
      <c r="E157" s="12">
        <f>'PADD 3_bbl'!E157*1000*42*(DAY(EOMONTH($A157,0)))/1000000</f>
        <v>0</v>
      </c>
      <c r="F157" s="12">
        <f>'PADD 3_bbl'!F157*1000*42*(DAY(EOMONTH($A157,0)))/1000000</f>
        <v>265.10320000000013</v>
      </c>
      <c r="G157" s="12">
        <f>'PADD 3_bbl'!G157*1000*42*(DAY(EOMONTH($A157,0)))/1000000</f>
        <v>2037.6451078311702</v>
      </c>
      <c r="H157" s="12"/>
      <c r="I157" s="12">
        <f>'PADD 3_bbl'!I157*1000*42*(DAY(EOMONTH($A157,0)))/1000000</f>
        <v>1842.33</v>
      </c>
      <c r="J157" s="12">
        <f>'PADD 3_bbl'!J157*1000*42*(DAY(EOMONTH($A157,0)))/1000000</f>
        <v>49.212278232288291</v>
      </c>
      <c r="K157" s="12">
        <f>'PADD 3_bbl'!K157*1000*42*(DAY(EOMONTH($A157,0)))/1000000</f>
        <v>10.321391000976652</v>
      </c>
      <c r="L157" s="12">
        <f>'PADD 3_bbl'!L157*1000*42*(DAY(EOMONTH($A157,0)))/1000000</f>
        <v>17.867997353779714</v>
      </c>
      <c r="M157" s="12">
        <f>'PADD 3_bbl'!M157*1000*42*(DAY(EOMONTH($A157,0)))/1000000</f>
        <v>251.81006703777018</v>
      </c>
      <c r="N157" s="12">
        <f>'PADD 3_bbl'!N157*1000*42*(DAY(EOMONTH($A157,0)))/1000000</f>
        <v>225.77006703777019</v>
      </c>
      <c r="O157" s="12">
        <f>'PADD 3_bbl'!O157*1000*42*(DAY(EOMONTH($A157,0)))/1000000</f>
        <v>123.69</v>
      </c>
      <c r="P157" s="12">
        <f>'PADD 3_bbl'!P157*1000*42*(DAY(EOMONTH($A157,0)))/1000000</f>
        <v>-24.109733624814911</v>
      </c>
      <c r="Q157" s="12">
        <f>'PADD 3_bbl'!Q157*1000*42*(DAY(EOMONTH($A157,0)))/1000000</f>
        <v>-207.43689216882987</v>
      </c>
      <c r="S157" s="12">
        <f>'PADD 3_bbl'!S157*1000*42/1000000</f>
        <v>2060.695381163986</v>
      </c>
      <c r="U157" s="14"/>
      <c r="V157" s="14"/>
    </row>
    <row r="158" spans="1:22" x14ac:dyDescent="0.3">
      <c r="A158" s="45">
        <v>45306</v>
      </c>
      <c r="B158" s="17" t="s">
        <v>36</v>
      </c>
      <c r="C158" s="12">
        <f>'PADD 3_bbl'!C158*1000*42*(DAY(EOMONTH($A158,0)))/1000000</f>
        <v>1571.636719078263</v>
      </c>
      <c r="D158" s="12">
        <f>'PADD 3_bbl'!D158*1000*42*(DAY(EOMONTH($A158,0)))/1000000</f>
        <v>196.86707742707065</v>
      </c>
      <c r="E158" s="12">
        <f>'PADD 3_bbl'!E158*1000*42*(DAY(EOMONTH($A158,0)))/1000000</f>
        <v>0</v>
      </c>
      <c r="F158" s="12">
        <f>'PADD 3_bbl'!F158*1000*42*(DAY(EOMONTH($A158,0)))/1000000</f>
        <v>242.98099999999994</v>
      </c>
      <c r="G158" s="12">
        <f>'PADD 3_bbl'!G158*1000*42*(DAY(EOMONTH($A158,0)))/1000000</f>
        <v>2011.4847965053336</v>
      </c>
      <c r="H158" s="12"/>
      <c r="I158" s="12">
        <f>'PADD 3_bbl'!I158*1000*42*(DAY(EOMONTH($A158,0)))/1000000</f>
        <v>1848.84</v>
      </c>
      <c r="J158" s="12">
        <f>'PADD 3_bbl'!J158*1000*42*(DAY(EOMONTH($A158,0)))/1000000</f>
        <v>52.992894454598392</v>
      </c>
      <c r="K158" s="12">
        <f>'PADD 3_bbl'!K158*1000*42*(DAY(EOMONTH($A158,0)))/1000000</f>
        <v>6.1442996352730823</v>
      </c>
      <c r="L158" s="12">
        <f>'PADD 3_bbl'!L158*1000*42*(DAY(EOMONTH($A158,0)))/1000000</f>
        <v>19.849203186033421</v>
      </c>
      <c r="M158" s="12">
        <f>'PADD 3_bbl'!M158*1000*42*(DAY(EOMONTH($A158,0)))/1000000</f>
        <v>249.43901058027973</v>
      </c>
      <c r="N158" s="12">
        <f>'PADD 3_bbl'!N158*1000*42*(DAY(EOMONTH($A158,0)))/1000000</f>
        <v>223.39901058027974</v>
      </c>
      <c r="O158" s="12">
        <f>'PADD 3_bbl'!O158*1000*42*(DAY(EOMONTH($A158,0)))/1000000</f>
        <v>130.19999999999999</v>
      </c>
      <c r="P158" s="12">
        <f>'PADD 3_bbl'!P158*1000*42*(DAY(EOMONTH($A158,0)))/1000000</f>
        <v>-22.889407856184647</v>
      </c>
      <c r="Q158" s="12">
        <f>'PADD 3_bbl'!Q158*1000*42*(DAY(EOMONTH($A158,0)))/1000000</f>
        <v>-247.05120349466642</v>
      </c>
      <c r="S158" s="12">
        <f>'PADD 3_bbl'!S158*1000*42/1000000</f>
        <v>1813.6441776693196</v>
      </c>
      <c r="U158" s="14"/>
      <c r="V158" s="14"/>
    </row>
    <row r="159" spans="1:22" x14ac:dyDescent="0.3">
      <c r="A159" s="45">
        <v>45337</v>
      </c>
      <c r="B159" s="17" t="s">
        <v>36</v>
      </c>
      <c r="C159" s="12">
        <f>'PADD 3_bbl'!C159*1000*42*(DAY(EOMONTH($A159,0)))/1000000</f>
        <v>1475.9938261219493</v>
      </c>
      <c r="D159" s="12">
        <f>'PADD 3_bbl'!D159*1000*42*(DAY(EOMONTH($A159,0)))/1000000</f>
        <v>184.09155663952254</v>
      </c>
      <c r="E159" s="12">
        <f>'PADD 3_bbl'!E159*1000*42*(DAY(EOMONTH($A159,0)))/1000000</f>
        <v>0</v>
      </c>
      <c r="F159" s="12">
        <f>'PADD 3_bbl'!F159*1000*42*(DAY(EOMONTH($A159,0)))/1000000</f>
        <v>333.43517857142859</v>
      </c>
      <c r="G159" s="12">
        <f>'PADD 3_bbl'!G159*1000*42*(DAY(EOMONTH($A159,0)))/1000000</f>
        <v>1993.5205613329003</v>
      </c>
      <c r="H159" s="12"/>
      <c r="I159" s="12">
        <f>'PADD 3_bbl'!I159*1000*42*(DAY(EOMONTH($A159,0)))/1000000</f>
        <v>1741.74</v>
      </c>
      <c r="J159" s="12">
        <f>'PADD 3_bbl'!J159*1000*42*(DAY(EOMONTH($A159,0)))/1000000</f>
        <v>40.843804213617084</v>
      </c>
      <c r="K159" s="12">
        <f>'PADD 3_bbl'!K159*1000*42*(DAY(EOMONTH($A159,0)))/1000000</f>
        <v>4.2415743269891806</v>
      </c>
      <c r="L159" s="12">
        <f>'PADD 3_bbl'!L159*1000*42*(DAY(EOMONTH($A159,0)))/1000000</f>
        <v>16.007798877463543</v>
      </c>
      <c r="M159" s="12">
        <f>'PADD 3_bbl'!M159*1000*42*(DAY(EOMONTH($A159,0)))/1000000</f>
        <v>234.56417118800363</v>
      </c>
      <c r="N159" s="12">
        <f>'PADD 3_bbl'!N159*1000*42*(DAY(EOMONTH($A159,0)))/1000000</f>
        <v>210.20417118800364</v>
      </c>
      <c r="O159" s="12">
        <f>'PADD 3_bbl'!O159*1000*42*(DAY(EOMONTH($A159,0)))/1000000</f>
        <v>121.8</v>
      </c>
      <c r="P159" s="12">
        <f>'PADD 3_bbl'!P159*1000*42*(DAY(EOMONTH($A159,0)))/1000000</f>
        <v>-46.373348606073478</v>
      </c>
      <c r="Q159" s="12">
        <f>'PADD 3_bbl'!Q159*1000*42*(DAY(EOMONTH($A159,0)))/1000000</f>
        <v>-94.943438667099812</v>
      </c>
      <c r="S159" s="12">
        <f>'PADD 3_bbl'!S159*1000*42/1000000</f>
        <v>1718.7007390022197</v>
      </c>
      <c r="U159" s="14"/>
      <c r="V159" s="14"/>
    </row>
    <row r="160" spans="1:22" x14ac:dyDescent="0.3">
      <c r="A160" s="45">
        <v>45366</v>
      </c>
      <c r="B160" s="17" t="s">
        <v>36</v>
      </c>
      <c r="C160" s="12">
        <f>'PADD 3_bbl'!C160*1000*42*(DAY(EOMONTH($A160,0)))/1000000</f>
        <v>1583.7238243096501</v>
      </c>
      <c r="D160" s="12">
        <f>'PADD 3_bbl'!D160*1000*42*(DAY(EOMONTH($A160,0)))/1000000</f>
        <v>197.97812641021471</v>
      </c>
      <c r="E160" s="12">
        <f>'PADD 3_bbl'!E160*1000*42*(DAY(EOMONTH($A160,0)))/1000000</f>
        <v>0</v>
      </c>
      <c r="F160" s="12">
        <f>'PADD 3_bbl'!F160*1000*42*(DAY(EOMONTH($A160,0)))/1000000</f>
        <v>387.16290000000004</v>
      </c>
      <c r="G160" s="12">
        <f>'PADD 3_bbl'!G160*1000*42*(DAY(EOMONTH($A160,0)))/1000000</f>
        <v>2168.8648507198654</v>
      </c>
      <c r="H160" s="12"/>
      <c r="I160" s="12">
        <f>'PADD 3_bbl'!I160*1000*42*(DAY(EOMONTH($A160,0)))/1000000</f>
        <v>1926.96</v>
      </c>
      <c r="J160" s="12">
        <f>'PADD 3_bbl'!J160*1000*42*(DAY(EOMONTH($A160,0)))/1000000</f>
        <v>40.592194637851861</v>
      </c>
      <c r="K160" s="12">
        <f>'PADD 3_bbl'!K160*1000*42*(DAY(EOMONTH($A160,0)))/1000000</f>
        <v>3.3068217045443467</v>
      </c>
      <c r="L160" s="12">
        <f>'PADD 3_bbl'!L160*1000*42*(DAY(EOMONTH($A160,0)))/1000000</f>
        <v>13.708829446182113</v>
      </c>
      <c r="M160" s="12">
        <f>'PADD 3_bbl'!M160*1000*42*(DAY(EOMONTH($A160,0)))/1000000</f>
        <v>254.64701058027973</v>
      </c>
      <c r="N160" s="12">
        <f>'PADD 3_bbl'!N160*1000*42*(DAY(EOMONTH($A160,0)))/1000000</f>
        <v>228.60701058027973</v>
      </c>
      <c r="O160" s="12">
        <f>'PADD 3_bbl'!O160*1000*42*(DAY(EOMONTH($A160,0)))/1000000</f>
        <v>130.19999999999999</v>
      </c>
      <c r="P160" s="12">
        <f>'PADD 3_bbl'!P160*1000*42*(DAY(EOMONTH($A160,0)))/1000000</f>
        <v>-106.53885636885805</v>
      </c>
      <c r="Q160" s="12">
        <f>'PADD 3_bbl'!Q160*1000*42*(DAY(EOMONTH($A160,0)))/1000000</f>
        <v>-67.971149280135123</v>
      </c>
      <c r="S160" s="12">
        <f>'PADD 3_bbl'!S160*1000*42/1000000</f>
        <v>1650.7295897220847</v>
      </c>
      <c r="U160" s="14"/>
      <c r="V160" s="14"/>
    </row>
    <row r="161" spans="1:22" x14ac:dyDescent="0.3">
      <c r="A161" s="45">
        <v>45397</v>
      </c>
      <c r="B161" s="17" t="s">
        <v>36</v>
      </c>
      <c r="C161" s="12">
        <f>'PADD 3_bbl'!C161*1000*42*(DAY(EOMONTH($A161,0)))/1000000</f>
        <v>1538.7042816115757</v>
      </c>
      <c r="D161" s="12">
        <f>'PADD 3_bbl'!D161*1000*42*(DAY(EOMONTH($A161,0)))/1000000</f>
        <v>200.6612504407905</v>
      </c>
      <c r="E161" s="12">
        <f>'PADD 3_bbl'!E161*1000*42*(DAY(EOMONTH($A161,0)))/1000000</f>
        <v>0</v>
      </c>
      <c r="F161" s="12">
        <f>'PADD 3_bbl'!F161*1000*42*(DAY(EOMONTH($A161,0)))/1000000</f>
        <v>406.39179999999999</v>
      </c>
      <c r="G161" s="12">
        <f>'PADD 3_bbl'!G161*1000*42*(DAY(EOMONTH($A161,0)))/1000000</f>
        <v>2145.7573320523657</v>
      </c>
      <c r="H161" s="12"/>
      <c r="I161" s="12">
        <f>'PADD 3_bbl'!I161*1000*42*(DAY(EOMONTH($A161,0)))/1000000</f>
        <v>1726.2</v>
      </c>
      <c r="J161" s="12">
        <f>'PADD 3_bbl'!J161*1000*42*(DAY(EOMONTH($A161,0)))/1000000</f>
        <v>33.343884502186377</v>
      </c>
      <c r="K161" s="12">
        <f>'PADD 3_bbl'!K161*1000*42*(DAY(EOMONTH($A161,0)))/1000000</f>
        <v>3.2821569568046005</v>
      </c>
      <c r="L161" s="12">
        <f>'PADD 3_bbl'!L161*1000*42*(DAY(EOMONTH($A161,0)))/1000000</f>
        <v>12.168881541220857</v>
      </c>
      <c r="M161" s="12">
        <f>'PADD 3_bbl'!M161*1000*42*(DAY(EOMONTH($A161,0)))/1000000</f>
        <v>240.13259088414168</v>
      </c>
      <c r="N161" s="12">
        <f>'PADD 3_bbl'!N161*1000*42*(DAY(EOMONTH($A161,0)))/1000000</f>
        <v>214.93259088414169</v>
      </c>
      <c r="O161" s="12">
        <f>'PADD 3_bbl'!O161*1000*42*(DAY(EOMONTH($A161,0)))/1000000</f>
        <v>132.30000000000001</v>
      </c>
      <c r="P161" s="12">
        <f>'PADD 3_bbl'!P161*1000*42*(DAY(EOMONTH($A161,0)))/1000000</f>
        <v>-53.727513884353549</v>
      </c>
      <c r="Q161" s="12">
        <f>'PADD 3_bbl'!Q161*1000*42*(DAY(EOMONTH($A161,0)))/1000000</f>
        <v>77.257332052365882</v>
      </c>
      <c r="S161" s="12">
        <f>'PADD 3_bbl'!S161*1000*42/1000000</f>
        <v>1727.9869217744504</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2"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70"/>
  <sheetViews>
    <sheetView zoomScaleNormal="100" workbookViewId="0">
      <pane xSplit="2" ySplit="1" topLeftCell="C140"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3">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3">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3">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3">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3">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3">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3">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3">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3">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3">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3">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3">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3">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3">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3">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3">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3">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3">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3">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3">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3">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1.4103619523287674</v>
      </c>
      <c r="L110" s="12">
        <f>'PADD 4_bbl'!L110*1000*42*(DAY(EOMONTH($A110,0)))/1000000</f>
        <v>7.1237315137876234</v>
      </c>
      <c r="M110" s="12">
        <f>'PADD 4_bbl'!M110*1000*42*(DAY(EOMONTH($A110,0)))/1000000</f>
        <v>0</v>
      </c>
      <c r="N110" s="12">
        <f>'PADD 4_bbl'!N110*1000*42*(DAY(EOMONTH($A110,0)))/1000000</f>
        <v>0</v>
      </c>
      <c r="O110" s="12">
        <f>'PADD 4_bbl'!O110*1000*42*(DAY(EOMONTH($A110,0)))/1000000</f>
        <v>-31.751234238116389</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0.97421268383561654</v>
      </c>
      <c r="L111" s="12">
        <f>'PADD 4_bbl'!L111*1000*42*(DAY(EOMONTH($A111,0)))/1000000</f>
        <v>6.1264283912693305</v>
      </c>
      <c r="M111" s="12">
        <f>'PADD 4_bbl'!M111*1000*42*(DAY(EOMONTH($A111,0)))/1000000</f>
        <v>0</v>
      </c>
      <c r="N111" s="12">
        <f>'PADD 4_bbl'!N111*1000*42*(DAY(EOMONTH($A111,0)))/1000000</f>
        <v>0</v>
      </c>
      <c r="O111" s="12">
        <f>'PADD 4_bbl'!O111*1000*42*(DAY(EOMONTH($A111,0)))/1000000</f>
        <v>10.751974180895054</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0.65806242849315089</v>
      </c>
      <c r="L112" s="12">
        <f>'PADD 4_bbl'!L112*1000*42*(DAY(EOMONTH($A112,0)))/1000000</f>
        <v>5.974149874443361</v>
      </c>
      <c r="M112" s="12">
        <f>'PADD 4_bbl'!M112*1000*42*(DAY(EOMONTH($A112,0)))/1000000</f>
        <v>0</v>
      </c>
      <c r="N112" s="12">
        <f>'PADD 4_bbl'!N112*1000*42*(DAY(EOMONTH($A112,0)))/1000000</f>
        <v>0</v>
      </c>
      <c r="O112" s="12">
        <f>'PADD 4_bbl'!O112*1000*42*(DAY(EOMONTH($A112,0)))/1000000</f>
        <v>8.9734993010634838</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0.65847461917808225</v>
      </c>
      <c r="L113" s="12">
        <f>'PADD 4_bbl'!L113*1000*42*(DAY(EOMONTH($A113,0)))/1000000</f>
        <v>4.6689370017088034</v>
      </c>
      <c r="M113" s="12">
        <f>'PADD 4_bbl'!M113*1000*42*(DAY(EOMONTH($A113,0)))/1000000</f>
        <v>0</v>
      </c>
      <c r="N113" s="12">
        <f>'PADD 4_bbl'!N113*1000*42*(DAY(EOMONTH($A113,0)))/1000000</f>
        <v>0</v>
      </c>
      <c r="O113" s="12">
        <f>'PADD 4_bbl'!O113*1000*42*(DAY(EOMONTH($A113,0)))/1000000</f>
        <v>2.568357463113121</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0.65806242849315089</v>
      </c>
      <c r="L114" s="12">
        <f>'PADD 4_bbl'!L114*1000*42*(DAY(EOMONTH($A114,0)))/1000000</f>
        <v>4.632971295208387</v>
      </c>
      <c r="M114" s="12">
        <f>'PADD 4_bbl'!M114*1000*42*(DAY(EOMONTH($A114,0)))/1000000</f>
        <v>0</v>
      </c>
      <c r="N114" s="12">
        <f>'PADD 4_bbl'!N114*1000*42*(DAY(EOMONTH($A114,0)))/1000000</f>
        <v>0</v>
      </c>
      <c r="O114" s="12">
        <f>'PADD 4_bbl'!O114*1000*42*(DAY(EOMONTH($A114,0)))/1000000</f>
        <v>11.289982140298463</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1.2421814042303272</v>
      </c>
      <c r="L115" s="12">
        <f>'PADD 4_bbl'!L115*1000*42*(DAY(EOMONTH($A115,0)))/1000000</f>
        <v>4.48352060826618</v>
      </c>
      <c r="M115" s="12">
        <f>'PADD 4_bbl'!M115*1000*42*(DAY(EOMONTH($A115,0)))/1000000</f>
        <v>0</v>
      </c>
      <c r="N115" s="12">
        <f>'PADD 4_bbl'!N115*1000*42*(DAY(EOMONTH($A115,0)))/1000000</f>
        <v>0</v>
      </c>
      <c r="O115" s="12">
        <f>'PADD 4_bbl'!O115*1000*42*(DAY(EOMONTH($A115,0)))/1000000</f>
        <v>3.9997750635034914</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1.2595525351453223</v>
      </c>
      <c r="L116" s="12">
        <f>'PADD 4_bbl'!L116*1000*42*(DAY(EOMONTH($A116,0)))/1000000</f>
        <v>4.8245682350990977</v>
      </c>
      <c r="M116" s="12">
        <f>'PADD 4_bbl'!M116*1000*42*(DAY(EOMONTH($A116,0)))/1000000</f>
        <v>0</v>
      </c>
      <c r="N116" s="12">
        <f>'PADD 4_bbl'!N116*1000*42*(DAY(EOMONTH($A116,0)))/1000000</f>
        <v>0</v>
      </c>
      <c r="O116" s="12">
        <f>'PADD 4_bbl'!O116*1000*42*(DAY(EOMONTH($A116,0)))/1000000</f>
        <v>-7.2530034670444197</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1.620655346331483</v>
      </c>
      <c r="L117" s="12">
        <f>'PADD 4_bbl'!L117*1000*42*(DAY(EOMONTH($A117,0)))/1000000</f>
        <v>5.0161651749898075</v>
      </c>
      <c r="M117" s="12">
        <f>'PADD 4_bbl'!M117*1000*42*(DAY(EOMONTH($A117,0)))/1000000</f>
        <v>0</v>
      </c>
      <c r="N117" s="12">
        <f>'PADD 4_bbl'!N117*1000*42*(DAY(EOMONTH($A117,0)))/1000000</f>
        <v>0</v>
      </c>
      <c r="O117" s="12">
        <f>'PADD 4_bbl'!O117*1000*42*(DAY(EOMONTH($A117,0)))/1000000</f>
        <v>7.7766889610787082</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2.0417346654179145</v>
      </c>
      <c r="L118" s="12">
        <f>'PADD 4_bbl'!L118*1000*42*(DAY(EOMONTH($A118,0)))/1000000</f>
        <v>5.0397697885940511</v>
      </c>
      <c r="M118" s="12">
        <f>'PADD 4_bbl'!M118*1000*42*(DAY(EOMONTH($A118,0)))/1000000</f>
        <v>0</v>
      </c>
      <c r="N118" s="12">
        <f>'PADD 4_bbl'!N118*1000*42*(DAY(EOMONTH($A118,0)))/1000000</f>
        <v>0</v>
      </c>
      <c r="O118" s="12">
        <f>'PADD 4_bbl'!O118*1000*42*(DAY(EOMONTH($A118,0)))/1000000</f>
        <v>20.214539061988042</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2.7944311508453068</v>
      </c>
      <c r="L119" s="12">
        <f>'PADD 4_bbl'!L119*1000*42*(DAY(EOMONTH($A119,0)))/1000000</f>
        <v>5.5909559946619396</v>
      </c>
      <c r="M119" s="12">
        <f>'PADD 4_bbl'!M119*1000*42*(DAY(EOMONTH($A119,0)))/1000000</f>
        <v>0</v>
      </c>
      <c r="N119" s="12">
        <f>'PADD 4_bbl'!N119*1000*42*(DAY(EOMONTH($A119,0)))/1000000</f>
        <v>0</v>
      </c>
      <c r="O119" s="12">
        <f>'PADD 4_bbl'!O119*1000*42*(DAY(EOMONTH($A119,0)))/1000000</f>
        <v>5.6364951344927485</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2.4928349514281574</v>
      </c>
      <c r="L120" s="12">
        <f>'PADD 4_bbl'!L120*1000*42*(DAY(EOMONTH($A120,0)))/1000000</f>
        <v>5.7814353623645429</v>
      </c>
      <c r="M120" s="12">
        <f>'PADD 4_bbl'!M120*1000*42*(DAY(EOMONTH($A120,0)))/1000000</f>
        <v>0</v>
      </c>
      <c r="N120" s="12">
        <f>'PADD 4_bbl'!N120*1000*42*(DAY(EOMONTH($A120,0)))/1000000</f>
        <v>0</v>
      </c>
      <c r="O120" s="12">
        <f>'PADD 4_bbl'!O120*1000*42*(DAY(EOMONTH($A120,0)))/1000000</f>
        <v>12.025494178207294</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2.0269918429953151</v>
      </c>
      <c r="L121" s="12">
        <f>'PADD 4_bbl'!L121*1000*42*(DAY(EOMONTH($A121,0)))/1000000</f>
        <v>6.7405376340062011</v>
      </c>
      <c r="M121" s="12">
        <f>'PADD 4_bbl'!M121*1000*42*(DAY(EOMONTH($A121,0)))/1000000</f>
        <v>0</v>
      </c>
      <c r="N121" s="12">
        <f>'PADD 4_bbl'!N121*1000*42*(DAY(EOMONTH($A121,0)))/1000000</f>
        <v>0</v>
      </c>
      <c r="O121" s="12">
        <f>'PADD 4_bbl'!O121*1000*42*(DAY(EOMONTH($A121,0)))/1000000</f>
        <v>51.99510565899849</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1.6001773191062967</v>
      </c>
      <c r="L122" s="12">
        <f>'PADD 4_bbl'!L122*1000*42*(DAY(EOMONTH($A122,0)))/1000000</f>
        <v>7.1237315137876234</v>
      </c>
      <c r="M122" s="12">
        <f>'PADD 4_bbl'!M122*1000*42*(DAY(EOMONTH($A122,0)))/1000000</f>
        <v>0</v>
      </c>
      <c r="N122" s="12">
        <f>'PADD 4_bbl'!N122*1000*42*(DAY(EOMONTH($A122,0)))/1000000</f>
        <v>0</v>
      </c>
      <c r="O122" s="12">
        <f>'PADD 4_bbl'!O122*1000*42*(DAY(EOMONTH($A122,0)))/1000000</f>
        <v>41.320587711106086</v>
      </c>
      <c r="P122" s="12">
        <f>'PADD 4_bbl'!P122*1000*42*(DAY(EOMONTH($A122,0)))/1000000</f>
        <v>-22.134</v>
      </c>
      <c r="Q122" s="12">
        <f>'PADD 4_bbl'!Q122*1000*42*(DAY(EOMONTH($A122,0)))/1000000</f>
        <v>82.025999999999996</v>
      </c>
      <c r="S122" s="12">
        <f>'PADD 4_bbl'!S122*1000*42/1000000</f>
        <v>96.768000000000001</v>
      </c>
      <c r="U122" s="14"/>
      <c r="V122" s="14"/>
    </row>
    <row r="123" spans="1:22" x14ac:dyDescent="0.3">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1.3068540091354559</v>
      </c>
      <c r="L123" s="12">
        <f>'PADD 4_bbl'!L123*1000*42*(DAY(EOMONTH($A123,0)))/1000000</f>
        <v>5.9151722398462514</v>
      </c>
      <c r="M123" s="12">
        <f>'PADD 4_bbl'!M123*1000*42*(DAY(EOMONTH($A123,0)))/1000000</f>
        <v>0</v>
      </c>
      <c r="N123" s="12">
        <f>'PADD 4_bbl'!N123*1000*42*(DAY(EOMONTH($A123,0)))/1000000</f>
        <v>0</v>
      </c>
      <c r="O123" s="12">
        <f>'PADD 4_bbl'!O123*1000*42*(DAY(EOMONTH($A123,0)))/1000000</f>
        <v>22.443325215018302</v>
      </c>
      <c r="P123" s="12">
        <f>'PADD 4_bbl'!P123*1000*42*(DAY(EOMONTH($A123,0)))/1000000</f>
        <v>-11.76</v>
      </c>
      <c r="Q123" s="12">
        <f>'PADD 4_bbl'!Q123*1000*42*(DAY(EOMONTH($A123,0)))/1000000</f>
        <v>69.384</v>
      </c>
      <c r="S123" s="12">
        <f>'PADD 4_bbl'!S123*1000*42/1000000</f>
        <v>85.091999999999999</v>
      </c>
      <c r="U123" s="14"/>
      <c r="V123" s="14"/>
    </row>
    <row r="124" spans="1:22" x14ac:dyDescent="0.3">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1.2899733553113655</v>
      </c>
      <c r="L124" s="12">
        <f>'PADD 4_bbl'!L124*1000*42*(DAY(EOMONTH($A124,0)))/1000000</f>
        <v>5.974149874443361</v>
      </c>
      <c r="M124" s="12">
        <f>'PADD 4_bbl'!M124*1000*42*(DAY(EOMONTH($A124,0)))/1000000</f>
        <v>0</v>
      </c>
      <c r="N124" s="12">
        <f>'PADD 4_bbl'!N124*1000*42*(DAY(EOMONTH($A124,0)))/1000000</f>
        <v>0</v>
      </c>
      <c r="O124" s="12">
        <f>'PADD 4_bbl'!O124*1000*42*(DAY(EOMONTH($A124,0)))/1000000</f>
        <v>32.972017302245277</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3">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1.2574308163509067</v>
      </c>
      <c r="L125" s="12">
        <f>'PADD 4_bbl'!L125*1000*42*(DAY(EOMONTH($A125,0)))/1000000</f>
        <v>4.6689370017088034</v>
      </c>
      <c r="M125" s="12">
        <f>'PADD 4_bbl'!M125*1000*42*(DAY(EOMONTH($A125,0)))/1000000</f>
        <v>0</v>
      </c>
      <c r="N125" s="12">
        <f>'PADD 4_bbl'!N125*1000*42*(DAY(EOMONTH($A125,0)))/1000000</f>
        <v>0</v>
      </c>
      <c r="O125" s="12">
        <f>'PADD 4_bbl'!O125*1000*42*(DAY(EOMONTH($A125,0)))/1000000</f>
        <v>11.846934637940288</v>
      </c>
      <c r="P125" s="12">
        <f>'PADD 4_bbl'!P125*1000*42*(DAY(EOMONTH($A125,0)))/1000000</f>
        <v>0</v>
      </c>
      <c r="Q125" s="12">
        <f>'PADD 4_bbl'!Q125*1000*42*(DAY(EOMONTH($A125,0)))/1000000</f>
        <v>57.96</v>
      </c>
      <c r="S125" s="12">
        <f>'PADD 4_bbl'!S125*1000*42/1000000</f>
        <v>81.522000000000006</v>
      </c>
      <c r="U125" s="14"/>
      <c r="V125" s="14"/>
    </row>
    <row r="126" spans="1:22" x14ac:dyDescent="0.3">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1.2899733553113655</v>
      </c>
      <c r="L126" s="12">
        <f>'PADD 4_bbl'!L126*1000*42*(DAY(EOMONTH($A126,0)))/1000000</f>
        <v>4.632971295208387</v>
      </c>
      <c r="M126" s="12">
        <f>'PADD 4_bbl'!M126*1000*42*(DAY(EOMONTH($A126,0)))/1000000</f>
        <v>0</v>
      </c>
      <c r="N126" s="12">
        <f>'PADD 4_bbl'!N126*1000*42*(DAY(EOMONTH($A126,0)))/1000000</f>
        <v>0</v>
      </c>
      <c r="O126" s="12">
        <f>'PADD 4_bbl'!O126*1000*42*(DAY(EOMONTH($A126,0)))/1000000</f>
        <v>21.156229681480248</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3">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1.2574308163509067</v>
      </c>
      <c r="L127" s="12">
        <f>'PADD 4_bbl'!L127*1000*42*(DAY(EOMONTH($A127,0)))/1000000</f>
        <v>4.48352060826618</v>
      </c>
      <c r="M127" s="12">
        <f>'PADD 4_bbl'!M127*1000*42*(DAY(EOMONTH($A127,0)))/1000000</f>
        <v>0</v>
      </c>
      <c r="N127" s="12">
        <f>'PADD 4_bbl'!N127*1000*42*(DAY(EOMONTH($A127,0)))/1000000</f>
        <v>0</v>
      </c>
      <c r="O127" s="12">
        <f>'PADD 4_bbl'!O127*1000*42*(DAY(EOMONTH($A127,0)))/1000000</f>
        <v>24.079742146582909</v>
      </c>
      <c r="P127" s="12">
        <f>'PADD 4_bbl'!P127*1000*42*(DAY(EOMONTH($A127,0)))/1000000</f>
        <v>6.3</v>
      </c>
      <c r="Q127" s="12">
        <f>'PADD 4_bbl'!Q127*1000*42*(DAY(EOMONTH($A127,0)))/1000000</f>
        <v>63</v>
      </c>
      <c r="S127" s="12">
        <f>'PADD 4_bbl'!S127*1000*42/1000000</f>
        <v>91.433999999999997</v>
      </c>
      <c r="U127" s="14"/>
      <c r="V127" s="14"/>
    </row>
    <row r="128" spans="1:22" x14ac:dyDescent="0.3">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1.2713044416878077</v>
      </c>
      <c r="L128" s="12">
        <f>'PADD 4_bbl'!L128*1000*42*(DAY(EOMONTH($A128,0)))/1000000</f>
        <v>4.8245682350990977</v>
      </c>
      <c r="M128" s="12">
        <f>'PADD 4_bbl'!M128*1000*42*(DAY(EOMONTH($A128,0)))/1000000</f>
        <v>0</v>
      </c>
      <c r="N128" s="12">
        <f>'PADD 4_bbl'!N128*1000*42*(DAY(EOMONTH($A128,0)))/1000000</f>
        <v>0</v>
      </c>
      <c r="O128" s="12">
        <f>'PADD 4_bbl'!O128*1000*42*(DAY(EOMONTH($A128,0)))/1000000</f>
        <v>24.121229746413096</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3">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1.692591054738328</v>
      </c>
      <c r="L129" s="12">
        <f>'PADD 4_bbl'!L129*1000*42*(DAY(EOMONTH($A129,0)))/1000000</f>
        <v>5.0161651749898075</v>
      </c>
      <c r="M129" s="12">
        <f>'PADD 4_bbl'!M129*1000*42*(DAY(EOMONTH($A129,0)))/1000000</f>
        <v>0</v>
      </c>
      <c r="N129" s="12">
        <f>'PADD 4_bbl'!N129*1000*42*(DAY(EOMONTH($A129,0)))/1000000</f>
        <v>0</v>
      </c>
      <c r="O129" s="12">
        <f>'PADD 4_bbl'!O129*1000*42*(DAY(EOMONTH($A129,0)))/1000000</f>
        <v>17.880499930271867</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2.1902429544030912</v>
      </c>
      <c r="L130" s="12">
        <f>'PADD 4_bbl'!L130*1000*42*(DAY(EOMONTH($A130,0)))/1000000</f>
        <v>5.0397697885940511</v>
      </c>
      <c r="M130" s="12">
        <f>'PADD 4_bbl'!M130*1000*42*(DAY(EOMONTH($A130,0)))/1000000</f>
        <v>0</v>
      </c>
      <c r="N130" s="12">
        <f>'PADD 4_bbl'!N130*1000*42*(DAY(EOMONTH($A130,0)))/1000000</f>
        <v>0</v>
      </c>
      <c r="O130" s="12">
        <f>'PADD 4_bbl'!O130*1000*42*(DAY(EOMONTH($A130,0)))/1000000</f>
        <v>27.451602169002857</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3.0619961600044565</v>
      </c>
      <c r="L131" s="12">
        <f>'PADD 4_bbl'!L131*1000*42*(DAY(EOMONTH($A131,0)))/1000000</f>
        <v>5.5909559946619396</v>
      </c>
      <c r="M131" s="12">
        <f>'PADD 4_bbl'!M131*1000*42*(DAY(EOMONTH($A131,0)))/1000000</f>
        <v>0</v>
      </c>
      <c r="N131" s="12">
        <f>'PADD 4_bbl'!N131*1000*42*(DAY(EOMONTH($A131,0)))/1000000</f>
        <v>0</v>
      </c>
      <c r="O131" s="12">
        <f>'PADD 4_bbl'!O131*1000*42*(DAY(EOMONTH($A131,0)))/1000000</f>
        <v>-28.211774150666397</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2.7165266214150416</v>
      </c>
      <c r="L132" s="12">
        <f>'PADD 4_bbl'!L132*1000*42*(DAY(EOMONTH($A132,0)))/1000000</f>
        <v>5.7814353623645429</v>
      </c>
      <c r="M132" s="12">
        <f>'PADD 4_bbl'!M132*1000*42*(DAY(EOMONTH($A132,0)))/1000000</f>
        <v>0</v>
      </c>
      <c r="N132" s="12">
        <f>'PADD 4_bbl'!N132*1000*42*(DAY(EOMONTH($A132,0)))/1000000</f>
        <v>0</v>
      </c>
      <c r="O132" s="12">
        <f>'PADD 4_bbl'!O132*1000*42*(DAY(EOMONTH($A132,0)))/1000000</f>
        <v>19.310409376220413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2.1666503008461326</v>
      </c>
      <c r="L133" s="12">
        <f>'PADD 4_bbl'!L133*1000*42*(DAY(EOMONTH($A133,0)))/1000000</f>
        <v>6.7405376340062011</v>
      </c>
      <c r="M133" s="12">
        <f>'PADD 4_bbl'!M133*1000*42*(DAY(EOMONTH($A133,0)))/1000000</f>
        <v>0</v>
      </c>
      <c r="N133" s="12">
        <f>'PADD 4_bbl'!N133*1000*42*(DAY(EOMONTH($A133,0)))/1000000</f>
        <v>0</v>
      </c>
      <c r="O133" s="12">
        <f>'PADD 4_bbl'!O133*1000*42*(DAY(EOMONTH($A133,0)))/1000000</f>
        <v>22.311399969147665</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34</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-210.92400000000001</v>
      </c>
      <c r="G134" s="12">
        <f>'PADD 4_bbl'!G134*1000*42*(DAY(EOMONTH($A134,0)))/1000000</f>
        <v>53.381999999999998</v>
      </c>
      <c r="H134" s="12"/>
      <c r="I134" s="12">
        <f>'PADD 4_bbl'!I134*1000*42*(DAY(EOMONTH($A134,0)))/1000000</f>
        <v>0</v>
      </c>
      <c r="J134" s="12">
        <f>'PADD 4_bbl'!J134*1000*42*(DAY(EOMONTH($A134,0)))/1000000</f>
        <v>56.117614475999986</v>
      </c>
      <c r="K134" s="12">
        <f>'PADD 4_bbl'!K134*1000*42*(DAY(EOMONTH($A134,0)))/1000000</f>
        <v>1.4388485174558114</v>
      </c>
      <c r="L134" s="12">
        <f>'PADD 4_bbl'!L134*1000*42*(DAY(EOMONTH($A134,0)))/1000000</f>
        <v>7.1237315137876234</v>
      </c>
      <c r="M134" s="12">
        <f>'PADD 4_bbl'!M134*1000*42*(DAY(EOMONTH($A134,0)))/1000000</f>
        <v>0</v>
      </c>
      <c r="N134" s="12">
        <f>'PADD 4_bbl'!N134*1000*42*(DAY(EOMONTH($A134,0)))/1000000</f>
        <v>0</v>
      </c>
      <c r="O134" s="12">
        <f>'PADD 4_bbl'!O134*1000*42*(DAY(EOMONTH($A134,0)))/1000000</f>
        <v>3.0238054927565803</v>
      </c>
      <c r="P134" s="12">
        <f>'PADD 4_bbl'!P134*1000*42*(DAY(EOMONTH($A134,0)))/1000000</f>
        <v>-15.624000000000001</v>
      </c>
      <c r="Q134" s="12">
        <f>'PADD 4_bbl'!Q134*1000*42*(DAY(EOMONTH($A134,0)))/1000000</f>
        <v>52.08</v>
      </c>
      <c r="S134" s="12">
        <f>'PADD 4_bbl'!S134*1000*42/1000000</f>
        <v>103.36199999999999</v>
      </c>
      <c r="U134" s="14"/>
      <c r="V134" s="14"/>
    </row>
    <row r="135" spans="1:22" x14ac:dyDescent="0.3">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-195.21600000000001</v>
      </c>
      <c r="G135" s="12">
        <f>'PADD 4_bbl'!G135*1000*42*(DAY(EOMONTH($A135,0)))/1000000</f>
        <v>49.392000000000003</v>
      </c>
      <c r="H135" s="12"/>
      <c r="I135" s="12">
        <f>'PADD 4_bbl'!I135*1000*42*(DAY(EOMONTH($A135,0)))/1000000</f>
        <v>0</v>
      </c>
      <c r="J135" s="12">
        <f>'PADD 4_bbl'!J135*1000*42*(DAY(EOMONTH($A135,0)))/1000000</f>
        <v>50.825607420000004</v>
      </c>
      <c r="K135" s="12">
        <f>'PADD 4_bbl'!K135*1000*42*(DAY(EOMONTH($A135,0)))/1000000</f>
        <v>1.0075459052922715</v>
      </c>
      <c r="L135" s="12">
        <f>'PADD 4_bbl'!L135*1000*42*(DAY(EOMONTH($A135,0)))/1000000</f>
        <v>5.9151722398462514</v>
      </c>
      <c r="M135" s="12">
        <f>'PADD 4_bbl'!M135*1000*42*(DAY(EOMONTH($A135,0)))/1000000</f>
        <v>0</v>
      </c>
      <c r="N135" s="12">
        <f>'PADD 4_bbl'!N135*1000*42*(DAY(EOMONTH($A135,0)))/1000000</f>
        <v>0</v>
      </c>
      <c r="O135" s="12">
        <f>'PADD 4_bbl'!O135*1000*42*(DAY(EOMONTH($A135,0)))/1000000</f>
        <v>5.7556744348614695</v>
      </c>
      <c r="P135" s="12">
        <f>'PADD 4_bbl'!P135*1000*42*(DAY(EOMONTH($A135,0)))/1000000</f>
        <v>-14.112</v>
      </c>
      <c r="Q135" s="12">
        <f>'PADD 4_bbl'!Q135*1000*42*(DAY(EOMONTH($A135,0)))/1000000</f>
        <v>49.392000000000003</v>
      </c>
      <c r="S135" s="12">
        <f>'PADD 4_bbl'!S135*1000*42/1000000</f>
        <v>89.712000000000003</v>
      </c>
      <c r="U135" s="14"/>
      <c r="V135" s="14"/>
    </row>
    <row r="136" spans="1:22" x14ac:dyDescent="0.3">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-217.434</v>
      </c>
      <c r="G136" s="12">
        <f>'PADD 4_bbl'!G136*1000*42*(DAY(EOMONTH($A136,0)))/1000000</f>
        <v>52.08</v>
      </c>
      <c r="H136" s="12"/>
      <c r="I136" s="12">
        <f>'PADD 4_bbl'!I136*1000*42*(DAY(EOMONTH($A136,0)))/1000000</f>
        <v>0</v>
      </c>
      <c r="J136" s="12">
        <f>'PADD 4_bbl'!J136*1000*42*(DAY(EOMONTH($A136,0)))/1000000</f>
        <v>46.569309528000005</v>
      </c>
      <c r="K136" s="12">
        <f>'PADD 4_bbl'!K136*1000*42*(DAY(EOMONTH($A136,0)))/1000000</f>
        <v>0.7833954450920142</v>
      </c>
      <c r="L136" s="12">
        <f>'PADD 4_bbl'!L136*1000*42*(DAY(EOMONTH($A136,0)))/1000000</f>
        <v>5.974149874443361</v>
      </c>
      <c r="M136" s="12">
        <f>'PADD 4_bbl'!M136*1000*42*(DAY(EOMONTH($A136,0)))/1000000</f>
        <v>0</v>
      </c>
      <c r="N136" s="12">
        <f>'PADD 4_bbl'!N136*1000*42*(DAY(EOMONTH($A136,0)))/1000000</f>
        <v>0</v>
      </c>
      <c r="O136" s="12">
        <f>'PADD 4_bbl'!O136*1000*42*(DAY(EOMONTH($A136,0)))/1000000</f>
        <v>10.471145152464626</v>
      </c>
      <c r="P136" s="12">
        <f>'PADD 4_bbl'!P136*1000*42*(DAY(EOMONTH($A136,0)))/1000000</f>
        <v>-10.416</v>
      </c>
      <c r="Q136" s="12">
        <f>'PADD 4_bbl'!Q136*1000*42*(DAY(EOMONTH($A136,0)))/1000000</f>
        <v>53.381999999999998</v>
      </c>
      <c r="S136" s="12">
        <f>'PADD 4_bbl'!S136*1000*42/1000000</f>
        <v>79.17</v>
      </c>
      <c r="U136" s="14"/>
      <c r="V136" s="14"/>
    </row>
    <row r="137" spans="1:22" x14ac:dyDescent="0.3">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0.77721603267983463</v>
      </c>
      <c r="L137" s="12">
        <f>'PADD 4_bbl'!L137*1000*42*(DAY(EOMONTH($A137,0)))/1000000</f>
        <v>4.6689370017088034</v>
      </c>
      <c r="M137" s="12">
        <f>'PADD 4_bbl'!M137*1000*42*(DAY(EOMONTH($A137,0)))/1000000</f>
        <v>0</v>
      </c>
      <c r="N137" s="12">
        <f>'PADD 4_bbl'!N137*1000*42*(DAY(EOMONTH($A137,0)))/1000000</f>
        <v>0</v>
      </c>
      <c r="O137" s="12">
        <f>'PADD 4_bbl'!O137*1000*42*(DAY(EOMONTH($A137,0)))/1000000</f>
        <v>-3.0980099783886472</v>
      </c>
      <c r="P137" s="12">
        <f>'PADD 4_bbl'!P137*1000*42*(DAY(EOMONTH($A137,0)))/1000000</f>
        <v>7.56</v>
      </c>
      <c r="Q137" s="12">
        <f>'PADD 4_bbl'!Q137*1000*42*(DAY(EOMONTH($A137,0)))/1000000</f>
        <v>50.4</v>
      </c>
      <c r="S137" s="12">
        <f>'PADD 4_bbl'!S137*1000*42/1000000</f>
        <v>86.688000000000002</v>
      </c>
      <c r="U137" s="14"/>
      <c r="V137" s="14"/>
    </row>
    <row r="138" spans="1:22" x14ac:dyDescent="0.3">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-207.018</v>
      </c>
      <c r="G138" s="12">
        <f>'PADD 4_bbl'!G138*1000*42*(DAY(EOMONTH($A138,0)))/1000000</f>
        <v>52.08</v>
      </c>
      <c r="H138" s="12"/>
      <c r="I138" s="12">
        <f>'PADD 4_bbl'!I138*1000*42*(DAY(EOMONTH($A138,0)))/1000000</f>
        <v>0</v>
      </c>
      <c r="J138" s="12">
        <f>'PADD 4_bbl'!J138*1000*42*(DAY(EOMONTH($A138,0)))/1000000</f>
        <v>35.078864015999997</v>
      </c>
      <c r="K138" s="12">
        <f>'PADD 4_bbl'!K138*1000*42*(DAY(EOMONTH($A138,0)))/1000000</f>
        <v>0.7833954450920142</v>
      </c>
      <c r="L138" s="12">
        <f>'PADD 4_bbl'!L138*1000*42*(DAY(EOMONTH($A138,0)))/1000000</f>
        <v>4.632971295208387</v>
      </c>
      <c r="M138" s="12">
        <f>'PADD 4_bbl'!M138*1000*42*(DAY(EOMONTH($A138,0)))/1000000</f>
        <v>0</v>
      </c>
      <c r="N138" s="12">
        <f>'PADD 4_bbl'!N138*1000*42*(DAY(EOMONTH($A138,0)))/1000000</f>
        <v>0</v>
      </c>
      <c r="O138" s="12">
        <f>'PADD 4_bbl'!O138*1000*42*(DAY(EOMONTH($A138,0)))/1000000</f>
        <v>6.3767692436996004</v>
      </c>
      <c r="P138" s="12">
        <f>'PADD 4_bbl'!P138*1000*42*(DAY(EOMONTH($A138,0)))/1000000</f>
        <v>5.2080000000000002</v>
      </c>
      <c r="Q138" s="12">
        <f>'PADD 4_bbl'!Q138*1000*42*(DAY(EOMONTH($A138,0)))/1000000</f>
        <v>52.08</v>
      </c>
      <c r="S138" s="12">
        <f>'PADD 4_bbl'!S138*1000*42/1000000</f>
        <v>91.896000000000001</v>
      </c>
      <c r="U138" s="14"/>
      <c r="V138" s="14"/>
    </row>
    <row r="139" spans="1:22" x14ac:dyDescent="0.3">
      <c r="A139" s="45">
        <v>44727</v>
      </c>
      <c r="B139" s="17" t="s">
        <v>34</v>
      </c>
      <c r="C139" s="12">
        <f>'PADD 4_bbl'!C139*1000*42*(DAY(EOMONTH($A139,0)))/1000000</f>
        <v>235.62</v>
      </c>
      <c r="D139" s="12">
        <f>'PADD 4_bbl'!D139*1000*42*(DAY(EOMONTH($A139,0)))/1000000</f>
        <v>8.82</v>
      </c>
      <c r="E139" s="12">
        <f>'PADD 4_bbl'!E139*1000*42*(DAY(EOMONTH($A139,0)))/1000000</f>
        <v>11.34</v>
      </c>
      <c r="F139" s="12">
        <f>'PADD 4_bbl'!F139*1000*42*(DAY(EOMONTH($A139,0)))/1000000</f>
        <v>-201.6</v>
      </c>
      <c r="G139" s="12">
        <f>'PADD 4_bbl'!G139*1000*42*(DAY(EOMONTH($A139,0)))/1000000</f>
        <v>54.18</v>
      </c>
      <c r="H139" s="12"/>
      <c r="I139" s="12">
        <f>'PADD 4_bbl'!I139*1000*42*(DAY(EOMONTH($A139,0)))/1000000</f>
        <v>0</v>
      </c>
      <c r="J139" s="12">
        <f>'PADD 4_bbl'!J139*1000*42*(DAY(EOMONTH($A139,0)))/1000000</f>
        <v>27.775997423999996</v>
      </c>
      <c r="K139" s="12">
        <f>'PADD 4_bbl'!K139*1000*42*(DAY(EOMONTH($A139,0)))/1000000</f>
        <v>0.89395738969028371</v>
      </c>
      <c r="L139" s="12">
        <f>'PADD 4_bbl'!L139*1000*42*(DAY(EOMONTH($A139,0)))/1000000</f>
        <v>4.48352060826618</v>
      </c>
      <c r="M139" s="12">
        <f>'PADD 4_bbl'!M139*1000*42*(DAY(EOMONTH($A139,0)))/1000000</f>
        <v>0</v>
      </c>
      <c r="N139" s="12">
        <f>'PADD 4_bbl'!N139*1000*42*(DAY(EOMONTH($A139,0)))/1000000</f>
        <v>0</v>
      </c>
      <c r="O139" s="12">
        <f>'PADD 4_bbl'!O139*1000*42*(DAY(EOMONTH($A139,0)))/1000000</f>
        <v>19.766524578043541</v>
      </c>
      <c r="P139" s="12">
        <f>'PADD 4_bbl'!P139*1000*42*(DAY(EOMONTH($A139,0)))/1000000</f>
        <v>0</v>
      </c>
      <c r="Q139" s="12">
        <f>'PADD 4_bbl'!Q139*1000*42*(DAY(EOMONTH($A139,0)))/1000000</f>
        <v>52.92</v>
      </c>
      <c r="S139" s="12">
        <f>'PADD 4_bbl'!S139*1000*42/1000000</f>
        <v>91.602000000000004</v>
      </c>
      <c r="U139" s="14"/>
      <c r="V139" s="14"/>
    </row>
    <row r="140" spans="1:22" x14ac:dyDescent="0.3">
      <c r="A140" s="45">
        <v>44757</v>
      </c>
      <c r="B140" s="17" t="s">
        <v>34</v>
      </c>
      <c r="C140" s="12">
        <f>'PADD 4_bbl'!C140*1000*42*(DAY(EOMONTH($A140,0)))/1000000</f>
        <v>243.47399999999999</v>
      </c>
      <c r="D140" s="12">
        <f>'PADD 4_bbl'!D140*1000*42*(DAY(EOMONTH($A140,0)))/1000000</f>
        <v>10.416</v>
      </c>
      <c r="E140" s="12">
        <f>'PADD 4_bbl'!E140*1000*42*(DAY(EOMONTH($A140,0)))/1000000</f>
        <v>13.02</v>
      </c>
      <c r="F140" s="12">
        <f>'PADD 4_bbl'!F140*1000*42*(DAY(EOMONTH($A140,0)))/1000000</f>
        <v>-212.226</v>
      </c>
      <c r="G140" s="12">
        <f>'PADD 4_bbl'!G140*1000*42*(DAY(EOMONTH($A140,0)))/1000000</f>
        <v>54.683999999999997</v>
      </c>
      <c r="H140" s="12"/>
      <c r="I140" s="12">
        <f>'PADD 4_bbl'!I140*1000*42*(DAY(EOMONTH($A140,0)))/1000000</f>
        <v>0</v>
      </c>
      <c r="J140" s="12">
        <f>'PADD 4_bbl'!J140*1000*42*(DAY(EOMONTH($A140,0)))/1000000</f>
        <v>27.101838086400001</v>
      </c>
      <c r="K140" s="12">
        <f>'PADD 4_bbl'!K140*1000*42*(DAY(EOMONTH($A140,0)))/1000000</f>
        <v>0.89995968369773693</v>
      </c>
      <c r="L140" s="12">
        <f>'PADD 4_bbl'!L140*1000*42*(DAY(EOMONTH($A140,0)))/1000000</f>
        <v>4.8245682350990977</v>
      </c>
      <c r="M140" s="12">
        <f>'PADD 4_bbl'!M140*1000*42*(DAY(EOMONTH($A140,0)))/1000000</f>
        <v>0</v>
      </c>
      <c r="N140" s="12">
        <f>'PADD 4_bbl'!N140*1000*42*(DAY(EOMONTH($A140,0)))/1000000</f>
        <v>0</v>
      </c>
      <c r="O140" s="12">
        <f>'PADD 4_bbl'!O140*1000*42*(DAY(EOMONTH($A140,0)))/1000000</f>
        <v>8.8376339948031646</v>
      </c>
      <c r="P140" s="12">
        <f>'PADD 4_bbl'!P140*1000*42*(DAY(EOMONTH($A140,0)))/1000000</f>
        <v>10.416</v>
      </c>
      <c r="Q140" s="12">
        <f>'PADD 4_bbl'!Q140*1000*42*(DAY(EOMONTH($A140,0)))/1000000</f>
        <v>52.08</v>
      </c>
      <c r="S140" s="12">
        <f>'PADD 4_bbl'!S140*1000*42/1000000</f>
        <v>102.816</v>
      </c>
      <c r="U140" s="14"/>
      <c r="V140" s="14"/>
    </row>
    <row r="141" spans="1:22" x14ac:dyDescent="0.3">
      <c r="A141" s="45">
        <v>44788</v>
      </c>
      <c r="B141" s="17" t="s">
        <v>34</v>
      </c>
      <c r="C141" s="12">
        <f>'PADD 4_bbl'!C141*1000*42*(DAY(EOMONTH($A141,0)))/1000000</f>
        <v>246.078</v>
      </c>
      <c r="D141" s="12">
        <f>'PADD 4_bbl'!D141*1000*42*(DAY(EOMONTH($A141,0)))/1000000</f>
        <v>9.1140000000000008</v>
      </c>
      <c r="E141" s="12">
        <f>'PADD 4_bbl'!E141*1000*42*(DAY(EOMONTH($A141,0)))/1000000</f>
        <v>11.718</v>
      </c>
      <c r="F141" s="12">
        <f>'PADD 4_bbl'!F141*1000*42*(DAY(EOMONTH($A141,0)))/1000000</f>
        <v>-207.018</v>
      </c>
      <c r="G141" s="12">
        <f>'PADD 4_bbl'!G141*1000*42*(DAY(EOMONTH($A141,0)))/1000000</f>
        <v>59.892000000000003</v>
      </c>
      <c r="H141" s="12"/>
      <c r="I141" s="12">
        <f>'PADD 4_bbl'!I141*1000*42*(DAY(EOMONTH($A141,0)))/1000000</f>
        <v>0</v>
      </c>
      <c r="J141" s="12">
        <f>'PADD 4_bbl'!J141*1000*42*(DAY(EOMONTH($A141,0)))/1000000</f>
        <v>27.127206119999997</v>
      </c>
      <c r="K141" s="12">
        <f>'PADD 4_bbl'!K141*1000*42*(DAY(EOMONTH($A141,0)))/1000000</f>
        <v>1.5066178690401053</v>
      </c>
      <c r="L141" s="12">
        <f>'PADD 4_bbl'!L141*1000*42*(DAY(EOMONTH($A141,0)))/1000000</f>
        <v>5.0161651749898075</v>
      </c>
      <c r="M141" s="12">
        <f>'PADD 4_bbl'!M141*1000*42*(DAY(EOMONTH($A141,0)))/1000000</f>
        <v>0</v>
      </c>
      <c r="N141" s="12">
        <f>'PADD 4_bbl'!N141*1000*42*(DAY(EOMONTH($A141,0)))/1000000</f>
        <v>0</v>
      </c>
      <c r="O141" s="12">
        <f>'PADD 4_bbl'!O141*1000*42*(DAY(EOMONTH($A141,0)))/1000000</f>
        <v>14.524010835970087</v>
      </c>
      <c r="P141" s="12">
        <f>'PADD 4_bbl'!P141*1000*42*(DAY(EOMONTH($A141,0)))/1000000</f>
        <v>11.718</v>
      </c>
      <c r="Q141" s="12">
        <f>'PADD 4_bbl'!Q141*1000*42*(DAY(EOMONTH($A141,0)))/1000000</f>
        <v>59.892000000000003</v>
      </c>
      <c r="S141" s="12">
        <f>'PADD 4_bbl'!S141*1000*42/1000000</f>
        <v>114.492</v>
      </c>
      <c r="U141" s="14"/>
      <c r="V141" s="14"/>
    </row>
    <row r="142" spans="1:22" x14ac:dyDescent="0.3">
      <c r="A142" s="45">
        <v>44819</v>
      </c>
      <c r="B142" s="17" t="s">
        <v>34</v>
      </c>
      <c r="C142" s="12">
        <f>'PADD 4_bbl'!C142*1000*42*(DAY(EOMONTH($A142,0)))/1000000</f>
        <v>235.62</v>
      </c>
      <c r="D142" s="12">
        <f>'PADD 4_bbl'!D142*1000*42*(DAY(EOMONTH($A142,0)))/1000000</f>
        <v>8.82</v>
      </c>
      <c r="E142" s="12">
        <f>'PADD 4_bbl'!E142*1000*42*(DAY(EOMONTH($A142,0)))/1000000</f>
        <v>12.6</v>
      </c>
      <c r="F142" s="12">
        <f>'PADD 4_bbl'!F142*1000*42*(DAY(EOMONTH($A142,0)))/1000000</f>
        <v>-205.38</v>
      </c>
      <c r="G142" s="12">
        <f>'PADD 4_bbl'!G142*1000*42*(DAY(EOMONTH($A142,0)))/1000000</f>
        <v>51.66</v>
      </c>
      <c r="H142" s="12"/>
      <c r="I142" s="12">
        <f>'PADD 4_bbl'!I142*1000*42*(DAY(EOMONTH($A142,0)))/1000000</f>
        <v>0</v>
      </c>
      <c r="J142" s="12">
        <f>'PADD 4_bbl'!J142*1000*42*(DAY(EOMONTH($A142,0)))/1000000</f>
        <v>27.706208795999999</v>
      </c>
      <c r="K142" s="12">
        <f>'PADD 4_bbl'!K142*1000*42*(DAY(EOMONTH($A142,0)))/1000000</f>
        <v>2.2532667733024874</v>
      </c>
      <c r="L142" s="12">
        <f>'PADD 4_bbl'!L142*1000*42*(DAY(EOMONTH($A142,0)))/1000000</f>
        <v>5.0397697885940511</v>
      </c>
      <c r="M142" s="12">
        <f>'PADD 4_bbl'!M142*1000*42*(DAY(EOMONTH($A142,0)))/1000000</f>
        <v>0</v>
      </c>
      <c r="N142" s="12">
        <f>'PADD 4_bbl'!N142*1000*42*(DAY(EOMONTH($A142,0)))/1000000</f>
        <v>0</v>
      </c>
      <c r="O142" s="12">
        <f>'PADD 4_bbl'!O142*1000*42*(DAY(EOMONTH($A142,0)))/1000000</f>
        <v>9.1007546421034657</v>
      </c>
      <c r="P142" s="12">
        <f>'PADD 4_bbl'!P142*1000*42*(DAY(EOMONTH($A142,0)))/1000000</f>
        <v>7.56</v>
      </c>
      <c r="Q142" s="12">
        <f>'PADD 4_bbl'!Q142*1000*42*(DAY(EOMONTH($A142,0)))/1000000</f>
        <v>51.66</v>
      </c>
      <c r="S142" s="12">
        <f>'PADD 4_bbl'!S142*1000*42/1000000</f>
        <v>122.304</v>
      </c>
      <c r="U142" s="14"/>
      <c r="V142" s="14"/>
    </row>
    <row r="143" spans="1:22" x14ac:dyDescent="0.3">
      <c r="A143" s="45">
        <v>44849</v>
      </c>
      <c r="B143" s="17" t="s">
        <v>34</v>
      </c>
      <c r="C143" s="12">
        <f>'PADD 4_bbl'!C143*1000*42*(DAY(EOMONTH($A143,0)))/1000000</f>
        <v>247.38</v>
      </c>
      <c r="D143" s="12">
        <f>'PADD 4_bbl'!D143*1000*42*(DAY(EOMONTH($A143,0)))/1000000</f>
        <v>9.1140000000000008</v>
      </c>
      <c r="E143" s="12">
        <f>'PADD 4_bbl'!E143*1000*42*(DAY(EOMONTH($A143,0)))/1000000</f>
        <v>13.02</v>
      </c>
      <c r="F143" s="12">
        <f>'PADD 4_bbl'!F143*1000*42*(DAY(EOMONTH($A143,0)))/1000000</f>
        <v>-214.83</v>
      </c>
      <c r="G143" s="12">
        <f>'PADD 4_bbl'!G143*1000*42*(DAY(EOMONTH($A143,0)))/1000000</f>
        <v>54.683999999999997</v>
      </c>
      <c r="H143" s="12"/>
      <c r="I143" s="12">
        <f>'PADD 4_bbl'!I143*1000*42*(DAY(EOMONTH($A143,0)))/1000000</f>
        <v>0</v>
      </c>
      <c r="J143" s="12">
        <f>'PADD 4_bbl'!J143*1000*42*(DAY(EOMONTH($A143,0)))/1000000</f>
        <v>36.535668456000003</v>
      </c>
      <c r="K143" s="12">
        <f>'PADD 4_bbl'!K143*1000*42*(DAY(EOMONTH($A143,0)))/1000000</f>
        <v>3.4785789768090347</v>
      </c>
      <c r="L143" s="12">
        <f>'PADD 4_bbl'!L143*1000*42*(DAY(EOMONTH($A143,0)))/1000000</f>
        <v>5.5909559946619396</v>
      </c>
      <c r="M143" s="12">
        <f>'PADD 4_bbl'!M143*1000*42*(DAY(EOMONTH($A143,0)))/1000000</f>
        <v>0</v>
      </c>
      <c r="N143" s="12">
        <f>'PADD 4_bbl'!N143*1000*42*(DAY(EOMONTH($A143,0)))/1000000</f>
        <v>0</v>
      </c>
      <c r="O143" s="12">
        <f>'PADD 4_bbl'!O143*1000*42*(DAY(EOMONTH($A143,0)))/1000000</f>
        <v>9.0787965725290221</v>
      </c>
      <c r="P143" s="12">
        <f>'PADD 4_bbl'!P143*1000*42*(DAY(EOMONTH($A143,0)))/1000000</f>
        <v>1.302</v>
      </c>
      <c r="Q143" s="12">
        <f>'PADD 4_bbl'!Q143*1000*42*(DAY(EOMONTH($A143,0)))/1000000</f>
        <v>55.985999999999997</v>
      </c>
      <c r="S143" s="12">
        <f>'PADD 4_bbl'!S143*1000*42/1000000</f>
        <v>123.60599999999999</v>
      </c>
      <c r="U143" s="14"/>
      <c r="V143" s="14"/>
    </row>
    <row r="144" spans="1:22" x14ac:dyDescent="0.3">
      <c r="A144" s="45">
        <v>44880</v>
      </c>
      <c r="B144" s="17" t="s">
        <v>34</v>
      </c>
      <c r="C144" s="12">
        <f>'PADD 4_bbl'!C144*1000*42*(DAY(EOMONTH($A144,0)))/1000000</f>
        <v>241.92</v>
      </c>
      <c r="D144" s="12">
        <f>'PADD 4_bbl'!D144*1000*42*(DAY(EOMONTH($A144,0)))/1000000</f>
        <v>7.56</v>
      </c>
      <c r="E144" s="12">
        <f>'PADD 4_bbl'!E144*1000*42*(DAY(EOMONTH($A144,0)))/1000000</f>
        <v>18.899999999999999</v>
      </c>
      <c r="F144" s="12">
        <f>'PADD 4_bbl'!F144*1000*42*(DAY(EOMONTH($A144,0)))/1000000</f>
        <v>-210.42</v>
      </c>
      <c r="G144" s="12">
        <f>'PADD 4_bbl'!G144*1000*42*(DAY(EOMONTH($A144,0)))/1000000</f>
        <v>57.96</v>
      </c>
      <c r="H144" s="12"/>
      <c r="I144" s="12">
        <f>'PADD 4_bbl'!I144*1000*42*(DAY(EOMONTH($A144,0)))/1000000</f>
        <v>0</v>
      </c>
      <c r="J144" s="12">
        <f>'PADD 4_bbl'!J144*1000*42*(DAY(EOMONTH($A144,0)))/1000000</f>
        <v>51.008445936000001</v>
      </c>
      <c r="K144" s="12">
        <f>'PADD 4_bbl'!K144*1000*42*(DAY(EOMONTH($A144,0)))/1000000</f>
        <v>3.0111220777778516</v>
      </c>
      <c r="L144" s="12">
        <f>'PADD 4_bbl'!L144*1000*42*(DAY(EOMONTH($A144,0)))/1000000</f>
        <v>5.7814353623645429</v>
      </c>
      <c r="M144" s="12">
        <f>'PADD 4_bbl'!M144*1000*42*(DAY(EOMONTH($A144,0)))/1000000</f>
        <v>0</v>
      </c>
      <c r="N144" s="12">
        <f>'PADD 4_bbl'!N144*1000*42*(DAY(EOMONTH($A144,0)))/1000000</f>
        <v>0</v>
      </c>
      <c r="O144" s="12">
        <f>'PADD 4_bbl'!O144*1000*42*(DAY(EOMONTH($A144,0)))/1000000</f>
        <v>4.4589966238575958</v>
      </c>
      <c r="P144" s="12">
        <f>'PADD 4_bbl'!P144*1000*42*(DAY(EOMONTH($A144,0)))/1000000</f>
        <v>-6.3</v>
      </c>
      <c r="Q144" s="12">
        <f>'PADD 4_bbl'!Q144*1000*42*(DAY(EOMONTH($A144,0)))/1000000</f>
        <v>57.96</v>
      </c>
      <c r="S144" s="12">
        <f>'PADD 4_bbl'!S144*1000*42/1000000</f>
        <v>117.22199999999999</v>
      </c>
      <c r="U144" s="14"/>
      <c r="V144" s="14"/>
    </row>
    <row r="145" spans="1:22" x14ac:dyDescent="0.3">
      <c r="A145" s="45">
        <v>44910</v>
      </c>
      <c r="B145" s="17" t="s">
        <v>34</v>
      </c>
      <c r="C145" s="12">
        <f>'PADD 4_bbl'!C145*1000*42*(DAY(EOMONTH($A145,0)))/1000000</f>
        <v>209.62200000000001</v>
      </c>
      <c r="D145" s="12">
        <f>'PADD 4_bbl'!D145*1000*42*(DAY(EOMONTH($A145,0)))/1000000</f>
        <v>7.8120000000000003</v>
      </c>
      <c r="E145" s="12">
        <f>'PADD 4_bbl'!E145*1000*42*(DAY(EOMONTH($A145,0)))/1000000</f>
        <v>37.758000000000003</v>
      </c>
      <c r="F145" s="12">
        <f>'PADD 4_bbl'!F145*1000*42*(DAY(EOMONTH($A145,0)))/1000000</f>
        <v>-191.39400000000001</v>
      </c>
      <c r="G145" s="12">
        <f>'PADD 4_bbl'!G145*1000*42*(DAY(EOMONTH($A145,0)))/1000000</f>
        <v>63.798000000000002</v>
      </c>
      <c r="H145" s="12"/>
      <c r="I145" s="12">
        <f>'PADD 4_bbl'!I145*1000*42*(DAY(EOMONTH($A145,0)))/1000000</f>
        <v>0</v>
      </c>
      <c r="J145" s="12">
        <f>'PADD 4_bbl'!J145*1000*42*(DAY(EOMONTH($A145,0)))/1000000</f>
        <v>57.02353986</v>
      </c>
      <c r="K145" s="12">
        <f>'PADD 4_bbl'!K145*1000*42*(DAY(EOMONTH($A145,0)))/1000000</f>
        <v>2.1892693302533859</v>
      </c>
      <c r="L145" s="12">
        <f>'PADD 4_bbl'!L145*1000*42*(DAY(EOMONTH($A145,0)))/1000000</f>
        <v>6.7405376340062011</v>
      </c>
      <c r="M145" s="12">
        <f>'PADD 4_bbl'!M145*1000*42*(DAY(EOMONTH($A145,0)))/1000000</f>
        <v>0</v>
      </c>
      <c r="N145" s="12">
        <f>'PADD 4_bbl'!N145*1000*42*(DAY(EOMONTH($A145,0)))/1000000</f>
        <v>0</v>
      </c>
      <c r="O145" s="12">
        <f>'PADD 4_bbl'!O145*1000*42*(DAY(EOMONTH($A145,0)))/1000000</f>
        <v>14.77065317574041</v>
      </c>
      <c r="P145" s="12">
        <f>'PADD 4_bbl'!P145*1000*42*(DAY(EOMONTH($A145,0)))/1000000</f>
        <v>-16.925999999999998</v>
      </c>
      <c r="Q145" s="12">
        <f>'PADD 4_bbl'!Q145*1000*42*(DAY(EOMONTH($A145,0)))/1000000</f>
        <v>63.798000000000002</v>
      </c>
      <c r="S145" s="12">
        <f>'PADD 4_bbl'!S145*1000*42/1000000</f>
        <v>100.59</v>
      </c>
      <c r="U145" s="14"/>
      <c r="V145" s="14"/>
    </row>
    <row r="146" spans="1:22" x14ac:dyDescent="0.3">
      <c r="A146" s="45">
        <v>44941</v>
      </c>
      <c r="B146" s="17" t="s">
        <v>34</v>
      </c>
      <c r="C146" s="12">
        <f>'PADD 4_bbl'!C146*1000*42*(DAY(EOMONTH($A146,0)))/1000000</f>
        <v>216.13200000000001</v>
      </c>
      <c r="D146" s="12">
        <f>'PADD 4_bbl'!D146*1000*42*(DAY(EOMONTH($A146,0)))/1000000</f>
        <v>6.51</v>
      </c>
      <c r="E146" s="12">
        <f>'PADD 4_bbl'!E146*1000*42*(DAY(EOMONTH($A146,0)))/1000000</f>
        <v>40.362000000000002</v>
      </c>
      <c r="F146" s="12">
        <f>'PADD 4_bbl'!F146*1000*42*(DAY(EOMONTH($A146,0)))/1000000</f>
        <v>-200.50800000000001</v>
      </c>
      <c r="G146" s="12">
        <f>'PADD 4_bbl'!G146*1000*42*(DAY(EOMONTH($A146,0)))/1000000</f>
        <v>62.496000000000002</v>
      </c>
      <c r="H146" s="12"/>
      <c r="I146" s="12">
        <f>'PADD 4_bbl'!I146*1000*42*(DAY(EOMONTH($A146,0)))/1000000</f>
        <v>0</v>
      </c>
      <c r="J146" s="12">
        <f>'PADD 4_bbl'!J146*1000*42*(DAY(EOMONTH($A146,0)))/1000000</f>
        <v>57.052729020000008</v>
      </c>
      <c r="K146" s="12">
        <f>'PADD 4_bbl'!K146*1000*42*(DAY(EOMONTH($A146,0)))/1000000</f>
        <v>1.4564812210473483</v>
      </c>
      <c r="L146" s="12">
        <f>'PADD 4_bbl'!L146*1000*42*(DAY(EOMONTH($A146,0)))/1000000</f>
        <v>7.1237315137876234</v>
      </c>
      <c r="M146" s="12">
        <f>'PADD 4_bbl'!M146*1000*42*(DAY(EOMONTH($A146,0)))/1000000</f>
        <v>0</v>
      </c>
      <c r="N146" s="12">
        <f>'PADD 4_bbl'!N146*1000*42*(DAY(EOMONTH($A146,0)))/1000000</f>
        <v>0</v>
      </c>
      <c r="O146" s="12">
        <f>'PADD 4_bbl'!O146*1000*42*(DAY(EOMONTH($A146,0)))/1000000</f>
        <v>12.48705824516502</v>
      </c>
      <c r="P146" s="12">
        <f>'PADD 4_bbl'!P146*1000*42*(DAY(EOMONTH($A146,0)))/1000000</f>
        <v>-14.321999999999999</v>
      </c>
      <c r="Q146" s="12">
        <f>'PADD 4_bbl'!Q146*1000*42*(DAY(EOMONTH($A146,0)))/1000000</f>
        <v>63.798000000000002</v>
      </c>
      <c r="S146" s="12">
        <f>'PADD 4_bbl'!S146*1000*42/1000000</f>
        <v>85.721999999999994</v>
      </c>
      <c r="U146" s="14"/>
      <c r="V146" s="14"/>
    </row>
    <row r="147" spans="1:22" x14ac:dyDescent="0.3">
      <c r="A147" s="45">
        <v>44972</v>
      </c>
      <c r="B147" s="17" t="s">
        <v>34</v>
      </c>
      <c r="C147" s="12">
        <f>'PADD 4_bbl'!C147*1000*42*(DAY(EOMONTH($A147,0)))/1000000</f>
        <v>205.8</v>
      </c>
      <c r="D147" s="12">
        <f>'PADD 4_bbl'!D147*1000*42*(DAY(EOMONTH($A147,0)))/1000000</f>
        <v>7.056</v>
      </c>
      <c r="E147" s="12">
        <f>'PADD 4_bbl'!E147*1000*42*(DAY(EOMONTH($A147,0)))/1000000</f>
        <v>37.631999999999998</v>
      </c>
      <c r="F147" s="12">
        <f>'PADD 4_bbl'!F147*1000*42*(DAY(EOMONTH($A147,0)))/1000000</f>
        <v>-177.57599999999999</v>
      </c>
      <c r="G147" s="12">
        <f>'PADD 4_bbl'!G147*1000*42*(DAY(EOMONTH($A147,0)))/1000000</f>
        <v>72.912000000000006</v>
      </c>
      <c r="H147" s="12"/>
      <c r="I147" s="12">
        <f>'PADD 4_bbl'!I147*1000*42*(DAY(EOMONTH($A147,0)))/1000000</f>
        <v>0</v>
      </c>
      <c r="J147" s="12">
        <f>'PADD 4_bbl'!J147*1000*42*(DAY(EOMONTH($A147,0)))/1000000</f>
        <v>50.064831768000005</v>
      </c>
      <c r="K147" s="12">
        <f>'PADD 4_bbl'!K147*1000*42*(DAY(EOMONTH($A147,0)))/1000000</f>
        <v>1.028891382329699</v>
      </c>
      <c r="L147" s="12">
        <f>'PADD 4_bbl'!L147*1000*42*(DAY(EOMONTH($A147,0)))/1000000</f>
        <v>5.9151722398462514</v>
      </c>
      <c r="M147" s="12">
        <f>'PADD 4_bbl'!M147*1000*42*(DAY(EOMONTH($A147,0)))/1000000</f>
        <v>0</v>
      </c>
      <c r="N147" s="12">
        <f>'PADD 4_bbl'!N147*1000*42*(DAY(EOMONTH($A147,0)))/1000000</f>
        <v>0</v>
      </c>
      <c r="O147" s="12">
        <f>'PADD 4_bbl'!O147*1000*42*(DAY(EOMONTH($A147,0)))/1000000</f>
        <v>20.607104609824042</v>
      </c>
      <c r="P147" s="12">
        <f>'PADD 4_bbl'!P147*1000*42*(DAY(EOMONTH($A147,0)))/1000000</f>
        <v>-4.7039999999999997</v>
      </c>
      <c r="Q147" s="12">
        <f>'PADD 4_bbl'!Q147*1000*42*(DAY(EOMONTH($A147,0)))/1000000</f>
        <v>72.912000000000006</v>
      </c>
      <c r="S147" s="12">
        <f>'PADD 4_bbl'!S147*1000*42/1000000</f>
        <v>80.933999999999997</v>
      </c>
      <c r="U147" s="14"/>
      <c r="V147" s="14"/>
    </row>
    <row r="148" spans="1:22" x14ac:dyDescent="0.3">
      <c r="A148" s="45">
        <v>45000</v>
      </c>
      <c r="B148" s="17" t="s">
        <v>34</v>
      </c>
      <c r="C148" s="12">
        <f>'PADD 4_bbl'!C148*1000*42*(DAY(EOMONTH($A148,0)))/1000000</f>
        <v>236.964</v>
      </c>
      <c r="D148" s="12">
        <f>'PADD 4_bbl'!D148*1000*42*(DAY(EOMONTH($A148,0)))/1000000</f>
        <v>7.8120000000000003</v>
      </c>
      <c r="E148" s="12">
        <f>'PADD 4_bbl'!E148*1000*42*(DAY(EOMONTH($A148,0)))/1000000</f>
        <v>33.851999999999997</v>
      </c>
      <c r="F148" s="12">
        <f>'PADD 4_bbl'!F148*1000*42*(DAY(EOMONTH($A148,0)))/1000000</f>
        <v>-209.62200000000001</v>
      </c>
      <c r="G148" s="12">
        <f>'PADD 4_bbl'!G148*1000*42*(DAY(EOMONTH($A148,0)))/1000000</f>
        <v>69.006</v>
      </c>
      <c r="H148" s="12"/>
      <c r="I148" s="12">
        <f>'PADD 4_bbl'!I148*1000*42*(DAY(EOMONTH($A148,0)))/1000000</f>
        <v>0</v>
      </c>
      <c r="J148" s="12">
        <f>'PADD 4_bbl'!J148*1000*42*(DAY(EOMONTH($A148,0)))/1000000</f>
        <v>51.118838148000002</v>
      </c>
      <c r="K148" s="12">
        <f>'PADD 4_bbl'!K148*1000*42*(DAY(EOMONTH($A148,0)))/1000000</f>
        <v>0.8106585099547301</v>
      </c>
      <c r="L148" s="12">
        <f>'PADD 4_bbl'!L148*1000*42*(DAY(EOMONTH($A148,0)))/1000000</f>
        <v>5.974149874443361</v>
      </c>
      <c r="M148" s="12">
        <f>'PADD 4_bbl'!M148*1000*42*(DAY(EOMONTH($A148,0)))/1000000</f>
        <v>0</v>
      </c>
      <c r="N148" s="12">
        <f>'PADD 4_bbl'!N148*1000*42*(DAY(EOMONTH($A148,0)))/1000000</f>
        <v>0</v>
      </c>
      <c r="O148" s="12">
        <f>'PADD 4_bbl'!O148*1000*42*(DAY(EOMONTH($A148,0)))/1000000</f>
        <v>15.008353467601896</v>
      </c>
      <c r="P148" s="12">
        <f>'PADD 4_bbl'!P148*1000*42*(DAY(EOMONTH($A148,0)))/1000000</f>
        <v>-3.9060000000000001</v>
      </c>
      <c r="Q148" s="12">
        <f>'PADD 4_bbl'!Q148*1000*42*(DAY(EOMONTH($A148,0)))/1000000</f>
        <v>69.006</v>
      </c>
      <c r="S148" s="12">
        <f>'PADD 4_bbl'!S148*1000*42/1000000</f>
        <v>76.691999999999993</v>
      </c>
      <c r="U148" s="14"/>
      <c r="V148" s="14"/>
    </row>
    <row r="149" spans="1:22" x14ac:dyDescent="0.3">
      <c r="A149" s="45">
        <v>45031</v>
      </c>
      <c r="B149" s="17" t="s">
        <v>34</v>
      </c>
      <c r="C149" s="12">
        <f>'PADD 4_bbl'!C149*1000*42*(DAY(EOMONTH($A149,0)))/1000000</f>
        <v>235.62</v>
      </c>
      <c r="D149" s="12">
        <f>'PADD 4_bbl'!D149*1000*42*(DAY(EOMONTH($A149,0)))/1000000</f>
        <v>8.82</v>
      </c>
      <c r="E149" s="12">
        <f>'PADD 4_bbl'!E149*1000*42*(DAY(EOMONTH($A149,0)))/1000000</f>
        <v>20.16</v>
      </c>
      <c r="F149" s="12">
        <f>'PADD 4_bbl'!F149*1000*42*(DAY(EOMONTH($A149,0)))/1000000</f>
        <v>-204.12</v>
      </c>
      <c r="G149" s="12">
        <f>'PADD 4_bbl'!G149*1000*42*(DAY(EOMONTH($A149,0)))/1000000</f>
        <v>60.48</v>
      </c>
      <c r="H149" s="12"/>
      <c r="I149" s="12">
        <f>'PADD 4_bbl'!I149*1000*42*(DAY(EOMONTH($A149,0)))/1000000</f>
        <v>0</v>
      </c>
      <c r="J149" s="12">
        <f>'PADD 4_bbl'!J149*1000*42*(DAY(EOMONTH($A149,0)))/1000000</f>
        <v>40.610736431999996</v>
      </c>
      <c r="K149" s="12">
        <f>'PADD 4_bbl'!K149*1000*42*(DAY(EOMONTH($A149,0)))/1000000</f>
        <v>0.80316215272115066</v>
      </c>
      <c r="L149" s="12">
        <f>'PADD 4_bbl'!L149*1000*42*(DAY(EOMONTH($A149,0)))/1000000</f>
        <v>4.6689370017088034</v>
      </c>
      <c r="M149" s="12">
        <f>'PADD 4_bbl'!M149*1000*42*(DAY(EOMONTH($A149,0)))/1000000</f>
        <v>0</v>
      </c>
      <c r="N149" s="12">
        <f>'PADD 4_bbl'!N149*1000*42*(DAY(EOMONTH($A149,0)))/1000000</f>
        <v>0</v>
      </c>
      <c r="O149" s="12">
        <f>'PADD 4_bbl'!O149*1000*42*(DAY(EOMONTH($A149,0)))/1000000</f>
        <v>6.8371644135700436</v>
      </c>
      <c r="P149" s="12">
        <f>'PADD 4_bbl'!P149*1000*42*(DAY(EOMONTH($A149,0)))/1000000</f>
        <v>6.3</v>
      </c>
      <c r="Q149" s="12">
        <f>'PADD 4_bbl'!Q149*1000*42*(DAY(EOMONTH($A149,0)))/1000000</f>
        <v>59.22</v>
      </c>
      <c r="S149" s="12">
        <f>'PADD 4_bbl'!S149*1000*42/1000000</f>
        <v>82.445999999999998</v>
      </c>
      <c r="U149" s="14"/>
      <c r="V149" s="14"/>
    </row>
    <row r="150" spans="1:22" x14ac:dyDescent="0.3">
      <c r="A150" s="45">
        <v>45061</v>
      </c>
      <c r="B150" s="17" t="s">
        <v>34</v>
      </c>
      <c r="C150" s="12">
        <f>'PADD 4_bbl'!C150*1000*42*(DAY(EOMONTH($A150,0)))/1000000</f>
        <v>246.078</v>
      </c>
      <c r="D150" s="12">
        <f>'PADD 4_bbl'!D150*1000*42*(DAY(EOMONTH($A150,0)))/1000000</f>
        <v>7.8120000000000003</v>
      </c>
      <c r="E150" s="12">
        <f>'PADD 4_bbl'!E150*1000*42*(DAY(EOMONTH($A150,0)))/1000000</f>
        <v>14.321999999999999</v>
      </c>
      <c r="F150" s="12">
        <f>'PADD 4_bbl'!F150*1000*42*(DAY(EOMONTH($A150,0)))/1000000</f>
        <v>-213.52799999999999</v>
      </c>
      <c r="G150" s="12">
        <f>'PADD 4_bbl'!G150*1000*42*(DAY(EOMONTH($A150,0)))/1000000</f>
        <v>54.683999999999997</v>
      </c>
      <c r="H150" s="12"/>
      <c r="I150" s="12">
        <f>'PADD 4_bbl'!I150*1000*42*(DAY(EOMONTH($A150,0)))/1000000</f>
        <v>0</v>
      </c>
      <c r="J150" s="12">
        <f>'PADD 4_bbl'!J150*1000*42*(DAY(EOMONTH($A150,0)))/1000000</f>
        <v>31.131162804000002</v>
      </c>
      <c r="K150" s="12">
        <f>'PADD 4_bbl'!K150*1000*42*(DAY(EOMONTH($A150,0)))/1000000</f>
        <v>0.8106585099547301</v>
      </c>
      <c r="L150" s="12">
        <f>'PADD 4_bbl'!L150*1000*42*(DAY(EOMONTH($A150,0)))/1000000</f>
        <v>4.632971295208387</v>
      </c>
      <c r="M150" s="12">
        <f>'PADD 4_bbl'!M150*1000*42*(DAY(EOMONTH($A150,0)))/1000000</f>
        <v>0</v>
      </c>
      <c r="N150" s="12">
        <f>'PADD 4_bbl'!N150*1000*42*(DAY(EOMONTH($A150,0)))/1000000</f>
        <v>0</v>
      </c>
      <c r="O150" s="12">
        <f>'PADD 4_bbl'!O150*1000*42*(DAY(EOMONTH($A150,0)))/1000000</f>
        <v>5.0892073908368811</v>
      </c>
      <c r="P150" s="12">
        <f>'PADD 4_bbl'!P150*1000*42*(DAY(EOMONTH($A150,0)))/1000000</f>
        <v>13.02</v>
      </c>
      <c r="Q150" s="12">
        <f>'PADD 4_bbl'!Q150*1000*42*(DAY(EOMONTH($A150,0)))/1000000</f>
        <v>54.683999999999997</v>
      </c>
      <c r="S150" s="12">
        <f>'PADD 4_bbl'!S150*1000*42/1000000</f>
        <v>95.718000000000004</v>
      </c>
      <c r="U150" s="14"/>
      <c r="V150" s="14"/>
    </row>
    <row r="151" spans="1:22" x14ac:dyDescent="0.3">
      <c r="A151" s="45">
        <v>45092</v>
      </c>
      <c r="B151" s="17" t="s">
        <v>34</v>
      </c>
      <c r="C151" s="12">
        <f>'PADD 4_bbl'!C151*1000*42*(DAY(EOMONTH($A151,0)))/1000000</f>
        <v>243.18</v>
      </c>
      <c r="D151" s="12">
        <f>'PADD 4_bbl'!D151*1000*42*(DAY(EOMONTH($A151,0)))/1000000</f>
        <v>10.08</v>
      </c>
      <c r="E151" s="12">
        <f>'PADD 4_bbl'!E151*1000*42*(DAY(EOMONTH($A151,0)))/1000000</f>
        <v>11.34</v>
      </c>
      <c r="F151" s="12">
        <f>'PADD 4_bbl'!F151*1000*42*(DAY(EOMONTH($A151,0)))/1000000</f>
        <v>-215.46</v>
      </c>
      <c r="G151" s="12">
        <f>'PADD 4_bbl'!G151*1000*42*(DAY(EOMONTH($A151,0)))/1000000</f>
        <v>49.14</v>
      </c>
      <c r="H151" s="12"/>
      <c r="I151" s="12">
        <f>'PADD 4_bbl'!I151*1000*42*(DAY(EOMONTH($A151,0)))/1000000</f>
        <v>0</v>
      </c>
      <c r="J151" s="12">
        <f>'PADD 4_bbl'!J151*1000*42*(DAY(EOMONTH($A151,0)))/1000000</f>
        <v>28.012960331999995</v>
      </c>
      <c r="K151" s="12">
        <f>'PADD 4_bbl'!K151*1000*42*(DAY(EOMONTH($A151,0)))/1000000</f>
        <v>0.94325178113368935</v>
      </c>
      <c r="L151" s="12">
        <f>'PADD 4_bbl'!L151*1000*42*(DAY(EOMONTH($A151,0)))/1000000</f>
        <v>4.48352060826618</v>
      </c>
      <c r="M151" s="12">
        <f>'PADD 4_bbl'!M151*1000*42*(DAY(EOMONTH($A151,0)))/1000000</f>
        <v>0</v>
      </c>
      <c r="N151" s="12">
        <f>'PADD 4_bbl'!N151*1000*42*(DAY(EOMONTH($A151,0)))/1000000</f>
        <v>0</v>
      </c>
      <c r="O151" s="12">
        <f>'PADD 4_bbl'!O151*1000*42*(DAY(EOMONTH($A151,0)))/1000000</f>
        <v>-1.9397327213998672</v>
      </c>
      <c r="P151" s="12">
        <f>'PADD 4_bbl'!P151*1000*42*(DAY(EOMONTH($A151,0)))/1000000</f>
        <v>16.38</v>
      </c>
      <c r="Q151" s="12">
        <f>'PADD 4_bbl'!Q151*1000*42*(DAY(EOMONTH($A151,0)))/1000000</f>
        <v>47.88</v>
      </c>
      <c r="S151" s="12">
        <f>'PADD 4_bbl'!S151*1000*42/1000000</f>
        <v>112.26600000000001</v>
      </c>
      <c r="U151" s="14"/>
      <c r="V151" s="14"/>
    </row>
    <row r="152" spans="1:22" x14ac:dyDescent="0.3">
      <c r="A152" s="45">
        <v>45122</v>
      </c>
      <c r="B152" s="17" t="s">
        <v>34</v>
      </c>
      <c r="C152" s="12">
        <f>'PADD 4_bbl'!C152*1000*42*(DAY(EOMONTH($A152,0)))/1000000</f>
        <v>246.078</v>
      </c>
      <c r="D152" s="12">
        <f>'PADD 4_bbl'!D152*1000*42*(DAY(EOMONTH($A152,0)))/1000000</f>
        <v>10.416</v>
      </c>
      <c r="E152" s="12">
        <f>'PADD 4_bbl'!E152*1000*42*(DAY(EOMONTH($A152,0)))/1000000</f>
        <v>11.718</v>
      </c>
      <c r="F152" s="12">
        <f>'PADD 4_bbl'!F152*1000*42*(DAY(EOMONTH($A152,0)))/1000000</f>
        <v>-217.434</v>
      </c>
      <c r="G152" s="12">
        <f>'PADD 4_bbl'!G152*1000*42*(DAY(EOMONTH($A152,0)))/1000000</f>
        <v>50.777999999999999</v>
      </c>
      <c r="H152" s="12"/>
      <c r="I152" s="12">
        <f>'PADD 4_bbl'!I152*1000*42*(DAY(EOMONTH($A152,0)))/1000000</f>
        <v>0</v>
      </c>
      <c r="J152" s="12">
        <f>'PADD 4_bbl'!J152*1000*42*(DAY(EOMONTH($A152,0)))/1000000</f>
        <v>27.246297892799994</v>
      </c>
      <c r="K152" s="12">
        <f>'PADD 4_bbl'!K152*1000*42*(DAY(EOMONTH($A152,0)))/1000000</f>
        <v>0.95053559628159723</v>
      </c>
      <c r="L152" s="12">
        <f>'PADD 4_bbl'!L152*1000*42*(DAY(EOMONTH($A152,0)))/1000000</f>
        <v>4.8245682350990977</v>
      </c>
      <c r="M152" s="12">
        <f>'PADD 4_bbl'!M152*1000*42*(DAY(EOMONTH($A152,0)))/1000000</f>
        <v>0</v>
      </c>
      <c r="N152" s="12">
        <f>'PADD 4_bbl'!N152*1000*42*(DAY(EOMONTH($A152,0)))/1000000</f>
        <v>0</v>
      </c>
      <c r="O152" s="12">
        <f>'PADD 4_bbl'!O152*1000*42*(DAY(EOMONTH($A152,0)))/1000000</f>
        <v>9.9445982758193079</v>
      </c>
      <c r="P152" s="12">
        <f>'PADD 4_bbl'!P152*1000*42*(DAY(EOMONTH($A152,0)))/1000000</f>
        <v>9.1140000000000008</v>
      </c>
      <c r="Q152" s="12">
        <f>'PADD 4_bbl'!Q152*1000*42*(DAY(EOMONTH($A152,0)))/1000000</f>
        <v>52.08</v>
      </c>
      <c r="S152" s="12">
        <f>'PADD 4_bbl'!S152*1000*42/1000000</f>
        <v>120.96</v>
      </c>
      <c r="U152" s="14"/>
      <c r="V152" s="14"/>
    </row>
    <row r="153" spans="1:22" x14ac:dyDescent="0.3">
      <c r="A153" s="45">
        <v>45153</v>
      </c>
      <c r="B153" s="17" t="s">
        <v>35</v>
      </c>
      <c r="C153" s="12">
        <f>'PADD 4_bbl'!C153*1000*42*(DAY(EOMONTH($A153,0)))/1000000</f>
        <v>247.73886819993677</v>
      </c>
      <c r="D153" s="12">
        <f>'PADD 4_bbl'!D153*1000*42*(DAY(EOMONTH($A153,0)))/1000000</f>
        <v>9.7815384667679979</v>
      </c>
      <c r="E153" s="12">
        <f>'PADD 4_bbl'!E153*1000*42*(DAY(EOMONTH($A153,0)))/1000000</f>
        <v>12.30232429682402</v>
      </c>
      <c r="F153" s="12">
        <f>'PADD 4_bbl'!F153*1000*42*(DAY(EOMONTH($A153,0)))/1000000</f>
        <v>-204.65059049902939</v>
      </c>
      <c r="G153" s="12">
        <f>'PADD 4_bbl'!G153*1000*42*(DAY(EOMONTH($A153,0)))/1000000</f>
        <v>65.172140464499392</v>
      </c>
      <c r="H153" s="12"/>
      <c r="I153" s="12">
        <f>'PADD 4_bbl'!I153*1000*42*(DAY(EOMONTH($A153,0)))/1000000</f>
        <v>0</v>
      </c>
      <c r="J153" s="12">
        <f>'PADD 4_bbl'!J153*1000*42*(DAY(EOMONTH($A153,0)))/1000000</f>
        <v>29.887766160000002</v>
      </c>
      <c r="K153" s="12">
        <f>'PADD 4_bbl'!K153*1000*42*(DAY(EOMONTH($A153,0)))/1000000</f>
        <v>1.5305765172911563</v>
      </c>
      <c r="L153" s="12">
        <f>'PADD 4_bbl'!L153*1000*42*(DAY(EOMONTH($A153,0)))/1000000</f>
        <v>5.0161651749898075</v>
      </c>
      <c r="M153" s="12">
        <f>'PADD 4_bbl'!M153*1000*42*(DAY(EOMONTH($A153,0)))/1000000</f>
        <v>0</v>
      </c>
      <c r="N153" s="12">
        <f>'PADD 4_bbl'!N153*1000*42*(DAY(EOMONTH($A153,0)))/1000000</f>
        <v>0</v>
      </c>
      <c r="O153" s="12">
        <f>'PADD 4_bbl'!O153*1000*42*(DAY(EOMONTH($A153,0)))/1000000</f>
        <v>10.51212459999584</v>
      </c>
      <c r="P153" s="12">
        <f>'PADD 4_bbl'!P153*1000*42*(DAY(EOMONTH($A153,0)))/1000000</f>
        <v>18.225508012222583</v>
      </c>
      <c r="Q153" s="12">
        <f>'PADD 4_bbl'!Q153*1000*42*(DAY(EOMONTH($A153,0)))/1000000</f>
        <v>65.172140464499392</v>
      </c>
      <c r="S153" s="12">
        <f>'PADD 4_bbl'!S153*1000*42/1000000</f>
        <v>139.18550801222258</v>
      </c>
      <c r="U153" s="14"/>
      <c r="V153" s="14"/>
    </row>
    <row r="154" spans="1:22" x14ac:dyDescent="0.3">
      <c r="A154" s="45">
        <v>45184</v>
      </c>
      <c r="B154" s="17" t="s">
        <v>35</v>
      </c>
      <c r="C154" s="12">
        <f>'PADD 4_bbl'!C154*1000*42*(DAY(EOMONTH($A154,0)))/1000000</f>
        <v>241.86409523572661</v>
      </c>
      <c r="D154" s="12">
        <f>'PADD 4_bbl'!D154*1000*42*(DAY(EOMONTH($A154,0)))/1000000</f>
        <v>9.6233417566971404</v>
      </c>
      <c r="E154" s="12">
        <f>'PADD 4_bbl'!E154*1000*42*(DAY(EOMONTH($A154,0)))/1000000</f>
        <v>13.997952572339353</v>
      </c>
      <c r="F154" s="12">
        <f>'PADD 4_bbl'!F154*1000*42*(DAY(EOMONTH($A154,0)))/1000000</f>
        <v>-207.44702593661276</v>
      </c>
      <c r="G154" s="12">
        <f>'PADD 4_bbl'!G154*1000*42*(DAY(EOMONTH($A154,0)))/1000000</f>
        <v>58.038363628150272</v>
      </c>
      <c r="H154" s="12"/>
      <c r="I154" s="12">
        <f>'PADD 4_bbl'!I154*1000*42*(DAY(EOMONTH($A154,0)))/1000000</f>
        <v>0</v>
      </c>
      <c r="J154" s="12">
        <f>'PADD 4_bbl'!J154*1000*42*(DAY(EOMONTH($A154,0)))/1000000</f>
        <v>30.489972659999999</v>
      </c>
      <c r="K154" s="12">
        <f>'PADD 4_bbl'!K154*1000*42*(DAY(EOMONTH($A154,0)))/1000000</f>
        <v>2.2415608120982804</v>
      </c>
      <c r="L154" s="12">
        <f>'PADD 4_bbl'!L154*1000*42*(DAY(EOMONTH($A154,0)))/1000000</f>
        <v>5.0397697885940511</v>
      </c>
      <c r="M154" s="12">
        <f>'PADD 4_bbl'!M154*1000*42*(DAY(EOMONTH($A154,0)))/1000000</f>
        <v>0</v>
      </c>
      <c r="N154" s="12">
        <f>'PADD 4_bbl'!N154*1000*42*(DAY(EOMONTH($A154,0)))/1000000</f>
        <v>0</v>
      </c>
      <c r="O154" s="12">
        <f>'PADD 4_bbl'!O154*1000*42*(DAY(EOMONTH($A154,0)))/1000000</f>
        <v>13.185083873554245</v>
      </c>
      <c r="P154" s="12">
        <f>'PADD 4_bbl'!P154*1000*42*(DAY(EOMONTH($A154,0)))/1000000</f>
        <v>7.0819764939037118</v>
      </c>
      <c r="Q154" s="12">
        <f>'PADD 4_bbl'!Q154*1000*42*(DAY(EOMONTH($A154,0)))/1000000</f>
        <v>58.038363628150286</v>
      </c>
      <c r="S154" s="12">
        <f>'PADD 4_bbl'!S154*1000*42/1000000</f>
        <v>146.26748450612632</v>
      </c>
      <c r="U154" s="14"/>
      <c r="V154" s="14"/>
    </row>
    <row r="155" spans="1:22" x14ac:dyDescent="0.3">
      <c r="A155" s="45">
        <v>45214</v>
      </c>
      <c r="B155" s="17" t="s">
        <v>36</v>
      </c>
      <c r="C155" s="12">
        <f>'PADD 4_bbl'!C155*1000*42*(DAY(EOMONTH($A155,0)))/1000000</f>
        <v>249.62182791623525</v>
      </c>
      <c r="D155" s="12">
        <f>'PADD 4_bbl'!D155*1000*42*(DAY(EOMONTH($A155,0)))/1000000</f>
        <v>9.5124083693179617</v>
      </c>
      <c r="E155" s="12">
        <f>'PADD 4_bbl'!E155*1000*42*(DAY(EOMONTH($A155,0)))/1000000</f>
        <v>13.02</v>
      </c>
      <c r="F155" s="12">
        <f>'PADD 4_bbl'!F155*1000*42*(DAY(EOMONTH($A155,0)))/1000000</f>
        <v>-214.57532430169502</v>
      </c>
      <c r="G155" s="12">
        <f>'PADD 4_bbl'!G155*1000*42*(DAY(EOMONTH($A155,0)))/1000000</f>
        <v>57.57891198385817</v>
      </c>
      <c r="H155" s="12"/>
      <c r="I155" s="12">
        <f>'PADD 4_bbl'!I155*1000*42*(DAY(EOMONTH($A155,0)))/1000000</f>
        <v>0</v>
      </c>
      <c r="J155" s="12">
        <f>'PADD 4_bbl'!J155*1000*42*(DAY(EOMONTH($A155,0)))/1000000</f>
        <v>36.319668671999999</v>
      </c>
      <c r="K155" s="12">
        <f>'PADD 4_bbl'!K155*1000*42*(DAY(EOMONTH($A155,0)))/1000000</f>
        <v>3.4160173879188309</v>
      </c>
      <c r="L155" s="12">
        <f>'PADD 4_bbl'!L155*1000*42*(DAY(EOMONTH($A155,0)))/1000000</f>
        <v>5.5909559946619396</v>
      </c>
      <c r="M155" s="12">
        <f>'PADD 4_bbl'!M155*1000*42*(DAY(EOMONTH($A155,0)))/1000000</f>
        <v>0</v>
      </c>
      <c r="N155" s="12">
        <f>'PADD 4_bbl'!N155*1000*42*(DAY(EOMONTH($A155,0)))/1000000</f>
        <v>0</v>
      </c>
      <c r="O155" s="12">
        <f>'PADD 4_bbl'!O155*1000*42*(DAY(EOMONTH($A155,0)))/1000000</f>
        <v>15.867357945419229</v>
      </c>
      <c r="P155" s="12">
        <f>'PADD 4_bbl'!P155*1000*42*(DAY(EOMONTH($A155,0)))/1000000</f>
        <v>-3.6150880161418346</v>
      </c>
      <c r="Q155" s="12">
        <f>'PADD 4_bbl'!Q155*1000*42*(DAY(EOMONTH($A155,0)))/1000000</f>
        <v>57.57891198385817</v>
      </c>
      <c r="S155" s="12">
        <f>'PADD 4_bbl'!S155*1000*42/1000000</f>
        <v>142.65239648998448</v>
      </c>
      <c r="U155" s="14"/>
      <c r="V155" s="14"/>
    </row>
    <row r="156" spans="1:22" x14ac:dyDescent="0.3">
      <c r="A156" s="45">
        <v>45245</v>
      </c>
      <c r="B156" s="17" t="s">
        <v>36</v>
      </c>
      <c r="C156" s="12">
        <f>'PADD 4_bbl'!C156*1000*42*(DAY(EOMONTH($A156,0)))/1000000</f>
        <v>241.60518257276124</v>
      </c>
      <c r="D156" s="12">
        <f>'PADD 4_bbl'!D156*1000*42*(DAY(EOMONTH($A156,0)))/1000000</f>
        <v>9.3401423786991256</v>
      </c>
      <c r="E156" s="12">
        <f>'PADD 4_bbl'!E156*1000*42*(DAY(EOMONTH($A156,0)))/1000000</f>
        <v>17.010000000000002</v>
      </c>
      <c r="F156" s="12">
        <f>'PADD 4_bbl'!F156*1000*42*(DAY(EOMONTH($A156,0)))/1000000</f>
        <v>-208.85303489638744</v>
      </c>
      <c r="G156" s="12">
        <f>'PADD 4_bbl'!G156*1000*42*(DAY(EOMONTH($A156,0)))/1000000</f>
        <v>59.102290055072942</v>
      </c>
      <c r="H156" s="12"/>
      <c r="I156" s="12">
        <f>'PADD 4_bbl'!I156*1000*42*(DAY(EOMONTH($A156,0)))/1000000</f>
        <v>0</v>
      </c>
      <c r="J156" s="12">
        <f>'PADD 4_bbl'!J156*1000*42*(DAY(EOMONTH($A156,0)))/1000000</f>
        <v>46.204440912000003</v>
      </c>
      <c r="K156" s="12">
        <f>'PADD 4_bbl'!K156*1000*42*(DAY(EOMONTH($A156,0)))/1000000</f>
        <v>2.9661650446312811</v>
      </c>
      <c r="L156" s="12">
        <f>'PADD 4_bbl'!L156*1000*42*(DAY(EOMONTH($A156,0)))/1000000</f>
        <v>5.7814353623645429</v>
      </c>
      <c r="M156" s="12">
        <f>'PADD 4_bbl'!M156*1000*42*(DAY(EOMONTH($A156,0)))/1000000</f>
        <v>0</v>
      </c>
      <c r="N156" s="12">
        <f>'PADD 4_bbl'!N156*1000*42*(DAY(EOMONTH($A156,0)))/1000000</f>
        <v>0</v>
      </c>
      <c r="O156" s="12">
        <f>'PADD 4_bbl'!O156*1000*42*(DAY(EOMONTH($A156,0)))/1000000</f>
        <v>15.607958681004172</v>
      </c>
      <c r="P156" s="12">
        <f>'PADD 4_bbl'!P156*1000*42*(DAY(EOMONTH($A156,0)))/1000000</f>
        <v>-11.457709944927061</v>
      </c>
      <c r="Q156" s="12">
        <f>'PADD 4_bbl'!Q156*1000*42*(DAY(EOMONTH($A156,0)))/1000000</f>
        <v>59.102290055072942</v>
      </c>
      <c r="S156" s="12">
        <f>'PADD 4_bbl'!S156*1000*42/1000000</f>
        <v>131.19468654505741</v>
      </c>
      <c r="U156" s="14"/>
      <c r="V156" s="14"/>
    </row>
    <row r="157" spans="1:22" x14ac:dyDescent="0.3">
      <c r="A157" s="45">
        <v>45275</v>
      </c>
      <c r="B157" s="17" t="s">
        <v>36</v>
      </c>
      <c r="C157" s="12">
        <f>'PADD 4_bbl'!C157*1000*42*(DAY(EOMONTH($A157,0)))/1000000</f>
        <v>249.73165831578245</v>
      </c>
      <c r="D157" s="12">
        <f>'PADD 4_bbl'!D157*1000*42*(DAY(EOMONTH($A157,0)))/1000000</f>
        <v>9.5722186414989672</v>
      </c>
      <c r="E157" s="12">
        <f>'PADD 4_bbl'!E157*1000*42*(DAY(EOMONTH($A157,0)))/1000000</f>
        <v>26.04</v>
      </c>
      <c r="F157" s="12">
        <f>'PADD 4_bbl'!F157*1000*42*(DAY(EOMONTH($A157,0)))/1000000</f>
        <v>-213.53053107751566</v>
      </c>
      <c r="G157" s="12">
        <f>'PADD 4_bbl'!G157*1000*42*(DAY(EOMONTH($A157,0)))/1000000</f>
        <v>71.813345879765762</v>
      </c>
      <c r="H157" s="12"/>
      <c r="I157" s="12">
        <f>'PADD 4_bbl'!I157*1000*42*(DAY(EOMONTH($A157,0)))/1000000</f>
        <v>0</v>
      </c>
      <c r="J157" s="12">
        <f>'PADD 4_bbl'!J157*1000*42*(DAY(EOMONTH($A157,0)))/1000000</f>
        <v>56.094528504000003</v>
      </c>
      <c r="K157" s="12">
        <f>'PADD 4_bbl'!K157*1000*42*(DAY(EOMONTH($A157,0)))/1000000</f>
        <v>2.1832764921002141</v>
      </c>
      <c r="L157" s="12">
        <f>'PADD 4_bbl'!L157*1000*42*(DAY(EOMONTH($A157,0)))/1000000</f>
        <v>6.7405376340062011</v>
      </c>
      <c r="M157" s="12">
        <f>'PADD 4_bbl'!M157*1000*42*(DAY(EOMONTH($A157,0)))/1000000</f>
        <v>0</v>
      </c>
      <c r="N157" s="12">
        <f>'PADD 4_bbl'!N157*1000*42*(DAY(EOMONTH($A157,0)))/1000000</f>
        <v>0</v>
      </c>
      <c r="O157" s="12">
        <f>'PADD 4_bbl'!O157*1000*42*(DAY(EOMONTH($A157,0)))/1000000</f>
        <v>22.215657369893588</v>
      </c>
      <c r="P157" s="12">
        <f>'PADD 4_bbl'!P157*1000*42*(DAY(EOMONTH($A157,0)))/1000000</f>
        <v>-15.42065412023423</v>
      </c>
      <c r="Q157" s="12">
        <f>'PADD 4_bbl'!Q157*1000*42*(DAY(EOMONTH($A157,0)))/1000000</f>
        <v>71.813345879765762</v>
      </c>
      <c r="S157" s="12">
        <f>'PADD 4_bbl'!S157*1000*42/1000000</f>
        <v>115.77403242482316</v>
      </c>
      <c r="U157" s="14"/>
      <c r="V157" s="14"/>
    </row>
    <row r="158" spans="1:22" x14ac:dyDescent="0.3">
      <c r="A158" s="45">
        <v>45306</v>
      </c>
      <c r="B158" s="17" t="s">
        <v>36</v>
      </c>
      <c r="C158" s="12">
        <f>'PADD 4_bbl'!C158*1000*42*(DAY(EOMONTH($A158,0)))/1000000</f>
        <v>249.80891209439841</v>
      </c>
      <c r="D158" s="12">
        <f>'PADD 4_bbl'!D158*1000*42*(DAY(EOMONTH($A158,0)))/1000000</f>
        <v>9.5225512520513913</v>
      </c>
      <c r="E158" s="12">
        <f>'PADD 4_bbl'!E158*1000*42*(DAY(EOMONTH($A158,0)))/1000000</f>
        <v>14.973000000000001</v>
      </c>
      <c r="F158" s="12">
        <f>'PADD 4_bbl'!F158*1000*42*(DAY(EOMONTH($A158,0)))/1000000</f>
        <v>-189.42343423058625</v>
      </c>
      <c r="G158" s="12">
        <f>'PADD 4_bbl'!G158*1000*42*(DAY(EOMONTH($A158,0)))/1000000</f>
        <v>84.881029115863541</v>
      </c>
      <c r="H158" s="12"/>
      <c r="I158" s="12">
        <f>'PADD 4_bbl'!I158*1000*42*(DAY(EOMONTH($A158,0)))/1000000</f>
        <v>0</v>
      </c>
      <c r="J158" s="12">
        <f>'PADD 4_bbl'!J158*1000*42*(DAY(EOMONTH($A158,0)))/1000000</f>
        <v>55.522155611999999</v>
      </c>
      <c r="K158" s="12">
        <f>'PADD 4_bbl'!K158*1000*42*(DAY(EOMONTH($A158,0)))/1000000</f>
        <v>1.4690027718506586</v>
      </c>
      <c r="L158" s="12">
        <f>'PADD 4_bbl'!L158*1000*42*(DAY(EOMONTH($A158,0)))/1000000</f>
        <v>7.1237315137876234</v>
      </c>
      <c r="M158" s="12">
        <f>'PADD 4_bbl'!M158*1000*42*(DAY(EOMONTH($A158,0)))/1000000</f>
        <v>0</v>
      </c>
      <c r="N158" s="12">
        <f>'PADD 4_bbl'!N158*1000*42*(DAY(EOMONTH($A158,0)))/1000000</f>
        <v>0</v>
      </c>
      <c r="O158" s="12">
        <f>'PADD 4_bbl'!O158*1000*42*(DAY(EOMONTH($A158,0)))/1000000</f>
        <v>33.535110102361713</v>
      </c>
      <c r="P158" s="12">
        <f>'PADD 4_bbl'!P158*1000*42*(DAY(EOMONTH($A158,0)))/1000000</f>
        <v>-12.768970884136452</v>
      </c>
      <c r="Q158" s="12">
        <f>'PADD 4_bbl'!Q158*1000*42*(DAY(EOMONTH($A158,0)))/1000000</f>
        <v>84.881029115863541</v>
      </c>
      <c r="S158" s="12">
        <f>'PADD 4_bbl'!S158*1000*42/1000000</f>
        <v>103.00506154068671</v>
      </c>
      <c r="U158" s="14"/>
      <c r="V158" s="14"/>
    </row>
    <row r="159" spans="1:22" x14ac:dyDescent="0.3">
      <c r="A159" s="45">
        <v>45337</v>
      </c>
      <c r="B159" s="17" t="s">
        <v>36</v>
      </c>
      <c r="C159" s="12">
        <f>'PADD 4_bbl'!C159*1000*42*(DAY(EOMONTH($A159,0)))/1000000</f>
        <v>233.78072814321959</v>
      </c>
      <c r="D159" s="12">
        <f>'PADD 4_bbl'!D159*1000*42*(DAY(EOMONTH($A159,0)))/1000000</f>
        <v>8.8438344725608591</v>
      </c>
      <c r="E159" s="12">
        <f>'PADD 4_bbl'!E159*1000*42*(DAY(EOMONTH($A159,0)))/1000000</f>
        <v>15.834</v>
      </c>
      <c r="F159" s="12">
        <f>'PADD 4_bbl'!F159*1000*42*(DAY(EOMONTH($A159,0)))/1000000</f>
        <v>-167.02857849099715</v>
      </c>
      <c r="G159" s="12">
        <f>'PADD 4_bbl'!G159*1000*42*(DAY(EOMONTH($A159,0)))/1000000</f>
        <v>91.429984124783331</v>
      </c>
      <c r="H159" s="12"/>
      <c r="I159" s="12">
        <f>'PADD 4_bbl'!I159*1000*42*(DAY(EOMONTH($A159,0)))/1000000</f>
        <v>0</v>
      </c>
      <c r="J159" s="12">
        <f>'PADD 4_bbl'!J159*1000*42*(DAY(EOMONTH($A159,0)))/1000000</f>
        <v>49.129455984000003</v>
      </c>
      <c r="K159" s="12">
        <f>'PADD 4_bbl'!K159*1000*42*(DAY(EOMONTH($A159,0)))/1000000</f>
        <v>1.0862003633067976</v>
      </c>
      <c r="L159" s="12">
        <f>'PADD 4_bbl'!L159*1000*42*(DAY(EOMONTH($A159,0)))/1000000</f>
        <v>6.1264283912693305</v>
      </c>
      <c r="M159" s="12">
        <f>'PADD 4_bbl'!M159*1000*42*(DAY(EOMONTH($A159,0)))/1000000</f>
        <v>0</v>
      </c>
      <c r="N159" s="12">
        <f>'PADD 4_bbl'!N159*1000*42*(DAY(EOMONTH($A159,0)))/1000000</f>
        <v>0</v>
      </c>
      <c r="O159" s="12">
        <f>'PADD 4_bbl'!O159*1000*42*(DAY(EOMONTH($A159,0)))/1000000</f>
        <v>42.315915261423868</v>
      </c>
      <c r="P159" s="12">
        <f>'PADD 4_bbl'!P159*1000*42*(DAY(EOMONTH($A159,0)))/1000000</f>
        <v>-7.2280158752166681</v>
      </c>
      <c r="Q159" s="12">
        <f>'PADD 4_bbl'!Q159*1000*42*(DAY(EOMONTH($A159,0)))/1000000</f>
        <v>91.429984124783331</v>
      </c>
      <c r="S159" s="12">
        <f>'PADD 4_bbl'!S159*1000*42/1000000</f>
        <v>95.777045665470055</v>
      </c>
      <c r="U159" s="14"/>
      <c r="V159" s="14"/>
    </row>
    <row r="160" spans="1:22" x14ac:dyDescent="0.3">
      <c r="A160" s="45">
        <v>45366</v>
      </c>
      <c r="B160" s="17" t="s">
        <v>36</v>
      </c>
      <c r="C160" s="12">
        <f>'PADD 4_bbl'!C160*1000*42*(DAY(EOMONTH($A160,0)))/1000000</f>
        <v>250.03916732716715</v>
      </c>
      <c r="D160" s="12">
        <f>'PADD 4_bbl'!D160*1000*42*(DAY(EOMONTH($A160,0)))/1000000</f>
        <v>9.3620784282516123</v>
      </c>
      <c r="E160" s="12">
        <f>'PADD 4_bbl'!E160*1000*42*(DAY(EOMONTH($A160,0)))/1000000</f>
        <v>13.02</v>
      </c>
      <c r="F160" s="12">
        <f>'PADD 4_bbl'!F160*1000*42*(DAY(EOMONTH($A160,0)))/1000000</f>
        <v>-199.54695469307435</v>
      </c>
      <c r="G160" s="12">
        <f>'PADD 4_bbl'!G160*1000*42*(DAY(EOMONTH($A160,0)))/1000000</f>
        <v>72.87429106234444</v>
      </c>
      <c r="H160" s="12"/>
      <c r="I160" s="12">
        <f>'PADD 4_bbl'!I160*1000*42*(DAY(EOMONTH($A160,0)))/1000000</f>
        <v>0</v>
      </c>
      <c r="J160" s="12">
        <f>'PADD 4_bbl'!J160*1000*42*(DAY(EOMONTH($A160,0)))/1000000</f>
        <v>46.050538547999999</v>
      </c>
      <c r="K160" s="12">
        <f>'PADD 4_bbl'!K160*1000*42*(DAY(EOMONTH($A160,0)))/1000000</f>
        <v>0.84271640256477276</v>
      </c>
      <c r="L160" s="12">
        <f>'PADD 4_bbl'!L160*1000*42*(DAY(EOMONTH($A160,0)))/1000000</f>
        <v>5.974149874443361</v>
      </c>
      <c r="M160" s="12">
        <f>'PADD 4_bbl'!M160*1000*42*(DAY(EOMONTH($A160,0)))/1000000</f>
        <v>0</v>
      </c>
      <c r="N160" s="12">
        <f>'PADD 4_bbl'!N160*1000*42*(DAY(EOMONTH($A160,0)))/1000000</f>
        <v>0</v>
      </c>
      <c r="O160" s="12">
        <f>'PADD 4_bbl'!O160*1000*42*(DAY(EOMONTH($A160,0)))/1000000</f>
        <v>33.064595174991865</v>
      </c>
      <c r="P160" s="12">
        <f>'PADD 4_bbl'!P160*1000*42*(DAY(EOMONTH($A160,0)))/1000000</f>
        <v>-13.057708937655546</v>
      </c>
      <c r="Q160" s="12">
        <f>'PADD 4_bbl'!Q160*1000*42*(DAY(EOMONTH($A160,0)))/1000000</f>
        <v>72.87429106234444</v>
      </c>
      <c r="S160" s="12">
        <f>'PADD 4_bbl'!S160*1000*42/1000000</f>
        <v>82.719336727814493</v>
      </c>
      <c r="U160" s="14"/>
      <c r="V160" s="14"/>
    </row>
    <row r="161" spans="1:22" x14ac:dyDescent="0.3">
      <c r="A161" s="45">
        <v>45397</v>
      </c>
      <c r="B161" s="17" t="s">
        <v>36</v>
      </c>
      <c r="C161" s="12">
        <f>'PADD 4_bbl'!C161*1000*42*(DAY(EOMONTH($A161,0)))/1000000</f>
        <v>242.09144809684119</v>
      </c>
      <c r="D161" s="12">
        <f>'PADD 4_bbl'!D161*1000*42*(DAY(EOMONTH($A161,0)))/1000000</f>
        <v>9.4327110551520139</v>
      </c>
      <c r="E161" s="12">
        <f>'PADD 4_bbl'!E161*1000*42*(DAY(EOMONTH($A161,0)))/1000000</f>
        <v>11.97</v>
      </c>
      <c r="F161" s="12">
        <f>'PADD 4_bbl'!F161*1000*42*(DAY(EOMONTH($A161,0)))/1000000</f>
        <v>-195.0563471802428</v>
      </c>
      <c r="G161" s="12">
        <f>'PADD 4_bbl'!G161*1000*42*(DAY(EOMONTH($A161,0)))/1000000</f>
        <v>68.437811971750421</v>
      </c>
      <c r="H161" s="12"/>
      <c r="I161" s="12">
        <f>'PADD 4_bbl'!I161*1000*42*(DAY(EOMONTH($A161,0)))/1000000</f>
        <v>0</v>
      </c>
      <c r="J161" s="12">
        <f>'PADD 4_bbl'!J161*1000*42*(DAY(EOMONTH($A161,0)))/1000000</f>
        <v>39.808565243999993</v>
      </c>
      <c r="K161" s="12">
        <f>'PADD 4_bbl'!K161*1000*42*(DAY(EOMONTH($A161,0)))/1000000</f>
        <v>0.83363929952846061</v>
      </c>
      <c r="L161" s="12">
        <f>'PADD 4_bbl'!L161*1000*42*(DAY(EOMONTH($A161,0)))/1000000</f>
        <v>4.6689370017088034</v>
      </c>
      <c r="M161" s="12">
        <f>'PADD 4_bbl'!M161*1000*42*(DAY(EOMONTH($A161,0)))/1000000</f>
        <v>0</v>
      </c>
      <c r="N161" s="12">
        <f>'PADD 4_bbl'!N161*1000*42*(DAY(EOMONTH($A161,0)))/1000000</f>
        <v>0</v>
      </c>
      <c r="O161" s="12">
        <f>'PADD 4_bbl'!O161*1000*42*(DAY(EOMONTH($A161,0)))/1000000</f>
        <v>20.208858454762737</v>
      </c>
      <c r="P161" s="12">
        <f>'PADD 4_bbl'!P161*1000*42*(DAY(EOMONTH($A161,0)))/1000000</f>
        <v>2.9178119717504196</v>
      </c>
      <c r="Q161" s="12">
        <f>'PADD 4_bbl'!Q161*1000*42*(DAY(EOMONTH($A161,0)))/1000000</f>
        <v>68.437811971750421</v>
      </c>
      <c r="S161" s="12">
        <f>'PADD 4_bbl'!S161*1000*42/1000000</f>
        <v>85.637148699564918</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1"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70"/>
  <sheetViews>
    <sheetView zoomScaleNormal="100" workbookViewId="0">
      <pane xSplit="2" ySplit="1" topLeftCell="C150"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3">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3">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3">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3">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3">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3">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3">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3">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3">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3">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3">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3">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3">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3">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3">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3">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3">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72.362276568145461</v>
      </c>
      <c r="K110" s="12">
        <f>'PADD 5_bbl'!K110*1000*42*(DAY(EOMONTH($A110,0)))/1000000</f>
        <v>5.8927700045168718</v>
      </c>
      <c r="L110" s="12">
        <f>'PADD 5_bbl'!L110*1000*42*(DAY(EOMONTH($A110,0)))/1000000</f>
        <v>18.027545237823251</v>
      </c>
      <c r="M110" s="12">
        <f>'PADD 5_bbl'!M110*1000*42*(DAY(EOMONTH($A110,0)))/1000000</f>
        <v>0</v>
      </c>
      <c r="N110" s="12">
        <f>'PADD 5_bbl'!N110*1000*42*(DAY(EOMONTH($A110,0)))/1000000</f>
        <v>0</v>
      </c>
      <c r="O110" s="12">
        <f>'PADD 5_bbl'!O110*1000*42*(DAY(EOMONTH($A110,0)))/1000000</f>
        <v>1.3674081895144199</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56.905046973173995</v>
      </c>
      <c r="K111" s="12">
        <f>'PADD 5_bbl'!K111*1000*42*(DAY(EOMONTH($A111,0)))/1000000</f>
        <v>5.2884524621124829</v>
      </c>
      <c r="L111" s="12">
        <f>'PADD 5_bbl'!L111*1000*42*(DAY(EOMONTH($A111,0)))/1000000</f>
        <v>14.660755703500563</v>
      </c>
      <c r="M111" s="12">
        <f>'PADD 5_bbl'!M111*1000*42*(DAY(EOMONTH($A111,0)))/1000000</f>
        <v>0</v>
      </c>
      <c r="N111" s="12">
        <f>'PADD 5_bbl'!N111*1000*42*(DAY(EOMONTH($A111,0)))/1000000</f>
        <v>0</v>
      </c>
      <c r="O111" s="12">
        <f>'PADD 5_bbl'!O111*1000*42*(DAY(EOMONTH($A111,0)))/1000000</f>
        <v>32.765744861212944</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48.11732233040695</v>
      </c>
      <c r="K112" s="12">
        <f>'PADD 5_bbl'!K112*1000*42*(DAY(EOMONTH($A112,0)))/1000000</f>
        <v>4.0515144301936017</v>
      </c>
      <c r="L112" s="12">
        <f>'PADD 5_bbl'!L112*1000*42*(DAY(EOMONTH($A112,0)))/1000000</f>
        <v>14.662255331992863</v>
      </c>
      <c r="M112" s="12">
        <f>'PADD 5_bbl'!M112*1000*42*(DAY(EOMONTH($A112,0)))/1000000</f>
        <v>0</v>
      </c>
      <c r="N112" s="12">
        <f>'PADD 5_bbl'!N112*1000*42*(DAY(EOMONTH($A112,0)))/1000000</f>
        <v>0</v>
      </c>
      <c r="O112" s="12">
        <f>'PADD 5_bbl'!O112*1000*42*(DAY(EOMONTH($A112,0)))/1000000</f>
        <v>21.704907907406589</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38.647883580503233</v>
      </c>
      <c r="K113" s="12">
        <f>'PADD 5_bbl'!K113*1000*42*(DAY(EOMONTH($A113,0)))/1000000</f>
        <v>4.0112366440552956</v>
      </c>
      <c r="L113" s="12">
        <f>'PADD 5_bbl'!L113*1000*42*(DAY(EOMONTH($A113,0)))/1000000</f>
        <v>13.537932920154956</v>
      </c>
      <c r="M113" s="12">
        <f>'PADD 5_bbl'!M113*1000*42*(DAY(EOMONTH($A113,0)))/1000000</f>
        <v>0</v>
      </c>
      <c r="N113" s="12">
        <f>'PADD 5_bbl'!N113*1000*42*(DAY(EOMONTH($A113,0)))/1000000</f>
        <v>0</v>
      </c>
      <c r="O113" s="12">
        <f>'PADD 5_bbl'!O113*1000*42*(DAY(EOMONTH($A113,0)))/1000000</f>
        <v>-17.137053144713484</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33.154901717645025</v>
      </c>
      <c r="K114" s="12">
        <f>'PADD 5_bbl'!K114*1000*42*(DAY(EOMONTH($A114,0)))/1000000</f>
        <v>4.0515144301936017</v>
      </c>
      <c r="L114" s="12">
        <f>'PADD 5_bbl'!L114*1000*42*(DAY(EOMONTH($A114,0)))/1000000</f>
        <v>13.652668360243744</v>
      </c>
      <c r="M114" s="12">
        <f>'PADD 5_bbl'!M114*1000*42*(DAY(EOMONTH($A114,0)))/1000000</f>
        <v>0</v>
      </c>
      <c r="N114" s="12">
        <f>'PADD 5_bbl'!N114*1000*42*(DAY(EOMONTH($A114,0)))/1000000</f>
        <v>0</v>
      </c>
      <c r="O114" s="12">
        <f>'PADD 5_bbl'!O114*1000*42*(DAY(EOMONTH($A114,0)))/1000000</f>
        <v>-28.725084508082375</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6.3932025254522626</v>
      </c>
      <c r="L115" s="12">
        <f>'PADD 5_bbl'!L115*1000*42*(DAY(EOMONTH($A115,0)))/1000000</f>
        <v>12.886586486768428</v>
      </c>
      <c r="M115" s="12">
        <f>'PADD 5_bbl'!M115*1000*42*(DAY(EOMONTH($A115,0)))/1000000</f>
        <v>0</v>
      </c>
      <c r="N115" s="12">
        <f>'PADD 5_bbl'!N115*1000*42*(DAY(EOMONTH($A115,0)))/1000000</f>
        <v>0</v>
      </c>
      <c r="O115" s="12">
        <f>'PADD 5_bbl'!O115*1000*42*(DAY(EOMONTH($A115,0)))/1000000</f>
        <v>-39.856885879820688</v>
      </c>
      <c r="P115" s="12">
        <f>'PADD 5_bbl'!P115*1000*42*(DAY(EOMONTH($A115,0)))/1000000</f>
        <v>10.08</v>
      </c>
      <c r="Q115" s="12">
        <f>'PADD 5_bbl'!Q115*1000*42*(DAY(EOMONTH($A115,0)))/1000000</f>
        <v>97.02</v>
      </c>
      <c r="S115" s="12">
        <f>'PADD 5_bbl'!S115*1000*42/1000000</f>
        <v>69.888000000000005</v>
      </c>
      <c r="U115" s="14"/>
      <c r="V115" s="14"/>
    </row>
    <row r="116" spans="1:22" x14ac:dyDescent="0.3">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6.5789912039579939</v>
      </c>
      <c r="L116" s="12">
        <f>'PADD 5_bbl'!L116*1000*42*(DAY(EOMONTH($A116,0)))/1000000</f>
        <v>13.316139369660709</v>
      </c>
      <c r="M116" s="12">
        <f>'PADD 5_bbl'!M116*1000*42*(DAY(EOMONTH($A116,0)))/1000000</f>
        <v>0</v>
      </c>
      <c r="N116" s="12">
        <f>'PADD 5_bbl'!N116*1000*42*(DAY(EOMONTH($A116,0)))/1000000</f>
        <v>0</v>
      </c>
      <c r="O116" s="12">
        <f>'PADD 5_bbl'!O116*1000*42*(DAY(EOMONTH($A116,0)))/1000000</f>
        <v>-22.984712649618693</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7.4980492092009703</v>
      </c>
      <c r="L117" s="12">
        <f>'PADD 5_bbl'!L117*1000*42*(DAY(EOMONTH($A117,0)))/1000000</f>
        <v>13.316139369660709</v>
      </c>
      <c r="M117" s="12">
        <f>'PADD 5_bbl'!M117*1000*42*(DAY(EOMONTH($A117,0)))/1000000</f>
        <v>0</v>
      </c>
      <c r="N117" s="12">
        <f>'PADD 5_bbl'!N117*1000*42*(DAY(EOMONTH($A117,0)))/1000000</f>
        <v>0</v>
      </c>
      <c r="O117" s="12">
        <f>'PADD 5_bbl'!O117*1000*42*(DAY(EOMONTH($A117,0)))/1000000</f>
        <v>-18.366869755261675</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8.4609414112978705</v>
      </c>
      <c r="L118" s="12">
        <f>'PADD 5_bbl'!L118*1000*42*(DAY(EOMONTH($A118,0)))/1000000</f>
        <v>13.212259703461692</v>
      </c>
      <c r="M118" s="12">
        <f>'PADD 5_bbl'!M118*1000*42*(DAY(EOMONTH($A118,0)))/1000000</f>
        <v>0</v>
      </c>
      <c r="N118" s="12">
        <f>'PADD 5_bbl'!N118*1000*42*(DAY(EOMONTH($A118,0)))/1000000</f>
        <v>0</v>
      </c>
      <c r="O118" s="12">
        <f>'PADD 5_bbl'!O118*1000*42*(DAY(EOMONTH($A118,0)))/1000000</f>
        <v>10.435589784040442</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10.485475548961038</v>
      </c>
      <c r="L119" s="12">
        <f>'PADD 5_bbl'!L119*1000*42*(DAY(EOMONTH($A119,0)))/1000000</f>
        <v>14.325726341409824</v>
      </c>
      <c r="M119" s="12">
        <f>'PADD 5_bbl'!M119*1000*42*(DAY(EOMONTH($A119,0)))/1000000</f>
        <v>0</v>
      </c>
      <c r="N119" s="12">
        <f>'PADD 5_bbl'!N119*1000*42*(DAY(EOMONTH($A119,0)))/1000000</f>
        <v>0</v>
      </c>
      <c r="O119" s="12">
        <f>'PADD 5_bbl'!O119*1000*42*(DAY(EOMONTH($A119,0)))/1000000</f>
        <v>-15.862570422370863</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9.6090557880961622</v>
      </c>
      <c r="L120" s="12">
        <f>'PADD 5_bbl'!L120*1000*42*(DAY(EOMONTH($A120,0)))/1000000</f>
        <v>14.18927935354148</v>
      </c>
      <c r="M120" s="12">
        <f>'PADD 5_bbl'!M120*1000*42*(DAY(EOMONTH($A120,0)))/1000000</f>
        <v>0</v>
      </c>
      <c r="N120" s="12">
        <f>'PADD 5_bbl'!N120*1000*42*(DAY(EOMONTH($A120,0)))/1000000</f>
        <v>0</v>
      </c>
      <c r="O120" s="12">
        <f>'PADD 5_bbl'!O120*1000*42*(DAY(EOMONTH($A120,0)))/1000000</f>
        <v>12.588093286362357</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8.5322333764595193</v>
      </c>
      <c r="L121" s="12">
        <f>'PADD 5_bbl'!L121*1000*42*(DAY(EOMONTH($A121,0)))/1000000</f>
        <v>18.217475520332087</v>
      </c>
      <c r="M121" s="12">
        <f>'PADD 5_bbl'!M121*1000*42*(DAY(EOMONTH($A121,0)))/1000000</f>
        <v>0</v>
      </c>
      <c r="N121" s="12">
        <f>'PADD 5_bbl'!N121*1000*42*(DAY(EOMONTH($A121,0)))/1000000</f>
        <v>0</v>
      </c>
      <c r="O121" s="12">
        <f>'PADD 5_bbl'!O121*1000*42*(DAY(EOMONTH($A121,0)))/1000000</f>
        <v>0.52516309120839033</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6.2579644919143993</v>
      </c>
      <c r="L122" s="12">
        <f>'PADD 5_bbl'!L122*1000*42*(DAY(EOMONTH($A122,0)))/1000000</f>
        <v>18.027545237823251</v>
      </c>
      <c r="M122" s="12">
        <f>'PADD 5_bbl'!M122*1000*42*(DAY(EOMONTH($A122,0)))/1000000</f>
        <v>0</v>
      </c>
      <c r="N122" s="12">
        <f>'PADD 5_bbl'!N122*1000*42*(DAY(EOMONTH($A122,0)))/1000000</f>
        <v>0</v>
      </c>
      <c r="O122" s="12">
        <f>'PADD 5_bbl'!O122*1000*42*(DAY(EOMONTH($A122,0)))/1000000</f>
        <v>16.226315358262347</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5.3453826404642042</v>
      </c>
      <c r="L123" s="12">
        <f>'PADD 5_bbl'!L123*1000*42*(DAY(EOMONTH($A123,0)))/1000000</f>
        <v>14.155212403379855</v>
      </c>
      <c r="M123" s="12">
        <f>'PADD 5_bbl'!M123*1000*42*(DAY(EOMONTH($A123,0)))/1000000</f>
        <v>0</v>
      </c>
      <c r="N123" s="12">
        <f>'PADD 5_bbl'!N123*1000*42*(DAY(EOMONTH($A123,0)))/1000000</f>
        <v>0</v>
      </c>
      <c r="O123" s="12">
        <f>'PADD 5_bbl'!O123*1000*42*(DAY(EOMONTH($A123,0)))/1000000</f>
        <v>4.8149227561559478</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5.5649985386136507</v>
      </c>
      <c r="L124" s="12">
        <f>'PADD 5_bbl'!L124*1000*42*(DAY(EOMONTH($A124,0)))/1000000</f>
        <v>14.662255331992863</v>
      </c>
      <c r="M124" s="12">
        <f>'PADD 5_bbl'!M124*1000*42*(DAY(EOMONTH($A124,0)))/1000000</f>
        <v>0</v>
      </c>
      <c r="N124" s="12">
        <f>'PADD 5_bbl'!N124*1000*42*(DAY(EOMONTH($A124,0)))/1000000</f>
        <v>0</v>
      </c>
      <c r="O124" s="12">
        <f>'PADD 5_bbl'!O124*1000*42*(DAY(EOMONTH($A124,0)))/1000000</f>
        <v>18.381038565393492</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5.4054157284430646</v>
      </c>
      <c r="L125" s="12">
        <f>'PADD 5_bbl'!L125*1000*42*(DAY(EOMONTH($A125,0)))/1000000</f>
        <v>13.537932920154956</v>
      </c>
      <c r="M125" s="12">
        <f>'PADD 5_bbl'!M125*1000*42*(DAY(EOMONTH($A125,0)))/1000000</f>
        <v>0</v>
      </c>
      <c r="N125" s="12">
        <f>'PADD 5_bbl'!N125*1000*42*(DAY(EOMONTH($A125,0)))/1000000</f>
        <v>0</v>
      </c>
      <c r="O125" s="12">
        <f>'PADD 5_bbl'!O125*1000*42*(DAY(EOMONTH($A125,0)))/1000000</f>
        <v>-0.73231891659801629</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5.5649985386136507</v>
      </c>
      <c r="L126" s="12">
        <f>'PADD 5_bbl'!L126*1000*42*(DAY(EOMONTH($A126,0)))/1000000</f>
        <v>13.652668360243744</v>
      </c>
      <c r="M126" s="12">
        <f>'PADD 5_bbl'!M126*1000*42*(DAY(EOMONTH($A126,0)))/1000000</f>
        <v>0</v>
      </c>
      <c r="N126" s="12">
        <f>'PADD 5_bbl'!N126*1000*42*(DAY(EOMONTH($A126,0)))/1000000</f>
        <v>0</v>
      </c>
      <c r="O126" s="12">
        <f>'PADD 5_bbl'!O126*1000*42*(DAY(EOMONTH($A126,0)))/1000000</f>
        <v>-4.7746573388574021</v>
      </c>
      <c r="P126" s="12">
        <f>'PADD 5_bbl'!P126*1000*42*(DAY(EOMONTH($A126,0)))/1000000</f>
        <v>10.416</v>
      </c>
      <c r="Q126" s="12">
        <f>'PADD 5_bbl'!Q126*1000*42*(DAY(EOMONTH($A126,0)))/1000000</f>
        <v>95.046000000000006</v>
      </c>
      <c r="S126" s="12">
        <f>'PADD 5_bbl'!S126*1000*42/1000000</f>
        <v>54.432000000000002</v>
      </c>
      <c r="U126" s="14"/>
      <c r="V126" s="14"/>
    </row>
    <row r="127" spans="1:22" x14ac:dyDescent="0.3">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5.0451616955939382</v>
      </c>
      <c r="L127" s="12">
        <f>'PADD 5_bbl'!L127*1000*42*(DAY(EOMONTH($A127,0)))/1000000</f>
        <v>12.886586486768428</v>
      </c>
      <c r="M127" s="12">
        <f>'PADD 5_bbl'!M127*1000*42*(DAY(EOMONTH($A127,0)))/1000000</f>
        <v>0</v>
      </c>
      <c r="N127" s="12">
        <f>'PADD 5_bbl'!N127*1000*42*(DAY(EOMONTH($A127,0)))/1000000</f>
        <v>0</v>
      </c>
      <c r="O127" s="12">
        <f>'PADD 5_bbl'!O127*1000*42*(DAY(EOMONTH($A127,0)))/1000000</f>
        <v>-1.4274636219623633</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5.1825961179728868</v>
      </c>
      <c r="L128" s="12">
        <f>'PADD 5_bbl'!L128*1000*42*(DAY(EOMONTH($A128,0)))/1000000</f>
        <v>13.316139369660709</v>
      </c>
      <c r="M128" s="12">
        <f>'PADD 5_bbl'!M128*1000*42*(DAY(EOMONTH($A128,0)))/1000000</f>
        <v>0</v>
      </c>
      <c r="N128" s="12">
        <f>'PADD 5_bbl'!N128*1000*42*(DAY(EOMONTH($A128,0)))/1000000</f>
        <v>0</v>
      </c>
      <c r="O128" s="12">
        <f>'PADD 5_bbl'!O128*1000*42*(DAY(EOMONTH($A128,0)))/1000000</f>
        <v>-9.591950047633599</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6.2166979522828463</v>
      </c>
      <c r="L129" s="12">
        <f>'PADD 5_bbl'!L129*1000*42*(DAY(EOMONTH($A129,0)))/1000000</f>
        <v>13.316139369660709</v>
      </c>
      <c r="M129" s="12">
        <f>'PADD 5_bbl'!M129*1000*42*(DAY(EOMONTH($A129,0)))/1000000</f>
        <v>0</v>
      </c>
      <c r="N129" s="12">
        <f>'PADD 5_bbl'!N129*1000*42*(DAY(EOMONTH($A129,0)))/1000000</f>
        <v>0</v>
      </c>
      <c r="O129" s="12">
        <f>'PADD 5_bbl'!O129*1000*42*(DAY(EOMONTH($A129,0)))/1000000</f>
        <v>-6.754964642343559</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7.371731468697293</v>
      </c>
      <c r="L130" s="12">
        <f>'PADD 5_bbl'!L130*1000*42*(DAY(EOMONTH($A130,0)))/1000000</f>
        <v>13.212259703461692</v>
      </c>
      <c r="M130" s="12">
        <f>'PADD 5_bbl'!M130*1000*42*(DAY(EOMONTH($A130,0)))/1000000</f>
        <v>0</v>
      </c>
      <c r="N130" s="12">
        <f>'PADD 5_bbl'!N130*1000*42*(DAY(EOMONTH($A130,0)))/1000000</f>
        <v>0</v>
      </c>
      <c r="O130" s="12">
        <f>'PADD 5_bbl'!O130*1000*42*(DAY(EOMONTH($A130,0)))/1000000</f>
        <v>12.000964865041018</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9.5780778001141478</v>
      </c>
      <c r="L131" s="12">
        <f>'PADD 5_bbl'!L131*1000*42*(DAY(EOMONTH($A131,0)))/1000000</f>
        <v>14.325726341409824</v>
      </c>
      <c r="M131" s="12">
        <f>'PADD 5_bbl'!M131*1000*42*(DAY(EOMONTH($A131,0)))/1000000</f>
        <v>0</v>
      </c>
      <c r="N131" s="12">
        <f>'PADD 5_bbl'!N131*1000*42*(DAY(EOMONTH($A131,0)))/1000000</f>
        <v>0</v>
      </c>
      <c r="O131" s="12">
        <f>'PADD 5_bbl'!O131*1000*42*(DAY(EOMONTH($A131,0)))/1000000</f>
        <v>-4.905093725523975</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8.6635619911144968</v>
      </c>
      <c r="L132" s="12">
        <f>'PADD 5_bbl'!L132*1000*42*(DAY(EOMONTH($A132,0)))/1000000</f>
        <v>14.18927935354148</v>
      </c>
      <c r="M132" s="12">
        <f>'PADD 5_bbl'!M132*1000*42*(DAY(EOMONTH($A132,0)))/1000000</f>
        <v>0</v>
      </c>
      <c r="N132" s="12">
        <f>'PADD 5_bbl'!N132*1000*42*(DAY(EOMONTH($A132,0)))/1000000</f>
        <v>0</v>
      </c>
      <c r="O132" s="12">
        <f>'PADD 5_bbl'!O132*1000*42*(DAY(EOMONTH($A132,0)))/1000000</f>
        <v>1.1405143633440256</v>
      </c>
      <c r="P132" s="12">
        <f>'PADD 5_bbl'!P132*1000*42*(DAY(EOMONTH($A132,0)))/1000000</f>
        <v>-8.82</v>
      </c>
      <c r="Q132" s="12">
        <f>'PADD 5_bbl'!Q132*1000*42*(DAY(EOMONTH($A132,0)))/1000000</f>
        <v>91.98</v>
      </c>
      <c r="S132" s="12">
        <f>'PADD 5_bbl'!S132*1000*42/1000000</f>
        <v>91.602000000000004</v>
      </c>
      <c r="U132" s="14"/>
      <c r="V132" s="14"/>
    </row>
    <row r="133" spans="1:22" x14ac:dyDescent="0.3">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7.3803369590435199</v>
      </c>
      <c r="L133" s="12">
        <f>'PADD 5_bbl'!L133*1000*42*(DAY(EOMONTH($A133,0)))/1000000</f>
        <v>18.217475520332087</v>
      </c>
      <c r="M133" s="12">
        <f>'PADD 5_bbl'!M133*1000*42*(DAY(EOMONTH($A133,0)))/1000000</f>
        <v>0</v>
      </c>
      <c r="N133" s="12">
        <f>'PADD 5_bbl'!N133*1000*42*(DAY(EOMONTH($A133,0)))/1000000</f>
        <v>0</v>
      </c>
      <c r="O133" s="12">
        <f>'PADD 5_bbl'!O133*1000*42*(DAY(EOMONTH($A133,0)))/1000000</f>
        <v>-6.9805471553756178</v>
      </c>
      <c r="P133" s="12">
        <f>'PADD 5_bbl'!P133*1000*42*(DAY(EOMONTH($A133,0)))/1000000</f>
        <v>-20.832000000000001</v>
      </c>
      <c r="Q133" s="12">
        <f>'PADD 5_bbl'!Q133*1000*42*(DAY(EOMONTH($A133,0)))/1000000</f>
        <v>98.951999999999998</v>
      </c>
      <c r="S133" s="12">
        <f>'PADD 5_bbl'!S133*1000*42/1000000</f>
        <v>70.14</v>
      </c>
      <c r="U133" s="14"/>
      <c r="V133" s="14"/>
    </row>
    <row r="134" spans="1:22" x14ac:dyDescent="0.3">
      <c r="A134" s="45">
        <v>44576</v>
      </c>
      <c r="B134" s="17" t="s">
        <v>34</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26.04</v>
      </c>
      <c r="G134" s="12">
        <f>'PADD 5_bbl'!G134*1000*42*(DAY(EOMONTH($A134,0)))/1000000</f>
        <v>102.858</v>
      </c>
      <c r="H134" s="12"/>
      <c r="I134" s="12">
        <f>'PADD 5_bbl'!I134*1000*42*(DAY(EOMONTH($A134,0)))/1000000</f>
        <v>23.436</v>
      </c>
      <c r="J134" s="12">
        <f>'PADD 5_bbl'!J134*1000*42*(DAY(EOMONTH($A134,0)))/1000000</f>
        <v>63.760709123999995</v>
      </c>
      <c r="K134" s="12">
        <f>'PADD 5_bbl'!K134*1000*42*(DAY(EOMONTH($A134,0)))/1000000</f>
        <v>7.1111009845275444</v>
      </c>
      <c r="L134" s="12">
        <f>'PADD 5_bbl'!L134*1000*42*(DAY(EOMONTH($A134,0)))/1000000</f>
        <v>18.027545237823251</v>
      </c>
      <c r="M134" s="12">
        <f>'PADD 5_bbl'!M134*1000*42*(DAY(EOMONTH($A134,0)))/1000000</f>
        <v>0</v>
      </c>
      <c r="N134" s="12">
        <f>'PADD 5_bbl'!N134*1000*42*(DAY(EOMONTH($A134,0)))/1000000</f>
        <v>0</v>
      </c>
      <c r="O134" s="12">
        <f>'PADD 5_bbl'!O134*1000*42*(DAY(EOMONTH($A134,0)))/1000000</f>
        <v>15.260644653649203</v>
      </c>
      <c r="P134" s="12">
        <f>'PADD 5_bbl'!P134*1000*42*(DAY(EOMONTH($A134,0)))/1000000</f>
        <v>-26.04</v>
      </c>
      <c r="Q134" s="12">
        <f>'PADD 5_bbl'!Q134*1000*42*(DAY(EOMONTH($A134,0)))/1000000</f>
        <v>101.556</v>
      </c>
      <c r="S134" s="12">
        <f>'PADD 5_bbl'!S134*1000*42/1000000</f>
        <v>44.688000000000002</v>
      </c>
      <c r="U134" s="14"/>
      <c r="V134" s="14"/>
    </row>
    <row r="135" spans="1:22" x14ac:dyDescent="0.3">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22.344000000000001</v>
      </c>
      <c r="G135" s="12">
        <f>'PADD 5_bbl'!G135*1000*42*(DAY(EOMONTH($A135,0)))/1000000</f>
        <v>97.608000000000004</v>
      </c>
      <c r="H135" s="12"/>
      <c r="I135" s="12">
        <f>'PADD 5_bbl'!I135*1000*42*(DAY(EOMONTH($A135,0)))/1000000</f>
        <v>35.28</v>
      </c>
      <c r="J135" s="12">
        <f>'PADD 5_bbl'!J135*1000*42*(DAY(EOMONTH($A135,0)))/1000000</f>
        <v>54.880568316000002</v>
      </c>
      <c r="K135" s="12">
        <f>'PADD 5_bbl'!K135*1000*42*(DAY(EOMONTH($A135,0)))/1000000</f>
        <v>5.819398957993636</v>
      </c>
      <c r="L135" s="12">
        <f>'PADD 5_bbl'!L135*1000*42*(DAY(EOMONTH($A135,0)))/1000000</f>
        <v>14.155212403379855</v>
      </c>
      <c r="M135" s="12">
        <f>'PADD 5_bbl'!M135*1000*42*(DAY(EOMONTH($A135,0)))/1000000</f>
        <v>0</v>
      </c>
      <c r="N135" s="12">
        <f>'PADD 5_bbl'!N135*1000*42*(DAY(EOMONTH($A135,0)))/1000000</f>
        <v>0</v>
      </c>
      <c r="O135" s="12">
        <f>'PADD 5_bbl'!O135*1000*42*(DAY(EOMONTH($A135,0)))/1000000</f>
        <v>-0.76717967737348935</v>
      </c>
      <c r="P135" s="12">
        <f>'PADD 5_bbl'!P135*1000*42*(DAY(EOMONTH($A135,0)))/1000000</f>
        <v>-14.112</v>
      </c>
      <c r="Q135" s="12">
        <f>'PADD 5_bbl'!Q135*1000*42*(DAY(EOMONTH($A135,0)))/1000000</f>
        <v>95.256</v>
      </c>
      <c r="S135" s="12">
        <f>'PADD 5_bbl'!S135*1000*42/1000000</f>
        <v>31.164000000000001</v>
      </c>
      <c r="U135" s="14"/>
      <c r="V135" s="14"/>
    </row>
    <row r="136" spans="1:22" x14ac:dyDescent="0.3">
      <c r="A136" s="45">
        <v>44635</v>
      </c>
      <c r="B136" s="17" t="s">
        <v>34</v>
      </c>
      <c r="C136" s="12">
        <f>'PADD 5_bbl'!C136*1000*42*(DAY(EOMONTH($A136,0)))/1000000</f>
        <v>10.416</v>
      </c>
      <c r="D136" s="12">
        <f>'PADD 5_bbl'!D136*1000*42*(DAY(EOMONTH($A136,0)))/1000000</f>
        <v>41.664000000000001</v>
      </c>
      <c r="E136" s="12">
        <f>'PADD 5_bbl'!E136*1000*42*(DAY(EOMONTH($A136,0)))/1000000</f>
        <v>42.966000000000001</v>
      </c>
      <c r="F136" s="12">
        <f>'PADD 5_bbl'!F136*1000*42*(DAY(EOMONTH($A136,0)))/1000000</f>
        <v>18.228000000000002</v>
      </c>
      <c r="G136" s="12">
        <f>'PADD 5_bbl'!G136*1000*42*(DAY(EOMONTH($A136,0)))/1000000</f>
        <v>113.274</v>
      </c>
      <c r="H136" s="12"/>
      <c r="I136" s="12">
        <f>'PADD 5_bbl'!I136*1000*42*(DAY(EOMONTH($A136,0)))/1000000</f>
        <v>31.248000000000001</v>
      </c>
      <c r="J136" s="12">
        <f>'PADD 5_bbl'!J136*1000*42*(DAY(EOMONTH($A136,0)))/1000000</f>
        <v>51.737502095999993</v>
      </c>
      <c r="K136" s="12">
        <f>'PADD 5_bbl'!K136*1000*42*(DAY(EOMONTH($A136,0)))/1000000</f>
        <v>5.4104956044588697</v>
      </c>
      <c r="L136" s="12">
        <f>'PADD 5_bbl'!L136*1000*42*(DAY(EOMONTH($A136,0)))/1000000</f>
        <v>14.662255331992863</v>
      </c>
      <c r="M136" s="12">
        <f>'PADD 5_bbl'!M136*1000*42*(DAY(EOMONTH($A136,0)))/1000000</f>
        <v>0</v>
      </c>
      <c r="N136" s="12">
        <f>'PADD 5_bbl'!N136*1000*42*(DAY(EOMONTH($A136,0)))/1000000</f>
        <v>0</v>
      </c>
      <c r="O136" s="12">
        <f>'PADD 5_bbl'!O136*1000*42*(DAY(EOMONTH($A136,0)))/1000000</f>
        <v>18.027746967548271</v>
      </c>
      <c r="P136" s="12">
        <f>'PADD 5_bbl'!P136*1000*42*(DAY(EOMONTH($A136,0)))/1000000</f>
        <v>-9.1140000000000008</v>
      </c>
      <c r="Q136" s="12">
        <f>'PADD 5_bbl'!Q136*1000*42*(DAY(EOMONTH($A136,0)))/1000000</f>
        <v>111.97199999999999</v>
      </c>
      <c r="S136" s="12">
        <f>'PADD 5_bbl'!S136*1000*42/1000000</f>
        <v>22.512</v>
      </c>
      <c r="U136" s="14"/>
      <c r="V136" s="14"/>
    </row>
    <row r="137" spans="1:22" x14ac:dyDescent="0.3">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5.2942447195830882</v>
      </c>
      <c r="L137" s="12">
        <f>'PADD 5_bbl'!L137*1000*42*(DAY(EOMONTH($A137,0)))/1000000</f>
        <v>13.537932920154956</v>
      </c>
      <c r="M137" s="12">
        <f>'PADD 5_bbl'!M137*1000*42*(DAY(EOMONTH($A137,0)))/1000000</f>
        <v>0</v>
      </c>
      <c r="N137" s="12">
        <f>'PADD 5_bbl'!N137*1000*42*(DAY(EOMONTH($A137,0)))/1000000</f>
        <v>0</v>
      </c>
      <c r="O137" s="12">
        <f>'PADD 5_bbl'!O137*1000*42*(DAY(EOMONTH($A137,0)))/1000000</f>
        <v>2.7463137282619532</v>
      </c>
      <c r="P137" s="12">
        <f>'PADD 5_bbl'!P137*1000*42*(DAY(EOMONTH($A137,0)))/1000000</f>
        <v>0</v>
      </c>
      <c r="Q137" s="12">
        <f>'PADD 5_bbl'!Q137*1000*42*(DAY(EOMONTH($A137,0)))/1000000</f>
        <v>99.54</v>
      </c>
      <c r="S137" s="12">
        <f>'PADD 5_bbl'!S137*1000*42/1000000</f>
        <v>23.058</v>
      </c>
      <c r="U137" s="14"/>
      <c r="V137" s="14"/>
    </row>
    <row r="138" spans="1:22" x14ac:dyDescent="0.3">
      <c r="A138" s="45">
        <v>44696</v>
      </c>
      <c r="B138" s="17" t="s">
        <v>34</v>
      </c>
      <c r="C138" s="12">
        <f>'PADD 5_bbl'!C138*1000*42*(DAY(EOMONTH($A138,0)))/1000000</f>
        <v>11.718</v>
      </c>
      <c r="D138" s="12">
        <f>'PADD 5_bbl'!D138*1000*42*(DAY(EOMONTH($A138,0)))/1000000</f>
        <v>44.268000000000001</v>
      </c>
      <c r="E138" s="12">
        <f>'PADD 5_bbl'!E138*1000*42*(DAY(EOMONTH($A138,0)))/1000000</f>
        <v>22.134</v>
      </c>
      <c r="F138" s="12">
        <f>'PADD 5_bbl'!F138*1000*42*(DAY(EOMONTH($A138,0)))/1000000</f>
        <v>13.02</v>
      </c>
      <c r="G138" s="12">
        <f>'PADD 5_bbl'!G138*1000*42*(DAY(EOMONTH($A138,0)))/1000000</f>
        <v>91.14</v>
      </c>
      <c r="H138" s="12"/>
      <c r="I138" s="12">
        <f>'PADD 5_bbl'!I138*1000*42*(DAY(EOMONTH($A138,0)))/1000000</f>
        <v>27.341999999999999</v>
      </c>
      <c r="J138" s="12">
        <f>'PADD 5_bbl'!J138*1000*42*(DAY(EOMONTH($A138,0)))/1000000</f>
        <v>42.568730316</v>
      </c>
      <c r="K138" s="12">
        <f>'PADD 5_bbl'!K138*1000*42*(DAY(EOMONTH($A138,0)))/1000000</f>
        <v>5.4104956044588697</v>
      </c>
      <c r="L138" s="12">
        <f>'PADD 5_bbl'!L138*1000*42*(DAY(EOMONTH($A138,0)))/1000000</f>
        <v>13.652668360243744</v>
      </c>
      <c r="M138" s="12">
        <f>'PADD 5_bbl'!M138*1000*42*(DAY(EOMONTH($A138,0)))/1000000</f>
        <v>0</v>
      </c>
      <c r="N138" s="12">
        <f>'PADD 5_bbl'!N138*1000*42*(DAY(EOMONTH($A138,0)))/1000000</f>
        <v>0</v>
      </c>
      <c r="O138" s="12">
        <f>'PADD 5_bbl'!O138*1000*42*(DAY(EOMONTH($A138,0)))/1000000</f>
        <v>-6.9478942807026165</v>
      </c>
      <c r="P138" s="12">
        <f>'PADD 5_bbl'!P138*1000*42*(DAY(EOMONTH($A138,0)))/1000000</f>
        <v>9.1140000000000008</v>
      </c>
      <c r="Q138" s="12">
        <f>'PADD 5_bbl'!Q138*1000*42*(DAY(EOMONTH($A138,0)))/1000000</f>
        <v>91.14</v>
      </c>
      <c r="S138" s="12">
        <f>'PADD 5_bbl'!S138*1000*42/1000000</f>
        <v>32.256</v>
      </c>
      <c r="U138" s="14"/>
      <c r="V138" s="14"/>
    </row>
    <row r="139" spans="1:22" x14ac:dyDescent="0.3">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13.86</v>
      </c>
      <c r="G139" s="12">
        <f>'PADD 5_bbl'!G139*1000*42*(DAY(EOMONTH($A139,0)))/1000000</f>
        <v>99.54</v>
      </c>
      <c r="H139" s="12"/>
      <c r="I139" s="12">
        <f>'PADD 5_bbl'!I139*1000*42*(DAY(EOMONTH($A139,0)))/1000000</f>
        <v>27.72</v>
      </c>
      <c r="J139" s="12">
        <f>'PADD 5_bbl'!J139*1000*42*(DAY(EOMONTH($A139,0)))/1000000</f>
        <v>35.854838459999996</v>
      </c>
      <c r="K139" s="12">
        <f>'PADD 5_bbl'!K139*1000*42*(DAY(EOMONTH($A139,0)))/1000000</f>
        <v>4.7027371471168147</v>
      </c>
      <c r="L139" s="12">
        <f>'PADD 5_bbl'!L139*1000*42*(DAY(EOMONTH($A139,0)))/1000000</f>
        <v>12.886586486768428</v>
      </c>
      <c r="M139" s="12">
        <f>'PADD 5_bbl'!M139*1000*42*(DAY(EOMONTH($A139,0)))/1000000</f>
        <v>0</v>
      </c>
      <c r="N139" s="12">
        <f>'PADD 5_bbl'!N139*1000*42*(DAY(EOMONTH($A139,0)))/1000000</f>
        <v>0</v>
      </c>
      <c r="O139" s="12">
        <f>'PADD 5_bbl'!O139*1000*42*(DAY(EOMONTH($A139,0)))/1000000</f>
        <v>12.07583790611476</v>
      </c>
      <c r="P139" s="12">
        <f>'PADD 5_bbl'!P139*1000*42*(DAY(EOMONTH($A139,0)))/1000000</f>
        <v>6.3</v>
      </c>
      <c r="Q139" s="12">
        <f>'PADD 5_bbl'!Q139*1000*42*(DAY(EOMONTH($A139,0)))/1000000</f>
        <v>99.54</v>
      </c>
      <c r="S139" s="12">
        <f>'PADD 5_bbl'!S139*1000*42/1000000</f>
        <v>38.765999999999998</v>
      </c>
      <c r="U139" s="14"/>
      <c r="V139" s="14"/>
    </row>
    <row r="140" spans="1:22" x14ac:dyDescent="0.3">
      <c r="A140" s="45">
        <v>44757</v>
      </c>
      <c r="B140" s="17" t="s">
        <v>34</v>
      </c>
      <c r="C140" s="12">
        <f>'PADD 5_bbl'!C140*1000*42*(DAY(EOMONTH($A140,0)))/1000000</f>
        <v>11.718</v>
      </c>
      <c r="D140" s="12">
        <f>'PADD 5_bbl'!D140*1000*42*(DAY(EOMONTH($A140,0)))/1000000</f>
        <v>44.268000000000001</v>
      </c>
      <c r="E140" s="12">
        <f>'PADD 5_bbl'!E140*1000*42*(DAY(EOMONTH($A140,0)))/1000000</f>
        <v>37.758000000000003</v>
      </c>
      <c r="F140" s="12">
        <f>'PADD 5_bbl'!F140*1000*42*(DAY(EOMONTH($A140,0)))/1000000</f>
        <v>15.624000000000001</v>
      </c>
      <c r="G140" s="12">
        <f>'PADD 5_bbl'!G140*1000*42*(DAY(EOMONTH($A140,0)))/1000000</f>
        <v>109.36799999999999</v>
      </c>
      <c r="H140" s="12"/>
      <c r="I140" s="12">
        <f>'PADD 5_bbl'!I140*1000*42*(DAY(EOMONTH($A140,0)))/1000000</f>
        <v>44.268000000000001</v>
      </c>
      <c r="J140" s="12">
        <f>'PADD 5_bbl'!J140*1000*42*(DAY(EOMONTH($A140,0)))/1000000</f>
        <v>35.629502101199996</v>
      </c>
      <c r="K140" s="12">
        <f>'PADD 5_bbl'!K140*1000*42*(DAY(EOMONTH($A140,0)))/1000000</f>
        <v>4.7823891532664007</v>
      </c>
      <c r="L140" s="12">
        <f>'PADD 5_bbl'!L140*1000*42*(DAY(EOMONTH($A140,0)))/1000000</f>
        <v>13.316139369660709</v>
      </c>
      <c r="M140" s="12">
        <f>'PADD 5_bbl'!M140*1000*42*(DAY(EOMONTH($A140,0)))/1000000</f>
        <v>0</v>
      </c>
      <c r="N140" s="12">
        <f>'PADD 5_bbl'!N140*1000*42*(DAY(EOMONTH($A140,0)))/1000000</f>
        <v>0</v>
      </c>
      <c r="O140" s="12">
        <f>'PADD 5_bbl'!O140*1000*42*(DAY(EOMONTH($A140,0)))/1000000</f>
        <v>-4.2520306241271166</v>
      </c>
      <c r="P140" s="12">
        <f>'PADD 5_bbl'!P140*1000*42*(DAY(EOMONTH($A140,0)))/1000000</f>
        <v>14.321999999999999</v>
      </c>
      <c r="Q140" s="12">
        <f>'PADD 5_bbl'!Q140*1000*42*(DAY(EOMONTH($A140,0)))/1000000</f>
        <v>108.066</v>
      </c>
      <c r="S140" s="12">
        <f>'PADD 5_bbl'!S140*1000*42/1000000</f>
        <v>54.054000000000002</v>
      </c>
      <c r="U140" s="14"/>
      <c r="V140" s="14"/>
    </row>
    <row r="141" spans="1:22" x14ac:dyDescent="0.3">
      <c r="A141" s="45">
        <v>44788</v>
      </c>
      <c r="B141" s="17" t="s">
        <v>34</v>
      </c>
      <c r="C141" s="12">
        <f>'PADD 5_bbl'!C141*1000*42*(DAY(EOMONTH($A141,0)))/1000000</f>
        <v>10.416</v>
      </c>
      <c r="D141" s="12">
        <f>'PADD 5_bbl'!D141*1000*42*(DAY(EOMONTH($A141,0)))/1000000</f>
        <v>44.268000000000001</v>
      </c>
      <c r="E141" s="12">
        <f>'PADD 5_bbl'!E141*1000*42*(DAY(EOMONTH($A141,0)))/1000000</f>
        <v>33.851999999999997</v>
      </c>
      <c r="F141" s="12">
        <f>'PADD 5_bbl'!F141*1000*42*(DAY(EOMONTH($A141,0)))/1000000</f>
        <v>13.02</v>
      </c>
      <c r="G141" s="12">
        <f>'PADD 5_bbl'!G141*1000*42*(DAY(EOMONTH($A141,0)))/1000000</f>
        <v>101.556</v>
      </c>
      <c r="H141" s="12"/>
      <c r="I141" s="12">
        <f>'PADD 5_bbl'!I141*1000*42*(DAY(EOMONTH($A141,0)))/1000000</f>
        <v>36.456000000000003</v>
      </c>
      <c r="J141" s="12">
        <f>'PADD 5_bbl'!J141*1000*42*(DAY(EOMONTH($A141,0)))/1000000</f>
        <v>34.965091576800006</v>
      </c>
      <c r="K141" s="12">
        <f>'PADD 5_bbl'!K141*1000*42*(DAY(EOMONTH($A141,0)))/1000000</f>
        <v>7.3764518899291813</v>
      </c>
      <c r="L141" s="12">
        <f>'PADD 5_bbl'!L141*1000*42*(DAY(EOMONTH($A141,0)))/1000000</f>
        <v>13.316139369660709</v>
      </c>
      <c r="M141" s="12">
        <f>'PADD 5_bbl'!M141*1000*42*(DAY(EOMONTH($A141,0)))/1000000</f>
        <v>0</v>
      </c>
      <c r="N141" s="12">
        <f>'PADD 5_bbl'!N141*1000*42*(DAY(EOMONTH($A141,0)))/1000000</f>
        <v>0</v>
      </c>
      <c r="O141" s="12">
        <f>'PADD 5_bbl'!O141*1000*42*(DAY(EOMONTH($A141,0)))/1000000</f>
        <v>-6.1816828363898901</v>
      </c>
      <c r="P141" s="12">
        <f>'PADD 5_bbl'!P141*1000*42*(DAY(EOMONTH($A141,0)))/1000000</f>
        <v>15.624000000000001</v>
      </c>
      <c r="Q141" s="12">
        <f>'PADD 5_bbl'!Q141*1000*42*(DAY(EOMONTH($A141,0)))/1000000</f>
        <v>101.556</v>
      </c>
      <c r="S141" s="12">
        <f>'PADD 5_bbl'!S141*1000*42/1000000</f>
        <v>69.384</v>
      </c>
      <c r="U141" s="14"/>
      <c r="V141" s="14"/>
    </row>
    <row r="142" spans="1:22" x14ac:dyDescent="0.3">
      <c r="A142" s="45">
        <v>44819</v>
      </c>
      <c r="B142" s="17" t="s">
        <v>34</v>
      </c>
      <c r="C142" s="12">
        <f>'PADD 5_bbl'!C142*1000*42*(DAY(EOMONTH($A142,0)))/1000000</f>
        <v>10.08</v>
      </c>
      <c r="D142" s="12">
        <f>'PADD 5_bbl'!D142*1000*42*(DAY(EOMONTH($A142,0)))/1000000</f>
        <v>39.06</v>
      </c>
      <c r="E142" s="12">
        <f>'PADD 5_bbl'!E142*1000*42*(DAY(EOMONTH($A142,0)))/1000000</f>
        <v>30.24</v>
      </c>
      <c r="F142" s="12">
        <f>'PADD 5_bbl'!F142*1000*42*(DAY(EOMONTH($A142,0)))/1000000</f>
        <v>12.6</v>
      </c>
      <c r="G142" s="12">
        <f>'PADD 5_bbl'!G142*1000*42*(DAY(EOMONTH($A142,0)))/1000000</f>
        <v>91.98</v>
      </c>
      <c r="H142" s="12"/>
      <c r="I142" s="12">
        <f>'PADD 5_bbl'!I142*1000*42*(DAY(EOMONTH($A142,0)))/1000000</f>
        <v>25.2</v>
      </c>
      <c r="J142" s="12">
        <f>'PADD 5_bbl'!J142*1000*42*(DAY(EOMONTH($A142,0)))/1000000</f>
        <v>34.395778796399995</v>
      </c>
      <c r="K142" s="12">
        <f>'PADD 5_bbl'!K142*1000*42*(DAY(EOMONTH($A142,0)))/1000000</f>
        <v>10.538978562045402</v>
      </c>
      <c r="L142" s="12">
        <f>'PADD 5_bbl'!L142*1000*42*(DAY(EOMONTH($A142,0)))/1000000</f>
        <v>13.212259703461692</v>
      </c>
      <c r="M142" s="12">
        <f>'PADD 5_bbl'!M142*1000*42*(DAY(EOMONTH($A142,0)))/1000000</f>
        <v>0</v>
      </c>
      <c r="N142" s="12">
        <f>'PADD 5_bbl'!N142*1000*42*(DAY(EOMONTH($A142,0)))/1000000</f>
        <v>0</v>
      </c>
      <c r="O142" s="12">
        <f>'PADD 5_bbl'!O142*1000*42*(DAY(EOMONTH($A142,0)))/1000000</f>
        <v>-2.7070170619070915</v>
      </c>
      <c r="P142" s="12">
        <f>'PADD 5_bbl'!P142*1000*42*(DAY(EOMONTH($A142,0)))/1000000</f>
        <v>11.34</v>
      </c>
      <c r="Q142" s="12">
        <f>'PADD 5_bbl'!Q142*1000*42*(DAY(EOMONTH($A142,0)))/1000000</f>
        <v>91.98</v>
      </c>
      <c r="S142" s="12">
        <f>'PADD 5_bbl'!S142*1000*42/1000000</f>
        <v>82.236000000000004</v>
      </c>
      <c r="U142" s="14"/>
      <c r="V142" s="14"/>
    </row>
    <row r="143" spans="1:22" x14ac:dyDescent="0.3">
      <c r="A143" s="45">
        <v>44849</v>
      </c>
      <c r="B143" s="17" t="s">
        <v>34</v>
      </c>
      <c r="C143" s="12">
        <f>'PADD 5_bbl'!C143*1000*42*(DAY(EOMONTH($A143,0)))/1000000</f>
        <v>10.416</v>
      </c>
      <c r="D143" s="12">
        <f>'PADD 5_bbl'!D143*1000*42*(DAY(EOMONTH($A143,0)))/1000000</f>
        <v>37.758000000000003</v>
      </c>
      <c r="E143" s="12">
        <f>'PADD 5_bbl'!E143*1000*42*(DAY(EOMONTH($A143,0)))/1000000</f>
        <v>33.851999999999997</v>
      </c>
      <c r="F143" s="12">
        <f>'PADD 5_bbl'!F143*1000*42*(DAY(EOMONTH($A143,0)))/1000000</f>
        <v>19.53</v>
      </c>
      <c r="G143" s="12">
        <f>'PADD 5_bbl'!G143*1000*42*(DAY(EOMONTH($A143,0)))/1000000</f>
        <v>101.556</v>
      </c>
      <c r="H143" s="12"/>
      <c r="I143" s="12">
        <f>'PADD 5_bbl'!I143*1000*42*(DAY(EOMONTH($A143,0)))/1000000</f>
        <v>32.549999999999997</v>
      </c>
      <c r="J143" s="12">
        <f>'PADD 5_bbl'!J143*1000*42*(DAY(EOMONTH($A143,0)))/1000000</f>
        <v>40.149536363999999</v>
      </c>
      <c r="K143" s="12">
        <f>'PADD 5_bbl'!K143*1000*42*(DAY(EOMONTH($A143,0)))/1000000</f>
        <v>15.808532675132401</v>
      </c>
      <c r="L143" s="12">
        <f>'PADD 5_bbl'!L143*1000*42*(DAY(EOMONTH($A143,0)))/1000000</f>
        <v>14.325726341409824</v>
      </c>
      <c r="M143" s="12">
        <f>'PADD 5_bbl'!M143*1000*42*(DAY(EOMONTH($A143,0)))/1000000</f>
        <v>0</v>
      </c>
      <c r="N143" s="12">
        <f>'PADD 5_bbl'!N143*1000*42*(DAY(EOMONTH($A143,0)))/1000000</f>
        <v>0</v>
      </c>
      <c r="O143" s="12">
        <f>'PADD 5_bbl'!O143*1000*42*(DAY(EOMONTH($A143,0)))/1000000</f>
        <v>-23.41179538054223</v>
      </c>
      <c r="P143" s="12">
        <f>'PADD 5_bbl'!P143*1000*42*(DAY(EOMONTH($A143,0)))/1000000</f>
        <v>22.134</v>
      </c>
      <c r="Q143" s="12">
        <f>'PADD 5_bbl'!Q143*1000*42*(DAY(EOMONTH($A143,0)))/1000000</f>
        <v>101.556</v>
      </c>
      <c r="S143" s="12">
        <f>'PADD 5_bbl'!S143*1000*42/1000000</f>
        <v>102.98399999999999</v>
      </c>
      <c r="U143" s="14"/>
      <c r="V143" s="14"/>
    </row>
    <row r="144" spans="1:22" x14ac:dyDescent="0.3">
      <c r="A144" s="45">
        <v>44880</v>
      </c>
      <c r="B144" s="17" t="s">
        <v>34</v>
      </c>
      <c r="C144" s="12">
        <f>'PADD 5_bbl'!C144*1000*42*(DAY(EOMONTH($A144,0)))/1000000</f>
        <v>10.08</v>
      </c>
      <c r="D144" s="12">
        <f>'PADD 5_bbl'!D144*1000*42*(DAY(EOMONTH($A144,0)))/1000000</f>
        <v>39.06</v>
      </c>
      <c r="E144" s="12">
        <f>'PADD 5_bbl'!E144*1000*42*(DAY(EOMONTH($A144,0)))/1000000</f>
        <v>37.799999999999997</v>
      </c>
      <c r="F144" s="12">
        <f>'PADD 5_bbl'!F144*1000*42*(DAY(EOMONTH($A144,0)))/1000000</f>
        <v>20.16</v>
      </c>
      <c r="G144" s="12">
        <f>'PADD 5_bbl'!G144*1000*42*(DAY(EOMONTH($A144,0)))/1000000</f>
        <v>107.1</v>
      </c>
      <c r="H144" s="12"/>
      <c r="I144" s="12">
        <f>'PADD 5_bbl'!I144*1000*42*(DAY(EOMONTH($A144,0)))/1000000</f>
        <v>45.36</v>
      </c>
      <c r="J144" s="12">
        <f>'PADD 5_bbl'!J144*1000*42*(DAY(EOMONTH($A144,0)))/1000000</f>
        <v>58.012091675999997</v>
      </c>
      <c r="K144" s="12">
        <f>'PADD 5_bbl'!K144*1000*42*(DAY(EOMONTH($A144,0)))/1000000</f>
        <v>13.779558270060546</v>
      </c>
      <c r="L144" s="12">
        <f>'PADD 5_bbl'!L144*1000*42*(DAY(EOMONTH($A144,0)))/1000000</f>
        <v>14.18927935354148</v>
      </c>
      <c r="M144" s="12">
        <f>'PADD 5_bbl'!M144*1000*42*(DAY(EOMONTH($A144,0)))/1000000</f>
        <v>0</v>
      </c>
      <c r="N144" s="12">
        <f>'PADD 5_bbl'!N144*1000*42*(DAY(EOMONTH($A144,0)))/1000000</f>
        <v>0</v>
      </c>
      <c r="O144" s="12">
        <f>'PADD 5_bbl'!O144*1000*42*(DAY(EOMONTH($A144,0)))/1000000</f>
        <v>-12.900929299602023</v>
      </c>
      <c r="P144" s="12">
        <f>'PADD 5_bbl'!P144*1000*42*(DAY(EOMONTH($A144,0)))/1000000</f>
        <v>-13.86</v>
      </c>
      <c r="Q144" s="12">
        <f>'PADD 5_bbl'!Q144*1000*42*(DAY(EOMONTH($A144,0)))/1000000</f>
        <v>104.58</v>
      </c>
      <c r="S144" s="12">
        <f>'PADD 5_bbl'!S144*1000*42/1000000</f>
        <v>89.334000000000003</v>
      </c>
      <c r="U144" s="14"/>
      <c r="V144" s="14"/>
    </row>
    <row r="145" spans="1:22" x14ac:dyDescent="0.3">
      <c r="A145" s="45">
        <v>44910</v>
      </c>
      <c r="B145" s="17" t="s">
        <v>34</v>
      </c>
      <c r="C145" s="12">
        <f>'PADD 5_bbl'!C145*1000*42*(DAY(EOMONTH($A145,0)))/1000000</f>
        <v>10.416</v>
      </c>
      <c r="D145" s="12">
        <f>'PADD 5_bbl'!D145*1000*42*(DAY(EOMONTH($A145,0)))/1000000</f>
        <v>28.643999999999998</v>
      </c>
      <c r="E145" s="12">
        <f>'PADD 5_bbl'!E145*1000*42*(DAY(EOMONTH($A145,0)))/1000000</f>
        <v>45.57</v>
      </c>
      <c r="F145" s="12">
        <f>'PADD 5_bbl'!F145*1000*42*(DAY(EOMONTH($A145,0)))/1000000</f>
        <v>28.643999999999998</v>
      </c>
      <c r="G145" s="12">
        <f>'PADD 5_bbl'!G145*1000*42*(DAY(EOMONTH($A145,0)))/1000000</f>
        <v>113.274</v>
      </c>
      <c r="H145" s="12"/>
      <c r="I145" s="12">
        <f>'PADD 5_bbl'!I145*1000*42*(DAY(EOMONTH($A145,0)))/1000000</f>
        <v>46.872</v>
      </c>
      <c r="J145" s="12">
        <f>'PADD 5_bbl'!J145*1000*42*(DAY(EOMONTH($A145,0)))/1000000</f>
        <v>67.105124603999997</v>
      </c>
      <c r="K145" s="12">
        <f>'PADD 5_bbl'!K145*1000*42*(DAY(EOMONTH($A145,0)))/1000000</f>
        <v>10.295460914199403</v>
      </c>
      <c r="L145" s="12">
        <f>'PADD 5_bbl'!L145*1000*42*(DAY(EOMONTH($A145,0)))/1000000</f>
        <v>18.217475520332087</v>
      </c>
      <c r="M145" s="12">
        <f>'PADD 5_bbl'!M145*1000*42*(DAY(EOMONTH($A145,0)))/1000000</f>
        <v>0</v>
      </c>
      <c r="N145" s="12">
        <f>'PADD 5_bbl'!N145*1000*42*(DAY(EOMONTH($A145,0)))/1000000</f>
        <v>0</v>
      </c>
      <c r="O145" s="12">
        <f>'PADD 5_bbl'!O145*1000*42*(DAY(EOMONTH($A145,0)))/1000000</f>
        <v>-0.57206103853148904</v>
      </c>
      <c r="P145" s="12">
        <f>'PADD 5_bbl'!P145*1000*42*(DAY(EOMONTH($A145,0)))/1000000</f>
        <v>-27.341999999999999</v>
      </c>
      <c r="Q145" s="12">
        <f>'PADD 5_bbl'!Q145*1000*42*(DAY(EOMONTH($A145,0)))/1000000</f>
        <v>114.57599999999999</v>
      </c>
      <c r="S145" s="12">
        <f>'PADD 5_bbl'!S145*1000*42/1000000</f>
        <v>62.16</v>
      </c>
      <c r="U145" s="14"/>
      <c r="V145" s="14"/>
    </row>
    <row r="146" spans="1:22" x14ac:dyDescent="0.3">
      <c r="A146" s="45">
        <v>44941</v>
      </c>
      <c r="B146" s="17" t="s">
        <v>34</v>
      </c>
      <c r="C146" s="12">
        <f>'PADD 5_bbl'!C146*1000*42*(DAY(EOMONTH($A146,0)))/1000000</f>
        <v>10.416</v>
      </c>
      <c r="D146" s="12">
        <f>'PADD 5_bbl'!D146*1000*42*(DAY(EOMONTH($A146,0)))/1000000</f>
        <v>33.851999999999997</v>
      </c>
      <c r="E146" s="12">
        <f>'PADD 5_bbl'!E146*1000*42*(DAY(EOMONTH($A146,0)))/1000000</f>
        <v>55.985999999999997</v>
      </c>
      <c r="F146" s="12">
        <f>'PADD 5_bbl'!F146*1000*42*(DAY(EOMONTH($A146,0)))/1000000</f>
        <v>26.04</v>
      </c>
      <c r="G146" s="12">
        <f>'PADD 5_bbl'!G146*1000*42*(DAY(EOMONTH($A146,0)))/1000000</f>
        <v>126.294</v>
      </c>
      <c r="H146" s="12"/>
      <c r="I146" s="12">
        <f>'PADD 5_bbl'!I146*1000*42*(DAY(EOMONTH($A146,0)))/1000000</f>
        <v>31.248000000000001</v>
      </c>
      <c r="J146" s="12">
        <f>'PADD 5_bbl'!J146*1000*42*(DAY(EOMONTH($A146,0)))/1000000</f>
        <v>65.206618092000014</v>
      </c>
      <c r="K146" s="12">
        <f>'PADD 5_bbl'!K146*1000*42*(DAY(EOMONTH($A146,0)))/1000000</f>
        <v>6.84595958251216</v>
      </c>
      <c r="L146" s="12">
        <f>'PADD 5_bbl'!L146*1000*42*(DAY(EOMONTH($A146,0)))/1000000</f>
        <v>18.027545237823251</v>
      </c>
      <c r="M146" s="12">
        <f>'PADD 5_bbl'!M146*1000*42*(DAY(EOMONTH($A146,0)))/1000000</f>
        <v>0</v>
      </c>
      <c r="N146" s="12">
        <f>'PADD 5_bbl'!N146*1000*42*(DAY(EOMONTH($A146,0)))/1000000</f>
        <v>0</v>
      </c>
      <c r="O146" s="12">
        <f>'PADD 5_bbl'!O146*1000*42*(DAY(EOMONTH($A146,0)))/1000000</f>
        <v>16.68387708766458</v>
      </c>
      <c r="P146" s="12">
        <f>'PADD 5_bbl'!P146*1000*42*(DAY(EOMONTH($A146,0)))/1000000</f>
        <v>-14.321999999999999</v>
      </c>
      <c r="Q146" s="12">
        <f>'PADD 5_bbl'!Q146*1000*42*(DAY(EOMONTH($A146,0)))/1000000</f>
        <v>123.69</v>
      </c>
      <c r="S146" s="12">
        <f>'PADD 5_bbl'!S146*1000*42/1000000</f>
        <v>48.426000000000002</v>
      </c>
      <c r="U146" s="14"/>
      <c r="V146" s="14"/>
    </row>
    <row r="147" spans="1:22" x14ac:dyDescent="0.3">
      <c r="A147" s="45">
        <v>44972</v>
      </c>
      <c r="B147" s="17" t="s">
        <v>34</v>
      </c>
      <c r="C147" s="12">
        <f>'PADD 5_bbl'!C147*1000*42*(DAY(EOMONTH($A147,0)))/1000000</f>
        <v>9.4079999999999995</v>
      </c>
      <c r="D147" s="12">
        <f>'PADD 5_bbl'!D147*1000*42*(DAY(EOMONTH($A147,0)))/1000000</f>
        <v>29.4</v>
      </c>
      <c r="E147" s="12">
        <f>'PADD 5_bbl'!E147*1000*42*(DAY(EOMONTH($A147,0)))/1000000</f>
        <v>47.04</v>
      </c>
      <c r="F147" s="12">
        <f>'PADD 5_bbl'!F147*1000*42*(DAY(EOMONTH($A147,0)))/1000000</f>
        <v>12.936</v>
      </c>
      <c r="G147" s="12">
        <f>'PADD 5_bbl'!G147*1000*42*(DAY(EOMONTH($A147,0)))/1000000</f>
        <v>98.784000000000006</v>
      </c>
      <c r="H147" s="12"/>
      <c r="I147" s="12">
        <f>'PADD 5_bbl'!I147*1000*42*(DAY(EOMONTH($A147,0)))/1000000</f>
        <v>38.808</v>
      </c>
      <c r="J147" s="12">
        <f>'PADD 5_bbl'!J147*1000*42*(DAY(EOMONTH($A147,0)))/1000000</f>
        <v>60.042049452000001</v>
      </c>
      <c r="K147" s="12">
        <f>'PADD 5_bbl'!K147*1000*42*(DAY(EOMONTH($A147,0)))/1000000</f>
        <v>5.1279295282763151</v>
      </c>
      <c r="L147" s="12">
        <f>'PADD 5_bbl'!L147*1000*42*(DAY(EOMONTH($A147,0)))/1000000</f>
        <v>14.155212403379855</v>
      </c>
      <c r="M147" s="12">
        <f>'PADD 5_bbl'!M147*1000*42*(DAY(EOMONTH($A147,0)))/1000000</f>
        <v>0</v>
      </c>
      <c r="N147" s="12">
        <f>'PADD 5_bbl'!N147*1000*42*(DAY(EOMONTH($A147,0)))/1000000</f>
        <v>0</v>
      </c>
      <c r="O147" s="12">
        <f>'PADD 5_bbl'!O147*1000*42*(DAY(EOMONTH($A147,0)))/1000000</f>
        <v>-6.4131913836561765</v>
      </c>
      <c r="P147" s="12">
        <f>'PADD 5_bbl'!P147*1000*42*(DAY(EOMONTH($A147,0)))/1000000</f>
        <v>-15.288</v>
      </c>
      <c r="Q147" s="12">
        <f>'PADD 5_bbl'!Q147*1000*42*(DAY(EOMONTH($A147,0)))/1000000</f>
        <v>96.432000000000002</v>
      </c>
      <c r="S147" s="12">
        <f>'PADD 5_bbl'!S147*1000*42/1000000</f>
        <v>33.137999999999998</v>
      </c>
      <c r="U147" s="14"/>
      <c r="V147" s="14"/>
    </row>
    <row r="148" spans="1:22" x14ac:dyDescent="0.3">
      <c r="A148" s="45">
        <v>45000</v>
      </c>
      <c r="B148" s="17" t="s">
        <v>34</v>
      </c>
      <c r="C148" s="12">
        <f>'PADD 5_bbl'!C148*1000*42*(DAY(EOMONTH($A148,0)))/1000000</f>
        <v>9.1140000000000008</v>
      </c>
      <c r="D148" s="12">
        <f>'PADD 5_bbl'!D148*1000*42*(DAY(EOMONTH($A148,0)))/1000000</f>
        <v>39.06</v>
      </c>
      <c r="E148" s="12">
        <f>'PADD 5_bbl'!E148*1000*42*(DAY(EOMONTH($A148,0)))/1000000</f>
        <v>48.173999999999999</v>
      </c>
      <c r="F148" s="12">
        <f>'PADD 5_bbl'!F148*1000*42*(DAY(EOMONTH($A148,0)))/1000000</f>
        <v>18.228000000000002</v>
      </c>
      <c r="G148" s="12">
        <f>'PADD 5_bbl'!G148*1000*42*(DAY(EOMONTH($A148,0)))/1000000</f>
        <v>114.57599999999999</v>
      </c>
      <c r="H148" s="12"/>
      <c r="I148" s="12">
        <f>'PADD 5_bbl'!I148*1000*42*(DAY(EOMONTH($A148,0)))/1000000</f>
        <v>58.59</v>
      </c>
      <c r="J148" s="12">
        <f>'PADD 5_bbl'!J148*1000*42*(DAY(EOMONTH($A148,0)))/1000000</f>
        <v>60.366895092000007</v>
      </c>
      <c r="K148" s="12">
        <f>'PADD 5_bbl'!K148*1000*42*(DAY(EOMONTH($A148,0)))/1000000</f>
        <v>4.3786658391899751</v>
      </c>
      <c r="L148" s="12">
        <f>'PADD 5_bbl'!L148*1000*42*(DAY(EOMONTH($A148,0)))/1000000</f>
        <v>14.662255331992863</v>
      </c>
      <c r="M148" s="12">
        <f>'PADD 5_bbl'!M148*1000*42*(DAY(EOMONTH($A148,0)))/1000000</f>
        <v>0</v>
      </c>
      <c r="N148" s="12">
        <f>'PADD 5_bbl'!N148*1000*42*(DAY(EOMONTH($A148,0)))/1000000</f>
        <v>0</v>
      </c>
      <c r="O148" s="12">
        <f>'PADD 5_bbl'!O148*1000*42*(DAY(EOMONTH($A148,0)))/1000000</f>
        <v>-7.7978162631828463</v>
      </c>
      <c r="P148" s="12">
        <f>'PADD 5_bbl'!P148*1000*42*(DAY(EOMONTH($A148,0)))/1000000</f>
        <v>-15.624000000000001</v>
      </c>
      <c r="Q148" s="12">
        <f>'PADD 5_bbl'!Q148*1000*42*(DAY(EOMONTH($A148,0)))/1000000</f>
        <v>114.57599999999999</v>
      </c>
      <c r="S148" s="12">
        <f>'PADD 5_bbl'!S148*1000*42/1000000</f>
        <v>17.472000000000001</v>
      </c>
      <c r="U148" s="14"/>
      <c r="V148" s="14"/>
    </row>
    <row r="149" spans="1:22" x14ac:dyDescent="0.3">
      <c r="A149" s="45">
        <v>45031</v>
      </c>
      <c r="B149" s="17" t="s">
        <v>34</v>
      </c>
      <c r="C149" s="12">
        <f>'PADD 5_bbl'!C149*1000*42*(DAY(EOMONTH($A149,0)))/1000000</f>
        <v>8.82</v>
      </c>
      <c r="D149" s="12">
        <f>'PADD 5_bbl'!D149*1000*42*(DAY(EOMONTH($A149,0)))/1000000</f>
        <v>40.32</v>
      </c>
      <c r="E149" s="12">
        <f>'PADD 5_bbl'!E149*1000*42*(DAY(EOMONTH($A149,0)))/1000000</f>
        <v>35.28</v>
      </c>
      <c r="F149" s="12">
        <f>'PADD 5_bbl'!F149*1000*42*(DAY(EOMONTH($A149,0)))/1000000</f>
        <v>18.899999999999999</v>
      </c>
      <c r="G149" s="12">
        <f>'PADD 5_bbl'!G149*1000*42*(DAY(EOMONTH($A149,0)))/1000000</f>
        <v>103.32</v>
      </c>
      <c r="H149" s="12"/>
      <c r="I149" s="12">
        <f>'PADD 5_bbl'!I149*1000*42*(DAY(EOMONTH($A149,0)))/1000000</f>
        <v>41.58</v>
      </c>
      <c r="J149" s="12">
        <f>'PADD 5_bbl'!J149*1000*42*(DAY(EOMONTH($A149,0)))/1000000</f>
        <v>47.595672683999993</v>
      </c>
      <c r="K149" s="12">
        <f>'PADD 5_bbl'!K149*1000*42*(DAY(EOMONTH($A149,0)))/1000000</f>
        <v>4.3107314005855537</v>
      </c>
      <c r="L149" s="12">
        <f>'PADD 5_bbl'!L149*1000*42*(DAY(EOMONTH($A149,0)))/1000000</f>
        <v>13.537932920154956</v>
      </c>
      <c r="M149" s="12">
        <f>'PADD 5_bbl'!M149*1000*42*(DAY(EOMONTH($A149,0)))/1000000</f>
        <v>0</v>
      </c>
      <c r="N149" s="12">
        <f>'PADD 5_bbl'!N149*1000*42*(DAY(EOMONTH($A149,0)))/1000000</f>
        <v>0</v>
      </c>
      <c r="O149" s="12">
        <f>'PADD 5_bbl'!O149*1000*42*(DAY(EOMONTH($A149,0)))/1000000</f>
        <v>-16.304337004740503</v>
      </c>
      <c r="P149" s="12">
        <f>'PADD 5_bbl'!P149*1000*42*(DAY(EOMONTH($A149,0)))/1000000</f>
        <v>11.34</v>
      </c>
      <c r="Q149" s="12">
        <f>'PADD 5_bbl'!Q149*1000*42*(DAY(EOMONTH($A149,0)))/1000000</f>
        <v>102.06</v>
      </c>
      <c r="S149" s="12">
        <f>'PADD 5_bbl'!S149*1000*42/1000000</f>
        <v>28.56</v>
      </c>
      <c r="U149" s="14"/>
      <c r="V149" s="14"/>
    </row>
    <row r="150" spans="1:22" x14ac:dyDescent="0.3">
      <c r="A150" s="45">
        <v>45061</v>
      </c>
      <c r="B150" s="17" t="s">
        <v>34</v>
      </c>
      <c r="C150" s="12">
        <f>'PADD 5_bbl'!C150*1000*42*(DAY(EOMONTH($A150,0)))/1000000</f>
        <v>10.416</v>
      </c>
      <c r="D150" s="12">
        <f>'PADD 5_bbl'!D150*1000*42*(DAY(EOMONTH($A150,0)))/1000000</f>
        <v>40.362000000000002</v>
      </c>
      <c r="E150" s="12">
        <f>'PADD 5_bbl'!E150*1000*42*(DAY(EOMONTH($A150,0)))/1000000</f>
        <v>35.154000000000003</v>
      </c>
      <c r="F150" s="12">
        <f>'PADD 5_bbl'!F150*1000*42*(DAY(EOMONTH($A150,0)))/1000000</f>
        <v>27.341999999999999</v>
      </c>
      <c r="G150" s="12">
        <f>'PADD 5_bbl'!G150*1000*42*(DAY(EOMONTH($A150,0)))/1000000</f>
        <v>113.274</v>
      </c>
      <c r="H150" s="12"/>
      <c r="I150" s="12">
        <f>'PADD 5_bbl'!I150*1000*42*(DAY(EOMONTH($A150,0)))/1000000</f>
        <v>29.946000000000002</v>
      </c>
      <c r="J150" s="12">
        <f>'PADD 5_bbl'!J150*1000*42*(DAY(EOMONTH($A150,0)))/1000000</f>
        <v>41.029364627999996</v>
      </c>
      <c r="K150" s="12">
        <f>'PADD 5_bbl'!K150*1000*42*(DAY(EOMONTH($A150,0)))/1000000</f>
        <v>4.3786658391899751</v>
      </c>
      <c r="L150" s="12">
        <f>'PADD 5_bbl'!L150*1000*42*(DAY(EOMONTH($A150,0)))/1000000</f>
        <v>13.652668360243744</v>
      </c>
      <c r="M150" s="12">
        <f>'PADD 5_bbl'!M150*1000*42*(DAY(EOMONTH($A150,0)))/1000000</f>
        <v>0</v>
      </c>
      <c r="N150" s="12">
        <f>'PADD 5_bbl'!N150*1000*42*(DAY(EOMONTH($A150,0)))/1000000</f>
        <v>0</v>
      </c>
      <c r="O150" s="12">
        <f>'PADD 5_bbl'!O150*1000*42*(DAY(EOMONTH($A150,0)))/1000000</f>
        <v>-1.7726988274337236</v>
      </c>
      <c r="P150" s="12">
        <f>'PADD 5_bbl'!P150*1000*42*(DAY(EOMONTH($A150,0)))/1000000</f>
        <v>24.738</v>
      </c>
      <c r="Q150" s="12">
        <f>'PADD 5_bbl'!Q150*1000*42*(DAY(EOMONTH($A150,0)))/1000000</f>
        <v>111.97199999999999</v>
      </c>
      <c r="S150" s="12">
        <f>'PADD 5_bbl'!S150*1000*42/1000000</f>
        <v>53.34</v>
      </c>
      <c r="U150" s="14"/>
      <c r="V150" s="14"/>
    </row>
    <row r="151" spans="1:22" x14ac:dyDescent="0.3">
      <c r="A151" s="45">
        <v>45092</v>
      </c>
      <c r="B151" s="17" t="s">
        <v>34</v>
      </c>
      <c r="C151" s="12">
        <f>'PADD 5_bbl'!C151*1000*42*(DAY(EOMONTH($A151,0)))/1000000</f>
        <v>10.08</v>
      </c>
      <c r="D151" s="12">
        <f>'PADD 5_bbl'!D151*1000*42*(DAY(EOMONTH($A151,0)))/1000000</f>
        <v>42.84</v>
      </c>
      <c r="E151" s="12">
        <f>'PADD 5_bbl'!E151*1000*42*(DAY(EOMONTH($A151,0)))/1000000</f>
        <v>28.98</v>
      </c>
      <c r="F151" s="12">
        <f>'PADD 5_bbl'!F151*1000*42*(DAY(EOMONTH($A151,0)))/1000000</f>
        <v>12.6</v>
      </c>
      <c r="G151" s="12">
        <f>'PADD 5_bbl'!G151*1000*42*(DAY(EOMONTH($A151,0)))/1000000</f>
        <v>94.5</v>
      </c>
      <c r="H151" s="12"/>
      <c r="I151" s="12">
        <f>'PADD 5_bbl'!I151*1000*42*(DAY(EOMONTH($A151,0)))/1000000</f>
        <v>50.4</v>
      </c>
      <c r="J151" s="12">
        <f>'PADD 5_bbl'!J151*1000*42*(DAY(EOMONTH($A151,0)))/1000000</f>
        <v>36.186609815999994</v>
      </c>
      <c r="K151" s="12">
        <f>'PADD 5_bbl'!K151*1000*42*(DAY(EOMONTH($A151,0)))/1000000</f>
        <v>4.0727909992567044</v>
      </c>
      <c r="L151" s="12">
        <f>'PADD 5_bbl'!L151*1000*42*(DAY(EOMONTH($A151,0)))/1000000</f>
        <v>12.886586486768428</v>
      </c>
      <c r="M151" s="12">
        <f>'PADD 5_bbl'!M151*1000*42*(DAY(EOMONTH($A151,0)))/1000000</f>
        <v>0</v>
      </c>
      <c r="N151" s="12">
        <f>'PADD 5_bbl'!N151*1000*42*(DAY(EOMONTH($A151,0)))/1000000</f>
        <v>0</v>
      </c>
      <c r="O151" s="12">
        <f>'PADD 5_bbl'!O151*1000*42*(DAY(EOMONTH($A151,0)))/1000000</f>
        <v>-26.685987302025133</v>
      </c>
      <c r="P151" s="12">
        <f>'PADD 5_bbl'!P151*1000*42*(DAY(EOMONTH($A151,0)))/1000000</f>
        <v>17.64</v>
      </c>
      <c r="Q151" s="12">
        <f>'PADD 5_bbl'!Q151*1000*42*(DAY(EOMONTH($A151,0)))/1000000</f>
        <v>94.5</v>
      </c>
      <c r="S151" s="12">
        <f>'PADD 5_bbl'!S151*1000*42/1000000</f>
        <v>70.349999999999994</v>
      </c>
      <c r="U151" s="14"/>
      <c r="V151" s="14"/>
    </row>
    <row r="152" spans="1:22" x14ac:dyDescent="0.3">
      <c r="A152" s="45">
        <v>45122</v>
      </c>
      <c r="B152" s="17" t="s">
        <v>34</v>
      </c>
      <c r="C152" s="12">
        <f>'PADD 5_bbl'!C152*1000*42*(DAY(EOMONTH($A152,0)))/1000000</f>
        <v>10.416</v>
      </c>
      <c r="D152" s="12">
        <f>'PADD 5_bbl'!D152*1000*42*(DAY(EOMONTH($A152,0)))/1000000</f>
        <v>41.664000000000001</v>
      </c>
      <c r="E152" s="12">
        <f>'PADD 5_bbl'!E152*1000*42*(DAY(EOMONTH($A152,0)))/1000000</f>
        <v>29.946000000000002</v>
      </c>
      <c r="F152" s="12">
        <f>'PADD 5_bbl'!F152*1000*42*(DAY(EOMONTH($A152,0)))/1000000</f>
        <v>16.925999999999998</v>
      </c>
      <c r="G152" s="12">
        <f>'PADD 5_bbl'!G152*1000*42*(DAY(EOMONTH($A152,0)))/1000000</f>
        <v>98.951999999999998</v>
      </c>
      <c r="H152" s="12"/>
      <c r="I152" s="12">
        <f>'PADD 5_bbl'!I152*1000*42*(DAY(EOMONTH($A152,0)))/1000000</f>
        <v>35.154000000000003</v>
      </c>
      <c r="J152" s="12">
        <f>'PADD 5_bbl'!J152*1000*42*(DAY(EOMONTH($A152,0)))/1000000</f>
        <v>35.386180855200003</v>
      </c>
      <c r="K152" s="12">
        <f>'PADD 5_bbl'!K152*1000*42*(DAY(EOMONTH($A152,0)))/1000000</f>
        <v>4.1260386212316682</v>
      </c>
      <c r="L152" s="12">
        <f>'PADD 5_bbl'!L152*1000*42*(DAY(EOMONTH($A152,0)))/1000000</f>
        <v>13.316139369660709</v>
      </c>
      <c r="M152" s="12">
        <f>'PADD 5_bbl'!M152*1000*42*(DAY(EOMONTH($A152,0)))/1000000</f>
        <v>0</v>
      </c>
      <c r="N152" s="12">
        <f>'PADD 5_bbl'!N152*1000*42*(DAY(EOMONTH($A152,0)))/1000000</f>
        <v>0</v>
      </c>
      <c r="O152" s="12">
        <f>'PADD 5_bbl'!O152*1000*42*(DAY(EOMONTH($A152,0)))/1000000</f>
        <v>-8.5603588460923774</v>
      </c>
      <c r="P152" s="12">
        <f>'PADD 5_bbl'!P152*1000*42*(DAY(EOMONTH($A152,0)))/1000000</f>
        <v>15.624000000000001</v>
      </c>
      <c r="Q152" s="12">
        <f>'PADD 5_bbl'!Q152*1000*42*(DAY(EOMONTH($A152,0)))/1000000</f>
        <v>95.046000000000006</v>
      </c>
      <c r="S152" s="12">
        <f>'PADD 5_bbl'!S152*1000*42/1000000</f>
        <v>86.603999999999999</v>
      </c>
      <c r="U152" s="14"/>
      <c r="V152" s="14"/>
    </row>
    <row r="153" spans="1:22" x14ac:dyDescent="0.3">
      <c r="A153" s="45">
        <v>45153</v>
      </c>
      <c r="B153" s="17" t="s">
        <v>35</v>
      </c>
      <c r="C153" s="12">
        <f>'PADD 5_bbl'!C153*1000*42*(DAY(EOMONTH($A153,0)))/1000000</f>
        <v>9.7875966354952375</v>
      </c>
      <c r="D153" s="12">
        <f>'PADD 5_bbl'!D153*1000*42*(DAY(EOMONTH($A153,0)))/1000000</f>
        <v>41.916996697800002</v>
      </c>
      <c r="E153" s="12">
        <f>'PADD 5_bbl'!E153*1000*42*(DAY(EOMONTH($A153,0)))/1000000</f>
        <v>30.663675703175979</v>
      </c>
      <c r="F153" s="12">
        <f>'PADD 5_bbl'!F153*1000*42*(DAY(EOMONTH($A153,0)))/1000000</f>
        <v>9.9787162033898582</v>
      </c>
      <c r="G153" s="12">
        <f>'PADD 5_bbl'!G153*1000*42*(DAY(EOMONTH($A153,0)))/1000000</f>
        <v>92.34698523986107</v>
      </c>
      <c r="H153" s="12"/>
      <c r="I153" s="12">
        <f>'PADD 5_bbl'!I153*1000*42*(DAY(EOMONTH($A153,0)))/1000000</f>
        <v>35.154000000000003</v>
      </c>
      <c r="J153" s="12">
        <f>'PADD 5_bbl'!J153*1000*42*(DAY(EOMONTH($A153,0)))/1000000</f>
        <v>35.043995750399993</v>
      </c>
      <c r="K153" s="12">
        <f>'PADD 5_bbl'!K153*1000*42*(DAY(EOMONTH($A153,0)))/1000000</f>
        <v>6.9019806739546814</v>
      </c>
      <c r="L153" s="12">
        <f>'PADD 5_bbl'!L153*1000*42*(DAY(EOMONTH($A153,0)))/1000000</f>
        <v>14.618139369660708</v>
      </c>
      <c r="M153" s="12">
        <f>'PADD 5_bbl'!M153*1000*42*(DAY(EOMONTH($A153,0)))/1000000</f>
        <v>0</v>
      </c>
      <c r="N153" s="12">
        <f>'PADD 5_bbl'!N153*1000*42*(DAY(EOMONTH($A153,0)))/1000000</f>
        <v>0</v>
      </c>
      <c r="O153" s="12">
        <f>'PADD 5_bbl'!O153*1000*42*(DAY(EOMONTH($A153,0)))/1000000</f>
        <v>-4.9596225419317204</v>
      </c>
      <c r="P153" s="12">
        <f>'PADD 5_bbl'!P153*1000*42*(DAY(EOMONTH($A153,0)))/1000000</f>
        <v>5.5884919877774148</v>
      </c>
      <c r="Q153" s="12">
        <f>'PADD 5_bbl'!Q153*1000*42*(DAY(EOMONTH($A153,0)))/1000000</f>
        <v>92.34698523986107</v>
      </c>
      <c r="S153" s="12">
        <f>'PADD 5_bbl'!S153*1000*42/1000000</f>
        <v>92.192491987777416</v>
      </c>
      <c r="U153" s="14"/>
      <c r="V153" s="14"/>
    </row>
    <row r="154" spans="1:22" x14ac:dyDescent="0.3">
      <c r="A154" s="45">
        <v>45184</v>
      </c>
      <c r="B154" s="17" t="s">
        <v>35</v>
      </c>
      <c r="C154" s="12">
        <f>'PADD 5_bbl'!C154*1000*42*(DAY(EOMONTH($A154,0)))/1000000</f>
        <v>8.9955598147762927</v>
      </c>
      <c r="D154" s="12">
        <f>'PADD 5_bbl'!D154*1000*42*(DAY(EOMONTH($A154,0)))/1000000</f>
        <v>41.728003192800017</v>
      </c>
      <c r="E154" s="12">
        <f>'PADD 5_bbl'!E154*1000*42*(DAY(EOMONTH($A154,0)))/1000000</f>
        <v>34.890047427660633</v>
      </c>
      <c r="F154" s="12">
        <f>'PADD 5_bbl'!F154*1000*42*(DAY(EOMONTH($A154,0)))/1000000</f>
        <v>-2.9231789687050753</v>
      </c>
      <c r="G154" s="12">
        <f>'PADD 5_bbl'!G154*1000*42*(DAY(EOMONTH($A154,0)))/1000000</f>
        <v>82.690431466531862</v>
      </c>
      <c r="H154" s="12"/>
      <c r="I154" s="12">
        <f>'PADD 5_bbl'!I154*1000*42*(DAY(EOMONTH($A154,0)))/1000000</f>
        <v>22.68</v>
      </c>
      <c r="J154" s="12">
        <f>'PADD 5_bbl'!J154*1000*42*(DAY(EOMONTH($A154,0)))/1000000</f>
        <v>35.151109358399999</v>
      </c>
      <c r="K154" s="12">
        <f>'PADD 5_bbl'!K154*1000*42*(DAY(EOMONTH($A154,0)))/1000000</f>
        <v>10.318232847893853</v>
      </c>
      <c r="L154" s="12">
        <f>'PADD 5_bbl'!L154*1000*42*(DAY(EOMONTH($A154,0)))/1000000</f>
        <v>14.472259703461692</v>
      </c>
      <c r="M154" s="12">
        <f>'PADD 5_bbl'!M154*1000*42*(DAY(EOMONTH($A154,0)))/1000000</f>
        <v>0</v>
      </c>
      <c r="N154" s="12">
        <f>'PADD 5_bbl'!N154*1000*42*(DAY(EOMONTH($A154,0)))/1000000</f>
        <v>0</v>
      </c>
      <c r="O154" s="12">
        <f>'PADD 5_bbl'!O154*1000*42*(DAY(EOMONTH($A154,0)))/1000000</f>
        <v>-9.6071939493199672</v>
      </c>
      <c r="P154" s="12">
        <f>'PADD 5_bbl'!P154*1000*42*(DAY(EOMONTH($A154,0)))/1000000</f>
        <v>9.6760235060962891</v>
      </c>
      <c r="Q154" s="12">
        <f>'PADD 5_bbl'!Q154*1000*42*(DAY(EOMONTH($A154,0)))/1000000</f>
        <v>82.690431466531862</v>
      </c>
      <c r="S154" s="12">
        <f>'PADD 5_bbl'!S154*1000*42/1000000</f>
        <v>101.8685154938737</v>
      </c>
      <c r="U154" s="14"/>
      <c r="V154" s="14"/>
    </row>
    <row r="155" spans="1:22" x14ac:dyDescent="0.3">
      <c r="A155" s="45">
        <v>45214</v>
      </c>
      <c r="B155" s="17" t="s">
        <v>36</v>
      </c>
      <c r="C155" s="12">
        <f>'PADD 5_bbl'!C155*1000*42*(DAY(EOMONTH($A155,0)))/1000000</f>
        <v>10.936608188128289</v>
      </c>
      <c r="D155" s="12">
        <f>'PADD 5_bbl'!D155*1000*42*(DAY(EOMONTH($A155,0)))/1000000</f>
        <v>39.848588589600006</v>
      </c>
      <c r="E155" s="12">
        <f>'PADD 5_bbl'!E155*1000*42*(DAY(EOMONTH($A155,0)))/1000000</f>
        <v>34.503</v>
      </c>
      <c r="F155" s="12">
        <f>'PADD 5_bbl'!F155*1000*42*(DAY(EOMONTH($A155,0)))/1000000</f>
        <v>17.642588871537765</v>
      </c>
      <c r="G155" s="12">
        <f>'PADD 5_bbl'!G155*1000*42*(DAY(EOMONTH($A155,0)))/1000000</f>
        <v>102.9307856492661</v>
      </c>
      <c r="H155" s="12"/>
      <c r="I155" s="12">
        <f>'PADD 5_bbl'!I155*1000*42*(DAY(EOMONTH($A155,0)))/1000000</f>
        <v>34.503</v>
      </c>
      <c r="J155" s="12">
        <f>'PADD 5_bbl'!J155*1000*42*(DAY(EOMONTH($A155,0)))/1000000</f>
        <v>39.358491984000004</v>
      </c>
      <c r="K155" s="12">
        <f>'PADD 5_bbl'!K155*1000*42*(DAY(EOMONTH($A155,0)))/1000000</f>
        <v>15.925265775268768</v>
      </c>
      <c r="L155" s="12">
        <f>'PADD 5_bbl'!L155*1000*42*(DAY(EOMONTH($A155,0)))/1000000</f>
        <v>14.325726341409824</v>
      </c>
      <c r="M155" s="12">
        <f>'PADD 5_bbl'!M155*1000*42*(DAY(EOMONTH($A155,0)))/1000000</f>
        <v>0</v>
      </c>
      <c r="N155" s="12">
        <f>'PADD 5_bbl'!N155*1000*42*(DAY(EOMONTH($A155,0)))/1000000</f>
        <v>0</v>
      </c>
      <c r="O155" s="12">
        <f>'PADD 5_bbl'!O155*1000*42*(DAY(EOMONTH($A155,0)))/1000000</f>
        <v>-14.925484100678593</v>
      </c>
      <c r="P155" s="12">
        <f>'PADD 5_bbl'!P155*1000*42*(DAY(EOMONTH($A155,0)))/1000000</f>
        <v>13.743785649266073</v>
      </c>
      <c r="Q155" s="12">
        <f>'PADD 5_bbl'!Q155*1000*42*(DAY(EOMONTH($A155,0)))/1000000</f>
        <v>102.9307856492661</v>
      </c>
      <c r="S155" s="12">
        <f>'PADD 5_bbl'!S155*1000*42/1000000</f>
        <v>115.61230114313977</v>
      </c>
      <c r="U155" s="14"/>
      <c r="V155" s="14"/>
    </row>
    <row r="156" spans="1:22" x14ac:dyDescent="0.3">
      <c r="A156" s="45">
        <v>45245</v>
      </c>
      <c r="B156" s="17" t="s">
        <v>36</v>
      </c>
      <c r="C156" s="12">
        <f>'PADD 5_bbl'!C156*1000*42*(DAY(EOMONTH($A156,0)))/1000000</f>
        <v>10.519593495532661</v>
      </c>
      <c r="D156" s="12">
        <f>'PADD 5_bbl'!D156*1000*42*(DAY(EOMONTH($A156,0)))/1000000</f>
        <v>38.966589899999995</v>
      </c>
      <c r="E156" s="12">
        <f>'PADD 5_bbl'!E156*1000*42*(DAY(EOMONTH($A156,0)))/1000000</f>
        <v>36.54</v>
      </c>
      <c r="F156" s="12">
        <f>'PADD 5_bbl'!F156*1000*42*(DAY(EOMONTH($A156,0)))/1000000</f>
        <v>17.170934063824951</v>
      </c>
      <c r="G156" s="12">
        <f>'PADD 5_bbl'!G156*1000*42*(DAY(EOMONTH($A156,0)))/1000000</f>
        <v>103.19711745935759</v>
      </c>
      <c r="H156" s="12"/>
      <c r="I156" s="12">
        <f>'PADD 5_bbl'!I156*1000*42*(DAY(EOMONTH($A156,0)))/1000000</f>
        <v>37.17</v>
      </c>
      <c r="J156" s="12">
        <f>'PADD 5_bbl'!J156*1000*42*(DAY(EOMONTH($A156,0)))/1000000</f>
        <v>47.582989272000006</v>
      </c>
      <c r="K156" s="12">
        <f>'PADD 5_bbl'!K156*1000*42*(DAY(EOMONTH($A156,0)))/1000000</f>
        <v>13.786021563849452</v>
      </c>
      <c r="L156" s="12">
        <f>'PADD 5_bbl'!L156*1000*42*(DAY(EOMONTH($A156,0)))/1000000</f>
        <v>14.18927935354148</v>
      </c>
      <c r="M156" s="12">
        <f>'PADD 5_bbl'!M156*1000*42*(DAY(EOMONTH($A156,0)))/1000000</f>
        <v>0</v>
      </c>
      <c r="N156" s="12">
        <f>'PADD 5_bbl'!N156*1000*42*(DAY(EOMONTH($A156,0)))/1000000</f>
        <v>0</v>
      </c>
      <c r="O156" s="12">
        <f>'PADD 5_bbl'!O156*1000*42*(DAY(EOMONTH($A156,0)))/1000000</f>
        <v>-0.58829018939093847</v>
      </c>
      <c r="P156" s="12">
        <f>'PADD 5_bbl'!P156*1000*42*(DAY(EOMONTH($A156,0)))/1000000</f>
        <v>-8.9428825406424064</v>
      </c>
      <c r="Q156" s="12">
        <f>'PADD 5_bbl'!Q156*1000*42*(DAY(EOMONTH($A156,0)))/1000000</f>
        <v>103.19711745935759</v>
      </c>
      <c r="S156" s="12">
        <f>'PADD 5_bbl'!S156*1000*42/1000000</f>
        <v>106.66941860249736</v>
      </c>
      <c r="U156" s="14"/>
      <c r="V156" s="14"/>
    </row>
    <row r="157" spans="1:22" x14ac:dyDescent="0.3">
      <c r="A157" s="45">
        <v>45275</v>
      </c>
      <c r="B157" s="17" t="s">
        <v>36</v>
      </c>
      <c r="C157" s="12">
        <f>'PADD 5_bbl'!C157*1000*42*(DAY(EOMONTH($A157,0)))/1000000</f>
        <v>10.80800401585422</v>
      </c>
      <c r="D157" s="12">
        <f>'PADD 5_bbl'!D157*1000*42*(DAY(EOMONTH($A157,0)))/1000000</f>
        <v>40.265476229999997</v>
      </c>
      <c r="E157" s="12">
        <f>'PADD 5_bbl'!E157*1000*42*(DAY(EOMONTH($A157,0)))/1000000</f>
        <v>41.012999999999998</v>
      </c>
      <c r="F157" s="12">
        <f>'PADD 5_bbl'!F157*1000*42*(DAY(EOMONTH($A157,0)))/1000000</f>
        <v>19.639128903602554</v>
      </c>
      <c r="G157" s="12">
        <f>'PADD 5_bbl'!G157*1000*42*(DAY(EOMONTH($A157,0)))/1000000</f>
        <v>111.72560914945679</v>
      </c>
      <c r="H157" s="12"/>
      <c r="I157" s="12">
        <f>'PADD 5_bbl'!I157*1000*42*(DAY(EOMONTH($A157,0)))/1000000</f>
        <v>40.362000000000002</v>
      </c>
      <c r="J157" s="12">
        <f>'PADD 5_bbl'!J157*1000*42*(DAY(EOMONTH($A157,0)))/1000000</f>
        <v>65.980306224000003</v>
      </c>
      <c r="K157" s="12">
        <f>'PADD 5_bbl'!K157*1000*42*(DAY(EOMONTH($A157,0)))/1000000</f>
        <v>10.025652198250219</v>
      </c>
      <c r="L157" s="12">
        <f>'PADD 5_bbl'!L157*1000*42*(DAY(EOMONTH($A157,0)))/1000000</f>
        <v>18.217475520332087</v>
      </c>
      <c r="M157" s="12">
        <f>'PADD 5_bbl'!M157*1000*42*(DAY(EOMONTH($A157,0)))/1000000</f>
        <v>0</v>
      </c>
      <c r="N157" s="12">
        <f>'PADD 5_bbl'!N157*1000*42*(DAY(EOMONTH($A157,0)))/1000000</f>
        <v>0</v>
      </c>
      <c r="O157" s="12">
        <f>'PADD 5_bbl'!O157*1000*42*(DAY(EOMONTH($A157,0)))/1000000</f>
        <v>-1.1304339425823178</v>
      </c>
      <c r="P157" s="12">
        <f>'PADD 5_bbl'!P157*1000*42*(DAY(EOMONTH($A157,0)))/1000000</f>
        <v>-21.729390850543208</v>
      </c>
      <c r="Q157" s="12">
        <f>'PADD 5_bbl'!Q157*1000*42*(DAY(EOMONTH($A157,0)))/1000000</f>
        <v>111.72560914945679</v>
      </c>
      <c r="S157" s="12">
        <f>'PADD 5_bbl'!S157*1000*42/1000000</f>
        <v>84.940027751954133</v>
      </c>
      <c r="U157" s="14"/>
      <c r="V157" s="14"/>
    </row>
    <row r="158" spans="1:22" x14ac:dyDescent="0.3">
      <c r="A158" s="45">
        <v>45306</v>
      </c>
      <c r="B158" s="17" t="s">
        <v>36</v>
      </c>
      <c r="C158" s="12">
        <f>'PADD 5_bbl'!C158*1000*42*(DAY(EOMONTH($A158,0)))/1000000</f>
        <v>10.745558064632768</v>
      </c>
      <c r="D158" s="12">
        <f>'PADD 5_bbl'!D158*1000*42*(DAY(EOMONTH($A158,0)))/1000000</f>
        <v>38.129700949199993</v>
      </c>
      <c r="E158" s="12">
        <f>'PADD 5_bbl'!E158*1000*42*(DAY(EOMONTH($A158,0)))/1000000</f>
        <v>42.966000000000001</v>
      </c>
      <c r="F158" s="12">
        <f>'PADD 5_bbl'!F158*1000*42*(DAY(EOMONTH($A158,0)))/1000000</f>
        <v>19.517264942889629</v>
      </c>
      <c r="G158" s="12">
        <f>'PADD 5_bbl'!G158*1000*42*(DAY(EOMONTH($A158,0)))/1000000</f>
        <v>111.35852395672238</v>
      </c>
      <c r="H158" s="12"/>
      <c r="I158" s="12">
        <f>'PADD 5_bbl'!I158*1000*42*(DAY(EOMONTH($A158,0)))/1000000</f>
        <v>33.851999999999997</v>
      </c>
      <c r="J158" s="12">
        <f>'PADD 5_bbl'!J158*1000*42*(DAY(EOMONTH($A158,0)))/1000000</f>
        <v>62.911588068</v>
      </c>
      <c r="K158" s="12">
        <f>'PADD 5_bbl'!K158*1000*42*(DAY(EOMONTH($A158,0)))/1000000</f>
        <v>6.4657152971026326</v>
      </c>
      <c r="L158" s="12">
        <f>'PADD 5_bbl'!L158*1000*42*(DAY(EOMONTH($A158,0)))/1000000</f>
        <v>18.027545237823251</v>
      </c>
      <c r="M158" s="12">
        <f>'PADD 5_bbl'!M158*1000*42*(DAY(EOMONTH($A158,0)))/1000000</f>
        <v>0</v>
      </c>
      <c r="N158" s="12">
        <f>'PADD 5_bbl'!N158*1000*42*(DAY(EOMONTH($A158,0)))/1000000</f>
        <v>0</v>
      </c>
      <c r="O158" s="12">
        <f>'PADD 5_bbl'!O158*1000*42*(DAY(EOMONTH($A158,0)))/1000000</f>
        <v>18.057151397074119</v>
      </c>
      <c r="P158" s="12">
        <f>'PADD 5_bbl'!P158*1000*42*(DAY(EOMONTH($A158,0)))/1000000</f>
        <v>-27.955476043277624</v>
      </c>
      <c r="Q158" s="12">
        <f>'PADD 5_bbl'!Q158*1000*42*(DAY(EOMONTH($A158,0)))/1000000</f>
        <v>111.35852395672238</v>
      </c>
      <c r="S158" s="12">
        <f>'PADD 5_bbl'!S158*1000*42/1000000</f>
        <v>56.984551708676534</v>
      </c>
      <c r="U158" s="14"/>
      <c r="V158" s="14"/>
    </row>
    <row r="159" spans="1:22" x14ac:dyDescent="0.3">
      <c r="A159" s="45">
        <v>45337</v>
      </c>
      <c r="B159" s="17" t="s">
        <v>36</v>
      </c>
      <c r="C159" s="12">
        <f>'PADD 5_bbl'!C159*1000*42*(DAY(EOMONTH($A159,0)))/1000000</f>
        <v>9.9954935613637979</v>
      </c>
      <c r="D159" s="12">
        <f>'PADD 5_bbl'!D159*1000*42*(DAY(EOMONTH($A159,0)))/1000000</f>
        <v>35.669720242799997</v>
      </c>
      <c r="E159" s="12">
        <f>'PADD 5_bbl'!E159*1000*42*(DAY(EOMONTH($A159,0)))/1000000</f>
        <v>42.021000000000001</v>
      </c>
      <c r="F159" s="12">
        <f>'PADD 5_bbl'!F159*1000*42*(DAY(EOMONTH($A159,0)))/1000000</f>
        <v>14.387695512273744</v>
      </c>
      <c r="G159" s="12">
        <f>'PADD 5_bbl'!G159*1000*42*(DAY(EOMONTH($A159,0)))/1000000</f>
        <v>102.07390931643752</v>
      </c>
      <c r="H159" s="12"/>
      <c r="I159" s="12">
        <f>'PADD 5_bbl'!I159*1000*42*(DAY(EOMONTH($A159,0)))/1000000</f>
        <v>40.802999999999997</v>
      </c>
      <c r="J159" s="12">
        <f>'PADD 5_bbl'!J159*1000*42*(DAY(EOMONTH($A159,0)))/1000000</f>
        <v>54.977724395999992</v>
      </c>
      <c r="K159" s="12">
        <f>'PADD 5_bbl'!K159*1000*42*(DAY(EOMONTH($A159,0)))/1000000</f>
        <v>5.1950699715680395</v>
      </c>
      <c r="L159" s="12">
        <f>'PADD 5_bbl'!L159*1000*42*(DAY(EOMONTH($A159,0)))/1000000</f>
        <v>14.660755703500563</v>
      </c>
      <c r="M159" s="12">
        <f>'PADD 5_bbl'!M159*1000*42*(DAY(EOMONTH($A159,0)))/1000000</f>
        <v>0</v>
      </c>
      <c r="N159" s="12">
        <f>'PADD 5_bbl'!N159*1000*42*(DAY(EOMONTH($A159,0)))/1000000</f>
        <v>0</v>
      </c>
      <c r="O159" s="12">
        <f>'PADD 5_bbl'!O159*1000*42*(DAY(EOMONTH($A159,0)))/1000000</f>
        <v>1.2914499289313977</v>
      </c>
      <c r="P159" s="12">
        <f>'PADD 5_bbl'!P159*1000*42*(DAY(EOMONTH($A159,0)))/1000000</f>
        <v>-14.854090683562465</v>
      </c>
      <c r="Q159" s="12">
        <f>'PADD 5_bbl'!Q159*1000*42*(DAY(EOMONTH($A159,0)))/1000000</f>
        <v>102.07390931643752</v>
      </c>
      <c r="S159" s="12">
        <f>'PADD 5_bbl'!S159*1000*42/1000000</f>
        <v>42.130461025114059</v>
      </c>
      <c r="U159" s="14"/>
      <c r="V159" s="14"/>
    </row>
    <row r="160" spans="1:22" x14ac:dyDescent="0.3">
      <c r="A160" s="45">
        <v>45366</v>
      </c>
      <c r="B160" s="17" t="s">
        <v>36</v>
      </c>
      <c r="C160" s="12">
        <f>'PADD 5_bbl'!C160*1000*42*(DAY(EOMONTH($A160,0)))/1000000</f>
        <v>10.629439328170418</v>
      </c>
      <c r="D160" s="12">
        <f>'PADD 5_bbl'!D160*1000*42*(DAY(EOMONTH($A160,0)))/1000000</f>
        <v>38.129700949199993</v>
      </c>
      <c r="E160" s="12">
        <f>'PADD 5_bbl'!E160*1000*42*(DAY(EOMONTH($A160,0)))/1000000</f>
        <v>45.57</v>
      </c>
      <c r="F160" s="12">
        <f>'PADD 5_bbl'!F160*1000*42*(DAY(EOMONTH($A160,0)))/1000000</f>
        <v>17.913687348023487</v>
      </c>
      <c r="G160" s="12">
        <f>'PADD 5_bbl'!G160*1000*42*(DAY(EOMONTH($A160,0)))/1000000</f>
        <v>112.2428276253939</v>
      </c>
      <c r="H160" s="12"/>
      <c r="I160" s="12">
        <f>'PADD 5_bbl'!I160*1000*42*(DAY(EOMONTH($A160,0)))/1000000</f>
        <v>44.918999999999997</v>
      </c>
      <c r="J160" s="12">
        <f>'PADD 5_bbl'!J160*1000*42*(DAY(EOMONTH($A160,0)))/1000000</f>
        <v>51.632029511999995</v>
      </c>
      <c r="K160" s="12">
        <f>'PADD 5_bbl'!K160*1000*42*(DAY(EOMONTH($A160,0)))/1000000</f>
        <v>4.1615757108569387</v>
      </c>
      <c r="L160" s="12">
        <f>'PADD 5_bbl'!L160*1000*42*(DAY(EOMONTH($A160,0)))/1000000</f>
        <v>14.662255331992863</v>
      </c>
      <c r="M160" s="12">
        <f>'PADD 5_bbl'!M160*1000*42*(DAY(EOMONTH($A160,0)))/1000000</f>
        <v>0</v>
      </c>
      <c r="N160" s="12">
        <f>'PADD 5_bbl'!N160*1000*42*(DAY(EOMONTH($A160,0)))/1000000</f>
        <v>0</v>
      </c>
      <c r="O160" s="12">
        <f>'PADD 5_bbl'!O160*1000*42*(DAY(EOMONTH($A160,0)))/1000000</f>
        <v>10.268139445150201</v>
      </c>
      <c r="P160" s="12">
        <f>'PADD 5_bbl'!P160*1000*42*(DAY(EOMONTH($A160,0)))/1000000</f>
        <v>-13.400172374606097</v>
      </c>
      <c r="Q160" s="12">
        <f>'PADD 5_bbl'!Q160*1000*42*(DAY(EOMONTH($A160,0)))/1000000</f>
        <v>112.2428276253939</v>
      </c>
      <c r="S160" s="12">
        <f>'PADD 5_bbl'!S160*1000*42/1000000</f>
        <v>28.730288650507966</v>
      </c>
      <c r="U160" s="14"/>
      <c r="V160" s="14"/>
    </row>
    <row r="161" spans="1:22" x14ac:dyDescent="0.3">
      <c r="A161" s="45">
        <v>45397</v>
      </c>
      <c r="B161" s="17" t="s">
        <v>36</v>
      </c>
      <c r="C161" s="12">
        <f>'PADD 5_bbl'!C161*1000*42*(DAY(EOMONTH($A161,0)))/1000000</f>
        <v>10.230533449222095</v>
      </c>
      <c r="D161" s="12">
        <f>'PADD 5_bbl'!D161*1000*42*(DAY(EOMONTH($A161,0)))/1000000</f>
        <v>36.899710595999991</v>
      </c>
      <c r="E161" s="12">
        <f>'PADD 5_bbl'!E161*1000*42*(DAY(EOMONTH($A161,0)))/1000000</f>
        <v>33.39</v>
      </c>
      <c r="F161" s="12">
        <f>'PADD 5_bbl'!F161*1000*42*(DAY(EOMONTH($A161,0)))/1000000</f>
        <v>18.546649215395387</v>
      </c>
      <c r="G161" s="12">
        <f>'PADD 5_bbl'!G161*1000*42*(DAY(EOMONTH($A161,0)))/1000000</f>
        <v>99.066893260617476</v>
      </c>
      <c r="H161" s="12"/>
      <c r="I161" s="12">
        <f>'PADD 5_bbl'!I161*1000*42*(DAY(EOMONTH($A161,0)))/1000000</f>
        <v>36.54</v>
      </c>
      <c r="J161" s="12">
        <f>'PADD 5_bbl'!J161*1000*42*(DAY(EOMONTH($A161,0)))/1000000</f>
        <v>45.990887291999996</v>
      </c>
      <c r="K161" s="12">
        <f>'PADD 5_bbl'!K161*1000*42*(DAY(EOMONTH($A161,0)))/1000000</f>
        <v>4.1058992737231508</v>
      </c>
      <c r="L161" s="12">
        <f>'PADD 5_bbl'!L161*1000*42*(DAY(EOMONTH($A161,0)))/1000000</f>
        <v>13.537932920154956</v>
      </c>
      <c r="M161" s="12">
        <f>'PADD 5_bbl'!M161*1000*42*(DAY(EOMONTH($A161,0)))/1000000</f>
        <v>0</v>
      </c>
      <c r="N161" s="12">
        <f>'PADD 5_bbl'!N161*1000*42*(DAY(EOMONTH($A161,0)))/1000000</f>
        <v>0</v>
      </c>
      <c r="O161" s="12">
        <f>'PADD 5_bbl'!O161*1000*42*(DAY(EOMONTH($A161,0)))/1000000</f>
        <v>-5.0447194858781135</v>
      </c>
      <c r="P161" s="12">
        <f>'PADD 5_bbl'!P161*1000*42*(DAY(EOMONTH($A161,0)))/1000000</f>
        <v>3.9368932606174778</v>
      </c>
      <c r="Q161" s="12">
        <f>'PADD 5_bbl'!Q161*1000*42*(DAY(EOMONTH($A161,0)))/1000000</f>
        <v>99.066893260617476</v>
      </c>
      <c r="S161" s="12">
        <f>'PADD 5_bbl'!S161*1000*42/1000000</f>
        <v>32.667181911125446</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Q31"/>
  <sheetViews>
    <sheetView zoomScaleNormal="100" workbookViewId="0">
      <selection activeCell="B6" sqref="B6:Q6"/>
    </sheetView>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0">
        <v>45205</v>
      </c>
      <c r="Q5" s="60"/>
    </row>
    <row r="6" spans="2:17" ht="18" x14ac:dyDescent="0.3">
      <c r="B6" s="66" t="s">
        <v>18</v>
      </c>
      <c r="C6" s="66"/>
      <c r="D6" s="66"/>
      <c r="E6" s="66"/>
      <c r="F6" s="66"/>
      <c r="G6" s="66"/>
      <c r="H6" s="66"/>
      <c r="I6" s="66"/>
      <c r="J6" s="66"/>
      <c r="K6" s="66"/>
      <c r="L6" s="66"/>
      <c r="M6" s="66"/>
      <c r="N6" s="66"/>
      <c r="O6" s="66"/>
      <c r="P6" s="66"/>
      <c r="Q6" s="66"/>
    </row>
    <row r="7" spans="2:17" ht="15.6" x14ac:dyDescent="0.3">
      <c r="C7" s="34"/>
      <c r="D7" s="34"/>
      <c r="E7" s="34"/>
      <c r="F7" s="34"/>
      <c r="G7" s="34"/>
      <c r="H7" s="34"/>
      <c r="I7" s="34"/>
      <c r="J7" s="34"/>
      <c r="K7" s="34"/>
      <c r="L7" s="34"/>
      <c r="M7" s="34"/>
      <c r="N7" s="34"/>
      <c r="O7" s="34"/>
      <c r="P7" s="34"/>
      <c r="Q7" s="34"/>
    </row>
    <row r="8" spans="2:17" ht="15.6" x14ac:dyDescent="0.3">
      <c r="B8" s="23"/>
      <c r="C8" s="61" t="s">
        <v>19</v>
      </c>
      <c r="D8" s="62"/>
      <c r="E8" s="62"/>
      <c r="F8" s="62"/>
      <c r="G8" s="62"/>
      <c r="H8" s="62"/>
      <c r="I8" s="63"/>
      <c r="J8" s="24">
        <v>0</v>
      </c>
      <c r="K8" s="61" t="s">
        <v>20</v>
      </c>
      <c r="L8" s="62"/>
      <c r="M8" s="62"/>
      <c r="N8" s="62"/>
      <c r="O8" s="62"/>
      <c r="P8" s="62"/>
      <c r="Q8" s="63"/>
    </row>
    <row r="9" spans="2:17" x14ac:dyDescent="0.3">
      <c r="B9" s="70"/>
      <c r="C9" s="67" t="s">
        <v>21</v>
      </c>
      <c r="D9" s="71"/>
      <c r="E9" s="64" t="s">
        <v>22</v>
      </c>
      <c r="F9" s="65"/>
      <c r="G9" s="67" t="s">
        <v>23</v>
      </c>
      <c r="H9" s="68"/>
      <c r="I9" s="68"/>
      <c r="J9" s="25">
        <v>0</v>
      </c>
      <c r="K9" s="72" t="s">
        <v>21</v>
      </c>
      <c r="L9" s="71"/>
      <c r="M9" s="64" t="s">
        <v>22</v>
      </c>
      <c r="N9" s="65"/>
      <c r="O9" s="67" t="s">
        <v>23</v>
      </c>
      <c r="P9" s="68"/>
      <c r="Q9" s="69"/>
    </row>
    <row r="10" spans="2:17" ht="15" thickBot="1" x14ac:dyDescent="0.35">
      <c r="B10" s="70"/>
      <c r="C10" s="26">
        <v>45092</v>
      </c>
      <c r="D10" s="27">
        <v>45122</v>
      </c>
      <c r="E10" s="26">
        <v>45153</v>
      </c>
      <c r="F10" s="27">
        <v>45184</v>
      </c>
      <c r="G10" s="28">
        <v>45214</v>
      </c>
      <c r="H10" s="28">
        <v>45245</v>
      </c>
      <c r="I10" s="28">
        <v>45275</v>
      </c>
      <c r="J10" s="25">
        <v>0</v>
      </c>
      <c r="K10" s="26">
        <v>45092</v>
      </c>
      <c r="L10" s="27">
        <v>45122</v>
      </c>
      <c r="M10" s="26">
        <v>45153</v>
      </c>
      <c r="N10" s="27">
        <v>45184</v>
      </c>
      <c r="O10" s="28">
        <v>45214</v>
      </c>
      <c r="P10" s="28">
        <v>45245</v>
      </c>
      <c r="Q10" s="28">
        <v>45275</v>
      </c>
    </row>
    <row r="11" spans="2:17" x14ac:dyDescent="0.3">
      <c r="B11" s="46" t="s">
        <v>0</v>
      </c>
      <c r="C11" s="36">
        <v>2588.04</v>
      </c>
      <c r="D11" s="36">
        <v>2630.04</v>
      </c>
      <c r="E11" s="36">
        <v>2646.7832327417518</v>
      </c>
      <c r="F11" s="36">
        <v>2577.2909155123884</v>
      </c>
      <c r="G11" s="36">
        <v>2666.8384182268269</v>
      </c>
      <c r="H11" s="36">
        <v>2587.8147106332726</v>
      </c>
      <c r="I11" s="37">
        <v>2681.2032106939405</v>
      </c>
      <c r="J11" s="30">
        <v>0</v>
      </c>
      <c r="K11" s="35">
        <v>2054</v>
      </c>
      <c r="L11" s="36">
        <v>2020</v>
      </c>
      <c r="M11" s="36">
        <v>2032.8596257617141</v>
      </c>
      <c r="N11" s="36">
        <v>2045.4689805653877</v>
      </c>
      <c r="O11" s="36">
        <v>2048.2629940298207</v>
      </c>
      <c r="P11" s="36">
        <v>2053.8211989152956</v>
      </c>
      <c r="Q11" s="37">
        <v>2059.2958607480341</v>
      </c>
    </row>
    <row r="12" spans="2:17" x14ac:dyDescent="0.3">
      <c r="B12" s="48" t="s">
        <v>1</v>
      </c>
      <c r="C12" s="29">
        <v>357.84</v>
      </c>
      <c r="D12" s="29">
        <v>376.27800000000002</v>
      </c>
      <c r="E12" s="29">
        <v>378.73926725824811</v>
      </c>
      <c r="F12" s="29">
        <v>353.78408448761149</v>
      </c>
      <c r="G12" s="29">
        <v>365.34238263214655</v>
      </c>
      <c r="H12" s="29">
        <v>353.49455848805434</v>
      </c>
      <c r="I12" s="41">
        <v>370.00296719183837</v>
      </c>
      <c r="J12" s="30">
        <v>0</v>
      </c>
      <c r="K12" s="40">
        <v>284</v>
      </c>
      <c r="L12" s="29">
        <v>289</v>
      </c>
      <c r="M12" s="29">
        <v>290.89037423828574</v>
      </c>
      <c r="N12" s="29">
        <v>280.78101943461229</v>
      </c>
      <c r="O12" s="29">
        <v>280.600908319621</v>
      </c>
      <c r="P12" s="29">
        <v>280.55123689528119</v>
      </c>
      <c r="Q12" s="41">
        <v>284.18046635317847</v>
      </c>
    </row>
    <row r="13" spans="2:17" ht="15" thickBot="1" x14ac:dyDescent="0.35">
      <c r="B13" s="50" t="s">
        <v>24</v>
      </c>
      <c r="C13" s="43">
        <v>89.46</v>
      </c>
      <c r="D13" s="43">
        <v>91.14</v>
      </c>
      <c r="E13" s="43">
        <v>95.697000000000003</v>
      </c>
      <c r="F13" s="43">
        <v>92.483999999999995</v>
      </c>
      <c r="G13" s="43">
        <v>108.717</v>
      </c>
      <c r="H13" s="43">
        <v>125.37</v>
      </c>
      <c r="I13" s="44">
        <v>154.93799999999999</v>
      </c>
      <c r="J13" s="30">
        <v>0</v>
      </c>
      <c r="K13" s="42">
        <v>71</v>
      </c>
      <c r="L13" s="43">
        <v>70</v>
      </c>
      <c r="M13" s="43">
        <v>73.5</v>
      </c>
      <c r="N13" s="43">
        <v>73.400000000000006</v>
      </c>
      <c r="O13" s="43">
        <v>83.5</v>
      </c>
      <c r="P13" s="43">
        <v>99.5</v>
      </c>
      <c r="Q13" s="44">
        <v>119</v>
      </c>
    </row>
    <row r="14" spans="2:17" ht="15" thickBot="1" x14ac:dyDescent="0.35">
      <c r="B14" s="56" t="s">
        <v>25</v>
      </c>
      <c r="C14" s="57">
        <v>3035.34</v>
      </c>
      <c r="D14" s="57">
        <v>3097.4580000000001</v>
      </c>
      <c r="E14" s="57">
        <v>3121.2195000000002</v>
      </c>
      <c r="F14" s="57">
        <v>3023.5590000000002</v>
      </c>
      <c r="G14" s="57">
        <v>3140.8978008589734</v>
      </c>
      <c r="H14" s="57">
        <v>3066.6792691213273</v>
      </c>
      <c r="I14" s="58">
        <v>3206.1441778857788</v>
      </c>
      <c r="J14" s="31">
        <v>0</v>
      </c>
      <c r="K14" s="59">
        <v>2409</v>
      </c>
      <c r="L14" s="57">
        <v>2379</v>
      </c>
      <c r="M14" s="57">
        <v>2397.25</v>
      </c>
      <c r="N14" s="57">
        <v>2399.65</v>
      </c>
      <c r="O14" s="57">
        <v>2412.3639023494416</v>
      </c>
      <c r="P14" s="57">
        <v>2433.8724358105769</v>
      </c>
      <c r="Q14" s="58">
        <v>2462.4763271012125</v>
      </c>
    </row>
    <row r="15" spans="2:17" x14ac:dyDescent="0.3">
      <c r="B15" s="46" t="s">
        <v>26</v>
      </c>
      <c r="C15" s="36">
        <v>802.61999999999989</v>
      </c>
      <c r="D15" s="36">
        <v>740.83799999999997</v>
      </c>
      <c r="E15" s="36">
        <v>785.41196999999988</v>
      </c>
      <c r="F15" s="36">
        <v>765.05304960000012</v>
      </c>
      <c r="G15" s="36">
        <v>1089.991</v>
      </c>
      <c r="H15" s="36">
        <v>1243.6199999999997</v>
      </c>
      <c r="I15" s="37">
        <v>1553.7200000000003</v>
      </c>
      <c r="J15" s="30">
        <v>0</v>
      </c>
      <c r="K15" s="35">
        <v>636.99999999999989</v>
      </c>
      <c r="L15" s="36">
        <v>569</v>
      </c>
      <c r="M15" s="36">
        <v>603.2349999999999</v>
      </c>
      <c r="N15" s="36">
        <v>607.18496000000005</v>
      </c>
      <c r="O15" s="36">
        <v>837.16666666666663</v>
      </c>
      <c r="P15" s="36">
        <v>986.99999999999989</v>
      </c>
      <c r="Q15" s="37">
        <v>1193.3333333333335</v>
      </c>
    </row>
    <row r="16" spans="2:17" x14ac:dyDescent="0.3">
      <c r="B16" s="51" t="s">
        <v>6</v>
      </c>
      <c r="C16" s="29">
        <v>328.8603765346121</v>
      </c>
      <c r="D16" s="29">
        <v>327.28623484820167</v>
      </c>
      <c r="E16" s="29">
        <v>332.78332614324592</v>
      </c>
      <c r="F16" s="29">
        <v>340.41464540967132</v>
      </c>
      <c r="G16" s="29">
        <v>475.43812587464754</v>
      </c>
      <c r="H16" s="29">
        <v>605.69514386175251</v>
      </c>
      <c r="I16" s="41">
        <v>789.43613130028837</v>
      </c>
      <c r="J16" s="30">
        <v>0</v>
      </c>
      <c r="K16" s="40">
        <v>261.00029883699375</v>
      </c>
      <c r="L16" s="29">
        <v>251.3719161660535</v>
      </c>
      <c r="M16" s="29">
        <v>255.5939524909723</v>
      </c>
      <c r="N16" s="29">
        <v>270.17035349973912</v>
      </c>
      <c r="O16" s="29">
        <v>365.15985090218703</v>
      </c>
      <c r="P16" s="29">
        <v>480.71043163631157</v>
      </c>
      <c r="Q16" s="41">
        <v>606.32575368685741</v>
      </c>
    </row>
    <row r="17" spans="2:17" x14ac:dyDescent="0.3">
      <c r="B17" s="51" t="s">
        <v>7</v>
      </c>
      <c r="C17" s="29">
        <v>38.617428099280836</v>
      </c>
      <c r="D17" s="29">
        <v>38.657879488753125</v>
      </c>
      <c r="E17" s="29">
        <v>80.31206578735825</v>
      </c>
      <c r="F17" s="29">
        <v>128.16720617202677</v>
      </c>
      <c r="G17" s="29">
        <v>215.13116711794746</v>
      </c>
      <c r="H17" s="29">
        <v>176.98182073334499</v>
      </c>
      <c r="I17" s="41">
        <v>127.10353839215099</v>
      </c>
      <c r="J17" s="30">
        <v>0</v>
      </c>
      <c r="K17" s="40">
        <v>30.648752459746696</v>
      </c>
      <c r="L17" s="29">
        <v>29.691151681069986</v>
      </c>
      <c r="M17" s="29">
        <v>61.683614276004796</v>
      </c>
      <c r="N17" s="29">
        <v>101.72000489843394</v>
      </c>
      <c r="O17" s="29">
        <v>165.23131115049728</v>
      </c>
      <c r="P17" s="29">
        <v>140.46176248678174</v>
      </c>
      <c r="Q17" s="41">
        <v>97.62176527814978</v>
      </c>
    </row>
    <row r="18" spans="2:17" x14ac:dyDescent="0.3">
      <c r="B18" s="51" t="s">
        <v>8</v>
      </c>
      <c r="C18" s="29">
        <v>81.635652085982741</v>
      </c>
      <c r="D18" s="29">
        <v>85.102337515648017</v>
      </c>
      <c r="E18" s="29">
        <v>94.407934455538737</v>
      </c>
      <c r="F18" s="29">
        <v>93.141457567506691</v>
      </c>
      <c r="G18" s="29">
        <v>95.638543374775239</v>
      </c>
      <c r="H18" s="29">
        <v>98.810711399417571</v>
      </c>
      <c r="I18" s="41">
        <v>117.89407880146543</v>
      </c>
      <c r="J18" s="30">
        <v>0</v>
      </c>
      <c r="K18" s="40">
        <v>64.790200068240281</v>
      </c>
      <c r="L18" s="29">
        <v>65.362778429837192</v>
      </c>
      <c r="M18" s="29">
        <v>72.509934297648797</v>
      </c>
      <c r="N18" s="29">
        <v>73.921791720243405</v>
      </c>
      <c r="O18" s="29">
        <v>73.455102438383449</v>
      </c>
      <c r="P18" s="29">
        <v>78.421199523347269</v>
      </c>
      <c r="Q18" s="41">
        <v>90.54844762017315</v>
      </c>
    </row>
    <row r="19" spans="2:17" x14ac:dyDescent="0.3">
      <c r="B19" s="51" t="s">
        <v>27</v>
      </c>
      <c r="C19" s="29">
        <v>195.17399999999998</v>
      </c>
      <c r="D19" s="29">
        <v>251.74799999999996</v>
      </c>
      <c r="E19" s="29">
        <v>241.45799999999994</v>
      </c>
      <c r="F19" s="29">
        <v>223.80746716383538</v>
      </c>
      <c r="G19" s="29">
        <v>232.56971606929653</v>
      </c>
      <c r="H19" s="29">
        <v>237.66746716383537</v>
      </c>
      <c r="I19" s="41">
        <v>232.56971606929653</v>
      </c>
      <c r="J19" s="30">
        <v>0</v>
      </c>
      <c r="K19" s="40">
        <v>154.89999999999998</v>
      </c>
      <c r="L19" s="29">
        <v>193.35483870967738</v>
      </c>
      <c r="M19" s="29">
        <v>185.45161290322577</v>
      </c>
      <c r="N19" s="29">
        <v>177.62497393955189</v>
      </c>
      <c r="O19" s="29">
        <v>178.62497393955189</v>
      </c>
      <c r="P19" s="29">
        <v>188.62497393955189</v>
      </c>
      <c r="Q19" s="41">
        <v>178.62497393955189</v>
      </c>
    </row>
    <row r="20" spans="2:17" x14ac:dyDescent="0.3">
      <c r="B20" s="51" t="s">
        <v>10</v>
      </c>
      <c r="C20" s="29">
        <v>81.900000000000006</v>
      </c>
      <c r="D20" s="29">
        <v>84.63</v>
      </c>
      <c r="E20" s="29">
        <v>110.67</v>
      </c>
      <c r="F20" s="29">
        <v>113.4</v>
      </c>
      <c r="G20" s="29">
        <v>123.69</v>
      </c>
      <c r="H20" s="29">
        <v>119.7</v>
      </c>
      <c r="I20" s="41">
        <v>123.69</v>
      </c>
      <c r="J20" s="30">
        <v>0</v>
      </c>
      <c r="K20" s="40">
        <v>65</v>
      </c>
      <c r="L20" s="29">
        <v>65</v>
      </c>
      <c r="M20" s="29">
        <v>85</v>
      </c>
      <c r="N20" s="29">
        <v>90</v>
      </c>
      <c r="O20" s="29">
        <v>95</v>
      </c>
      <c r="P20" s="29">
        <v>95</v>
      </c>
      <c r="Q20" s="41">
        <v>95</v>
      </c>
    </row>
    <row r="21" spans="2:17" x14ac:dyDescent="0.3">
      <c r="B21" s="51" t="s">
        <v>11</v>
      </c>
      <c r="C21" s="29">
        <v>76.432543280124236</v>
      </c>
      <c r="D21" s="29">
        <v>-46.586451852602742</v>
      </c>
      <c r="E21" s="29">
        <v>-74.219356386142906</v>
      </c>
      <c r="F21" s="29">
        <v>-133.87772671304018</v>
      </c>
      <c r="G21" s="29">
        <v>-52.476552436666815</v>
      </c>
      <c r="H21" s="29">
        <v>4.7648568416494372</v>
      </c>
      <c r="I21" s="41">
        <v>163.02653543679858</v>
      </c>
      <c r="J21" s="30">
        <v>0</v>
      </c>
      <c r="K21" s="40">
        <v>60.660748635019232</v>
      </c>
      <c r="L21" s="29">
        <v>-35.78068498663805</v>
      </c>
      <c r="M21" s="29">
        <v>-57.004113967851694</v>
      </c>
      <c r="N21" s="29">
        <v>-106.2521640579684</v>
      </c>
      <c r="O21" s="29">
        <v>-40.304571763953007</v>
      </c>
      <c r="P21" s="29">
        <v>3.7816324140074897</v>
      </c>
      <c r="Q21" s="41">
        <v>125.21239280860107</v>
      </c>
    </row>
    <row r="22" spans="2:17" ht="15" thickBot="1" x14ac:dyDescent="0.35">
      <c r="B22" s="50" t="s">
        <v>5</v>
      </c>
      <c r="C22" s="43">
        <v>1891.26</v>
      </c>
      <c r="D22" s="43">
        <v>2012.8920000000001</v>
      </c>
      <c r="E22" s="43">
        <v>2037.63</v>
      </c>
      <c r="F22" s="43">
        <v>2048.34</v>
      </c>
      <c r="G22" s="43">
        <v>2077.3409999999999</v>
      </c>
      <c r="H22" s="43">
        <v>2006.97</v>
      </c>
      <c r="I22" s="44">
        <v>2062.8020000000001</v>
      </c>
      <c r="J22" s="30">
        <v>0</v>
      </c>
      <c r="K22" s="42">
        <v>1501</v>
      </c>
      <c r="L22" s="43">
        <v>1546</v>
      </c>
      <c r="M22" s="43">
        <v>1565</v>
      </c>
      <c r="N22" s="43">
        <v>1625.6666666666667</v>
      </c>
      <c r="O22" s="43">
        <v>1595.5</v>
      </c>
      <c r="P22" s="43">
        <v>1592.8333333333333</v>
      </c>
      <c r="Q22" s="44">
        <v>1584.3333333333333</v>
      </c>
    </row>
    <row r="23" spans="2:17" x14ac:dyDescent="0.3">
      <c r="B23" s="52" t="s">
        <v>12</v>
      </c>
      <c r="C23" s="53">
        <v>340.2</v>
      </c>
      <c r="D23" s="53">
        <v>342.42599999999999</v>
      </c>
      <c r="E23" s="53">
        <v>297.59099999999995</v>
      </c>
      <c r="F23" s="53">
        <v>210.46200000000005</v>
      </c>
      <c r="G23" s="53">
        <v>-26.434199141026951</v>
      </c>
      <c r="H23" s="53">
        <v>-183.91073087867323</v>
      </c>
      <c r="I23" s="54">
        <v>-410.3778221142216</v>
      </c>
      <c r="J23" s="33">
        <v>0</v>
      </c>
      <c r="K23" s="55">
        <v>270</v>
      </c>
      <c r="L23" s="53">
        <v>263</v>
      </c>
      <c r="M23" s="53">
        <v>228.56451612903226</v>
      </c>
      <c r="N23" s="53">
        <v>167.03333333333336</v>
      </c>
      <c r="O23" s="53">
        <v>-20.302764317224998</v>
      </c>
      <c r="P23" s="53">
        <v>-145.96089752275651</v>
      </c>
      <c r="Q23" s="54">
        <v>-315.19033956545434</v>
      </c>
    </row>
    <row r="24" spans="2:17" ht="15" thickBot="1" x14ac:dyDescent="0.35">
      <c r="B24" s="50" t="s">
        <v>28</v>
      </c>
      <c r="C24" s="43">
        <v>187.74</v>
      </c>
      <c r="D24" s="43">
        <v>419.24400000000003</v>
      </c>
      <c r="E24" s="43">
        <v>360.654</v>
      </c>
      <c r="F24" s="43">
        <v>385.56</v>
      </c>
      <c r="G24" s="43">
        <v>200.50800000000001</v>
      </c>
      <c r="H24" s="43">
        <v>40.32</v>
      </c>
      <c r="I24" s="44">
        <v>-464.81400000000002</v>
      </c>
      <c r="J24" s="30">
        <v>0</v>
      </c>
      <c r="K24" s="42">
        <v>149</v>
      </c>
      <c r="L24" s="43">
        <v>322</v>
      </c>
      <c r="M24" s="43">
        <v>277</v>
      </c>
      <c r="N24" s="43">
        <v>306</v>
      </c>
      <c r="O24" s="43">
        <v>154</v>
      </c>
      <c r="P24" s="43">
        <v>32</v>
      </c>
      <c r="Q24" s="44">
        <v>-357</v>
      </c>
    </row>
    <row r="25" spans="2:17" ht="15" thickBot="1" x14ac:dyDescent="0.35">
      <c r="B25" s="56" t="s">
        <v>29</v>
      </c>
      <c r="C25" s="57">
        <v>3034.08</v>
      </c>
      <c r="D25" s="57">
        <v>3096.1559999999999</v>
      </c>
      <c r="E25" s="57">
        <v>3120.6329699999997</v>
      </c>
      <c r="F25" s="57">
        <v>3023.8550495999998</v>
      </c>
      <c r="G25" s="57">
        <v>3140.8978008589734</v>
      </c>
      <c r="H25" s="57">
        <v>3066.6792691213263</v>
      </c>
      <c r="I25" s="58">
        <v>3206.1441778857788</v>
      </c>
      <c r="J25" s="31">
        <v>0</v>
      </c>
      <c r="K25" s="59">
        <v>2408</v>
      </c>
      <c r="L25" s="57">
        <v>2378</v>
      </c>
      <c r="M25" s="57">
        <v>2396.7995161290319</v>
      </c>
      <c r="N25" s="57">
        <v>2399.8849599999999</v>
      </c>
      <c r="O25" s="57">
        <v>2412.3639023494416</v>
      </c>
      <c r="P25" s="57">
        <v>2433.8724358105765</v>
      </c>
      <c r="Q25" s="58">
        <v>2462.4763271012125</v>
      </c>
    </row>
    <row r="26" spans="2:17" x14ac:dyDescent="0.3">
      <c r="B26" s="46"/>
      <c r="C26" s="36"/>
      <c r="D26" s="36"/>
      <c r="E26" s="36"/>
      <c r="F26" s="36"/>
      <c r="G26" s="36"/>
      <c r="H26" s="36"/>
      <c r="I26" s="37"/>
      <c r="J26" s="30"/>
      <c r="K26" s="35"/>
      <c r="L26" s="36"/>
      <c r="M26" s="36"/>
      <c r="N26" s="36"/>
      <c r="O26" s="36"/>
      <c r="P26" s="36"/>
      <c r="Q26" s="37"/>
    </row>
    <row r="27" spans="2:17" x14ac:dyDescent="0.3">
      <c r="B27" s="47" t="s">
        <v>30</v>
      </c>
      <c r="C27" s="32">
        <v>3324.09</v>
      </c>
      <c r="D27" s="32">
        <v>3666.6419999999998</v>
      </c>
      <c r="E27" s="32">
        <v>3964.2330000000002</v>
      </c>
      <c r="F27" s="32">
        <v>4174.6949999999997</v>
      </c>
      <c r="G27" s="32">
        <v>4148.2608008589732</v>
      </c>
      <c r="H27" s="32">
        <v>3964.3500699803003</v>
      </c>
      <c r="I27" s="39">
        <v>3553.9722478660774</v>
      </c>
      <c r="J27" s="33">
        <v>0</v>
      </c>
      <c r="K27" s="38">
        <v>79145</v>
      </c>
      <c r="L27" s="32">
        <v>87301</v>
      </c>
      <c r="M27" s="32">
        <v>94386.5</v>
      </c>
      <c r="N27" s="32">
        <v>99397.5</v>
      </c>
      <c r="O27" s="32">
        <v>98768.114306166026</v>
      </c>
      <c r="P27" s="32">
        <v>94389.287380483351</v>
      </c>
      <c r="Q27" s="39">
        <v>84618.386853954231</v>
      </c>
    </row>
    <row r="28" spans="2:17" x14ac:dyDescent="0.3">
      <c r="B28" s="48" t="s">
        <v>31</v>
      </c>
      <c r="C28" s="29">
        <v>2273.3339999999998</v>
      </c>
      <c r="D28" s="29">
        <v>2694.7620000000002</v>
      </c>
      <c r="E28" s="29">
        <v>3059.1959999999999</v>
      </c>
      <c r="F28" s="29">
        <v>3443.16</v>
      </c>
      <c r="G28" s="29">
        <v>3642.4079999999999</v>
      </c>
      <c r="H28" s="29">
        <v>3682.2240000000002</v>
      </c>
      <c r="I28" s="41">
        <v>3218.9639999999999</v>
      </c>
      <c r="J28" s="30">
        <v>0</v>
      </c>
      <c r="K28" s="40">
        <v>54127</v>
      </c>
      <c r="L28" s="29">
        <v>64161</v>
      </c>
      <c r="M28" s="29">
        <v>72838</v>
      </c>
      <c r="N28" s="29">
        <v>81980</v>
      </c>
      <c r="O28" s="29">
        <v>86724</v>
      </c>
      <c r="P28" s="29">
        <v>87672</v>
      </c>
      <c r="Q28" s="41">
        <v>76642</v>
      </c>
    </row>
    <row r="29" spans="2:17" x14ac:dyDescent="0.3">
      <c r="B29" s="49"/>
      <c r="C29" s="29"/>
      <c r="D29" s="29"/>
      <c r="E29" s="29"/>
      <c r="F29" s="29"/>
      <c r="G29" s="29"/>
      <c r="H29" s="29"/>
      <c r="I29" s="41"/>
      <c r="J29" s="30"/>
      <c r="K29" s="40"/>
      <c r="L29" s="29"/>
      <c r="M29" s="29"/>
      <c r="N29" s="29"/>
      <c r="O29" s="29"/>
      <c r="P29" s="29"/>
      <c r="Q29" s="41"/>
    </row>
    <row r="30" spans="2:17" x14ac:dyDescent="0.3">
      <c r="B30" s="47" t="s">
        <v>32</v>
      </c>
      <c r="C30" s="32">
        <v>340.2</v>
      </c>
      <c r="D30" s="32">
        <v>342.42599999999999</v>
      </c>
      <c r="E30" s="32">
        <v>297.59100000000001</v>
      </c>
      <c r="F30" s="32">
        <v>210.46200000000002</v>
      </c>
      <c r="G30" s="32">
        <v>-26.434199141026951</v>
      </c>
      <c r="H30" s="32">
        <v>-183.91073087867323</v>
      </c>
      <c r="I30" s="39">
        <v>-410.3778221142216</v>
      </c>
      <c r="J30" s="33">
        <v>0</v>
      </c>
      <c r="K30" s="38">
        <v>8100</v>
      </c>
      <c r="L30" s="32">
        <v>8153</v>
      </c>
      <c r="M30" s="32">
        <v>7085.5</v>
      </c>
      <c r="N30" s="32">
        <v>5011.0000000000009</v>
      </c>
      <c r="O30" s="32">
        <v>-629.38569383397498</v>
      </c>
      <c r="P30" s="32">
        <v>-4378.8269256826952</v>
      </c>
      <c r="Q30" s="39">
        <v>-9770.9005265290853</v>
      </c>
    </row>
    <row r="31" spans="2:17" ht="15" thickBot="1" x14ac:dyDescent="0.35">
      <c r="B31" s="50" t="s">
        <v>33</v>
      </c>
      <c r="C31" s="43">
        <v>187.74</v>
      </c>
      <c r="D31" s="43">
        <v>419.24400000000003</v>
      </c>
      <c r="E31" s="43">
        <v>360.654</v>
      </c>
      <c r="F31" s="43">
        <v>385.56</v>
      </c>
      <c r="G31" s="43">
        <v>200.50800000000001</v>
      </c>
      <c r="H31" s="43">
        <v>40.32</v>
      </c>
      <c r="I31" s="44">
        <v>-464.81400000000002</v>
      </c>
      <c r="J31" s="30">
        <v>0</v>
      </c>
      <c r="K31" s="42">
        <v>4470</v>
      </c>
      <c r="L31" s="43">
        <v>9982</v>
      </c>
      <c r="M31" s="43">
        <v>8587</v>
      </c>
      <c r="N31" s="43">
        <v>9180</v>
      </c>
      <c r="O31" s="43">
        <v>4774</v>
      </c>
      <c r="P31" s="43">
        <v>960</v>
      </c>
      <c r="Q31" s="44">
        <v>-11067</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7"/>
  <sheetViews>
    <sheetView zoomScaleNormal="100" workbookViewId="0">
      <pane xSplit="2" ySplit="1" topLeftCell="C144"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3">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3">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3">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3">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3">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3">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3">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3">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3">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3">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3">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3">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3">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3">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3">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3">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3">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3">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3">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3">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3">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3">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3">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3">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3">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3">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3">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3">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3">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3">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3">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3">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3">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3">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3">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3">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3">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3">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3">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3">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3">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3">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3">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3">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3">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3">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3">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3">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3">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3">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3">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3">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3">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3">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3">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3">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3">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3">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3">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3">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3">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3">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3">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3">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3">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3">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3">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3">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3">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3">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3">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3">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3">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3">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3">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3">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3">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3">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3">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3">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3">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3">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3">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3">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3">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3">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3">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3">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3">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3">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3">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3">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3">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3">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3">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3">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64.711663471950345</v>
      </c>
      <c r="P98" s="12">
        <v>-405</v>
      </c>
      <c r="Q98" s="12">
        <v>1996</v>
      </c>
      <c r="S98" s="12">
        <v>51202</v>
      </c>
      <c r="U98" s="14"/>
      <c r="V98" s="14"/>
      <c r="W98" s="14"/>
      <c r="X98" s="14"/>
      <c r="Y98" s="14"/>
      <c r="AB98" s="12"/>
      <c r="AC98" s="12"/>
      <c r="AD98" s="12"/>
    </row>
    <row r="99" spans="1:30" x14ac:dyDescent="0.3">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10.259333742742605</v>
      </c>
      <c r="P99" s="12">
        <v>-197</v>
      </c>
      <c r="Q99" s="12">
        <v>1931</v>
      </c>
      <c r="S99" s="12">
        <v>45695</v>
      </c>
      <c r="U99" s="14"/>
      <c r="V99" s="14"/>
      <c r="W99" s="14"/>
      <c r="X99" s="14"/>
      <c r="Y99" s="14"/>
      <c r="AB99" s="12"/>
      <c r="AC99" s="12"/>
      <c r="AD99" s="12"/>
    </row>
    <row r="100" spans="1:30" x14ac:dyDescent="0.3">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11.986463713453197</v>
      </c>
      <c r="P100" s="12">
        <v>104</v>
      </c>
      <c r="Q100" s="12">
        <v>1986</v>
      </c>
      <c r="S100" s="12">
        <v>48929</v>
      </c>
      <c r="U100" s="14"/>
      <c r="V100" s="14"/>
      <c r="W100" s="14"/>
      <c r="X100" s="14"/>
      <c r="Y100" s="14"/>
      <c r="AB100" s="12"/>
      <c r="AC100" s="12"/>
      <c r="AD100" s="12"/>
    </row>
    <row r="101" spans="1:30" x14ac:dyDescent="0.3">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3">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3">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3">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3">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3">
      <c r="A106" s="45">
        <v>43723</v>
      </c>
      <c r="B106" t="s">
        <v>34</v>
      </c>
      <c r="C106" s="12">
        <v>1661</v>
      </c>
      <c r="D106" s="12">
        <v>272</v>
      </c>
      <c r="E106" s="12">
        <v>102</v>
      </c>
      <c r="F106" s="12">
        <v>1</v>
      </c>
      <c r="G106" s="12">
        <v>2036</v>
      </c>
      <c r="H106" s="12"/>
      <c r="I106" s="12">
        <v>1124</v>
      </c>
      <c r="J106" s="12">
        <v>342.39379702957848</v>
      </c>
      <c r="K106" s="12">
        <v>112.69722992371106</v>
      </c>
      <c r="L106" s="12">
        <v>70.921791720243405</v>
      </c>
      <c r="M106" s="12">
        <v>238.73333333333335</v>
      </c>
      <c r="N106" s="12">
        <v>86</v>
      </c>
      <c r="O106" s="12">
        <v>-89.746152006866268</v>
      </c>
      <c r="P106" s="12">
        <v>151</v>
      </c>
      <c r="Q106" s="12">
        <v>2036</v>
      </c>
      <c r="S106" s="12">
        <v>95594</v>
      </c>
      <c r="U106" s="14"/>
      <c r="V106" s="14"/>
      <c r="W106" s="14"/>
      <c r="X106" s="14"/>
      <c r="Y106" s="14"/>
      <c r="AB106" s="12"/>
      <c r="AC106" s="12"/>
      <c r="AD106" s="12"/>
    </row>
    <row r="107" spans="1:30" x14ac:dyDescent="0.3">
      <c r="A107" s="45">
        <v>43753</v>
      </c>
      <c r="B107" t="s">
        <v>34</v>
      </c>
      <c r="C107" s="12">
        <v>1665</v>
      </c>
      <c r="D107" s="12">
        <v>253</v>
      </c>
      <c r="E107" s="12">
        <v>116</v>
      </c>
      <c r="F107" s="12">
        <v>0</v>
      </c>
      <c r="G107" s="12">
        <v>2034</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3">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78.732012198104783</v>
      </c>
      <c r="P108" s="12">
        <v>-220</v>
      </c>
      <c r="Q108" s="12">
        <v>2107</v>
      </c>
      <c r="S108" s="12">
        <v>88094</v>
      </c>
      <c r="U108" s="14"/>
      <c r="V108" s="14"/>
      <c r="W108" s="14"/>
      <c r="X108" s="14"/>
      <c r="Y108" s="14"/>
    </row>
    <row r="109" spans="1:30" x14ac:dyDescent="0.3">
      <c r="A109" s="45">
        <v>43814</v>
      </c>
      <c r="B109" t="s">
        <v>34</v>
      </c>
      <c r="C109" s="12">
        <v>1684</v>
      </c>
      <c r="D109" s="12">
        <v>316</v>
      </c>
      <c r="E109" s="12">
        <v>135</v>
      </c>
      <c r="F109" s="12">
        <v>0</v>
      </c>
      <c r="G109" s="12">
        <v>2135</v>
      </c>
      <c r="H109" s="12"/>
      <c r="I109" s="12">
        <v>1235</v>
      </c>
      <c r="J109" s="12">
        <v>692.58778455219317</v>
      </c>
      <c r="K109" s="12">
        <v>104.69505975161323</v>
      </c>
      <c r="L109" s="12">
        <v>90.54844762017315</v>
      </c>
      <c r="M109" s="12">
        <v>224.48387096774189</v>
      </c>
      <c r="N109" s="12">
        <v>61</v>
      </c>
      <c r="O109" s="12">
        <v>-0.31516289172142109</v>
      </c>
      <c r="P109" s="12">
        <v>-273</v>
      </c>
      <c r="Q109" s="12">
        <v>2135</v>
      </c>
      <c r="S109" s="12">
        <v>79656</v>
      </c>
      <c r="U109" s="14"/>
      <c r="V109" s="14"/>
      <c r="W109" s="14"/>
      <c r="X109" s="14"/>
      <c r="Y109" s="14"/>
    </row>
    <row r="110" spans="1:30" x14ac:dyDescent="0.3">
      <c r="A110" s="45">
        <v>43845</v>
      </c>
      <c r="B110" t="s">
        <v>34</v>
      </c>
      <c r="C110" s="12">
        <v>1754</v>
      </c>
      <c r="D110" s="12">
        <v>297</v>
      </c>
      <c r="E110" s="12">
        <v>166</v>
      </c>
      <c r="F110" s="12">
        <v>0</v>
      </c>
      <c r="G110" s="12">
        <v>2217</v>
      </c>
      <c r="H110" s="12"/>
      <c r="I110" s="12">
        <v>1211</v>
      </c>
      <c r="J110" s="12">
        <v>645.8930782337053</v>
      </c>
      <c r="K110" s="12">
        <v>57.16401039330146</v>
      </c>
      <c r="L110" s="12">
        <v>96.224881698631108</v>
      </c>
      <c r="M110" s="12">
        <v>246.35483870967744</v>
      </c>
      <c r="N110" s="12">
        <v>86</v>
      </c>
      <c r="O110" s="12">
        <v>50.363190964684591</v>
      </c>
      <c r="P110" s="12">
        <v>-174</v>
      </c>
      <c r="Q110" s="12">
        <v>2219</v>
      </c>
      <c r="S110" s="12">
        <v>74251</v>
      </c>
      <c r="U110" s="14"/>
      <c r="V110" s="14"/>
      <c r="W110" s="14"/>
      <c r="X110" s="14"/>
      <c r="Y110" s="14"/>
    </row>
    <row r="111" spans="1:30" x14ac:dyDescent="0.3">
      <c r="A111" s="45">
        <v>43876</v>
      </c>
      <c r="B111" t="s">
        <v>34</v>
      </c>
      <c r="C111" s="12">
        <v>1703</v>
      </c>
      <c r="D111" s="12">
        <v>281</v>
      </c>
      <c r="E111" s="12">
        <v>127</v>
      </c>
      <c r="F111" s="12">
        <v>1</v>
      </c>
      <c r="G111" s="12">
        <v>2112</v>
      </c>
      <c r="H111" s="12"/>
      <c r="I111" s="12">
        <v>1204</v>
      </c>
      <c r="J111" s="12">
        <v>633.88366821017962</v>
      </c>
      <c r="K111" s="12">
        <v>43.209439157907767</v>
      </c>
      <c r="L111" s="12">
        <v>89.200756947023066</v>
      </c>
      <c r="M111" s="12">
        <v>269.82758620689663</v>
      </c>
      <c r="N111" s="12">
        <v>86</v>
      </c>
      <c r="O111" s="12">
        <v>133.87854947799295</v>
      </c>
      <c r="P111" s="12">
        <v>-349</v>
      </c>
      <c r="Q111" s="12">
        <v>2111</v>
      </c>
      <c r="S111" s="12">
        <v>64101</v>
      </c>
      <c r="U111" s="14"/>
      <c r="V111" s="14"/>
      <c r="W111" s="14"/>
      <c r="X111" s="14"/>
      <c r="Y111" s="14"/>
    </row>
    <row r="112" spans="1:30" x14ac:dyDescent="0.3">
      <c r="A112" s="45">
        <v>43905</v>
      </c>
      <c r="B112" t="s">
        <v>34</v>
      </c>
      <c r="C112" s="12">
        <v>1761</v>
      </c>
      <c r="D112" s="12">
        <v>278</v>
      </c>
      <c r="E112" s="12">
        <v>113</v>
      </c>
      <c r="F112" s="12">
        <v>0</v>
      </c>
      <c r="G112" s="12">
        <v>2152</v>
      </c>
      <c r="H112" s="12"/>
      <c r="I112" s="12">
        <v>1266</v>
      </c>
      <c r="J112" s="12">
        <v>486.48943548986324</v>
      </c>
      <c r="K112" s="12">
        <v>28.672222289966257</v>
      </c>
      <c r="L112" s="12">
        <v>77.453778790604218</v>
      </c>
      <c r="M112" s="12">
        <v>254.70967741935476</v>
      </c>
      <c r="N112" s="12">
        <v>86</v>
      </c>
      <c r="O112" s="12">
        <v>57.674886010211566</v>
      </c>
      <c r="P112" s="12">
        <v>-106</v>
      </c>
      <c r="Q112" s="12">
        <v>2151</v>
      </c>
      <c r="S112" s="12">
        <v>60810</v>
      </c>
      <c r="U112" s="14"/>
      <c r="V112" s="14"/>
      <c r="W112" s="14"/>
      <c r="X112" s="14"/>
      <c r="Y112" s="14"/>
    </row>
    <row r="113" spans="1:33" x14ac:dyDescent="0.3">
      <c r="A113" s="45">
        <v>43936</v>
      </c>
      <c r="B113" t="s">
        <v>34</v>
      </c>
      <c r="C113" s="12">
        <v>1692</v>
      </c>
      <c r="D113" s="12">
        <v>231</v>
      </c>
      <c r="E113" s="12">
        <v>94</v>
      </c>
      <c r="F113" s="12">
        <v>1</v>
      </c>
      <c r="G113" s="12">
        <v>2018</v>
      </c>
      <c r="H113" s="12"/>
      <c r="I113" s="12">
        <v>1279</v>
      </c>
      <c r="J113" s="12">
        <v>431.70852244287056</v>
      </c>
      <c r="K113" s="12">
        <v>29.578559940596172</v>
      </c>
      <c r="L113" s="12">
        <v>69.028875056065402</v>
      </c>
      <c r="M113" s="12">
        <v>198.4</v>
      </c>
      <c r="N113" s="12">
        <v>86</v>
      </c>
      <c r="O113" s="12">
        <v>-147.71595743953213</v>
      </c>
      <c r="P113" s="12">
        <v>70</v>
      </c>
      <c r="Q113" s="12">
        <v>2016</v>
      </c>
      <c r="S113" s="12">
        <v>62905</v>
      </c>
      <c r="U113" s="14"/>
      <c r="V113" s="14"/>
      <c r="W113" s="14"/>
      <c r="X113" s="14"/>
      <c r="Y113" s="14"/>
    </row>
    <row r="114" spans="1:33" x14ac:dyDescent="0.3">
      <c r="A114" s="45">
        <v>43966</v>
      </c>
      <c r="B114" t="s">
        <v>34</v>
      </c>
      <c r="C114" s="12">
        <v>1530</v>
      </c>
      <c r="D114" s="12">
        <v>234</v>
      </c>
      <c r="E114" s="12">
        <v>83</v>
      </c>
      <c r="F114" s="12">
        <v>0</v>
      </c>
      <c r="G114" s="12">
        <v>1847</v>
      </c>
      <c r="H114" s="12"/>
      <c r="I114" s="12">
        <v>1053</v>
      </c>
      <c r="J114" s="12">
        <v>327.14646977615951</v>
      </c>
      <c r="K114" s="12">
        <v>28.672222289966257</v>
      </c>
      <c r="L114" s="12">
        <v>68.332844254305257</v>
      </c>
      <c r="M114" s="12">
        <v>208.77419354838707</v>
      </c>
      <c r="N114" s="12">
        <v>86</v>
      </c>
      <c r="O114" s="12">
        <v>-94.925729868818038</v>
      </c>
      <c r="P114" s="12">
        <v>168</v>
      </c>
      <c r="Q114" s="12">
        <v>1845</v>
      </c>
      <c r="S114" s="12">
        <v>68110</v>
      </c>
      <c r="U114" s="14"/>
      <c r="V114" s="14"/>
      <c r="W114" s="14"/>
      <c r="X114" s="14"/>
      <c r="Y114" s="14"/>
    </row>
    <row r="115" spans="1:33" x14ac:dyDescent="0.3">
      <c r="A115" s="45">
        <v>43997</v>
      </c>
      <c r="B115" t="s">
        <v>34</v>
      </c>
      <c r="C115" s="12">
        <v>1615</v>
      </c>
      <c r="D115" s="12">
        <v>249</v>
      </c>
      <c r="E115" s="12">
        <v>60</v>
      </c>
      <c r="F115" s="12">
        <v>-1</v>
      </c>
      <c r="G115" s="12">
        <v>1923</v>
      </c>
      <c r="H115" s="12"/>
      <c r="I115" s="12">
        <v>1229</v>
      </c>
      <c r="J115" s="12">
        <v>257.96273995752045</v>
      </c>
      <c r="K115" s="12">
        <v>31.158509094769752</v>
      </c>
      <c r="L115" s="12">
        <v>68.790200068240281</v>
      </c>
      <c r="M115" s="12">
        <v>177.73333333333332</v>
      </c>
      <c r="N115" s="12">
        <v>86</v>
      </c>
      <c r="O115" s="12">
        <v>-184.64478245386385</v>
      </c>
      <c r="P115" s="12">
        <v>256</v>
      </c>
      <c r="Q115" s="12">
        <v>1922</v>
      </c>
      <c r="S115" s="12">
        <v>75803</v>
      </c>
      <c r="U115" s="14"/>
      <c r="V115" s="14"/>
      <c r="W115" s="14"/>
      <c r="X115" s="14"/>
      <c r="Y115" s="14"/>
    </row>
    <row r="116" spans="1:33" x14ac:dyDescent="0.3">
      <c r="A116" s="45">
        <v>44027</v>
      </c>
      <c r="B116" t="s">
        <v>34</v>
      </c>
      <c r="C116" s="12">
        <v>1673</v>
      </c>
      <c r="D116" s="12">
        <v>264</v>
      </c>
      <c r="E116" s="12">
        <v>95</v>
      </c>
      <c r="F116" s="12">
        <v>0</v>
      </c>
      <c r="G116" s="12">
        <v>2032</v>
      </c>
      <c r="H116" s="12"/>
      <c r="I116" s="12">
        <v>1243</v>
      </c>
      <c r="J116" s="12">
        <v>251.15633893842019</v>
      </c>
      <c r="K116" s="12">
        <v>30.323770974220277</v>
      </c>
      <c r="L116" s="12">
        <v>69.362778429837192</v>
      </c>
      <c r="M116" s="12">
        <v>163.48387096774192</v>
      </c>
      <c r="N116" s="12">
        <v>45</v>
      </c>
      <c r="O116" s="12">
        <v>-82.3267593102196</v>
      </c>
      <c r="P116" s="12">
        <v>312</v>
      </c>
      <c r="Q116" s="12">
        <v>2032</v>
      </c>
      <c r="S116" s="12">
        <v>85443</v>
      </c>
      <c r="U116" s="14"/>
      <c r="V116" s="14"/>
      <c r="W116" s="14"/>
      <c r="X116" s="14"/>
      <c r="Y116" s="14"/>
    </row>
    <row r="117" spans="1:33" x14ac:dyDescent="0.3">
      <c r="A117" s="45">
        <v>44058</v>
      </c>
      <c r="B117" t="s">
        <v>34</v>
      </c>
      <c r="C117" s="12">
        <v>1679</v>
      </c>
      <c r="D117" s="12">
        <v>275</v>
      </c>
      <c r="E117" s="12">
        <v>83</v>
      </c>
      <c r="F117" s="12">
        <v>1</v>
      </c>
      <c r="G117" s="12">
        <v>2038</v>
      </c>
      <c r="H117" s="12"/>
      <c r="I117" s="12">
        <v>1129</v>
      </c>
      <c r="J117" s="12">
        <v>251.33577052160655</v>
      </c>
      <c r="K117" s="12">
        <v>57.94935592896482</v>
      </c>
      <c r="L117" s="12">
        <v>69.509934297648797</v>
      </c>
      <c r="M117" s="12">
        <v>162.35483870967738</v>
      </c>
      <c r="N117" s="12">
        <v>56</v>
      </c>
      <c r="O117" s="12">
        <v>-6.1498994578975505</v>
      </c>
      <c r="P117" s="12">
        <v>318</v>
      </c>
      <c r="Q117" s="12">
        <v>2038</v>
      </c>
      <c r="S117" s="12">
        <v>95255</v>
      </c>
      <c r="U117" s="14"/>
      <c r="V117" s="14"/>
      <c r="W117" s="14"/>
      <c r="X117" s="14"/>
      <c r="Y117" s="14"/>
    </row>
    <row r="118" spans="1:33" x14ac:dyDescent="0.3">
      <c r="A118" s="45">
        <v>44089</v>
      </c>
      <c r="B118" t="s">
        <v>34</v>
      </c>
      <c r="C118" s="12">
        <v>1692</v>
      </c>
      <c r="D118" s="12">
        <v>260</v>
      </c>
      <c r="E118" s="12">
        <v>124</v>
      </c>
      <c r="F118" s="12">
        <v>0</v>
      </c>
      <c r="G118" s="12">
        <v>2076</v>
      </c>
      <c r="H118" s="12"/>
      <c r="I118" s="12">
        <v>1150</v>
      </c>
      <c r="J118" s="12">
        <v>282.4827048373275</v>
      </c>
      <c r="K118" s="12">
        <v>94.86021891324819</v>
      </c>
      <c r="L118" s="12">
        <v>70.921791720243405</v>
      </c>
      <c r="M118" s="12">
        <v>191.73333333333332</v>
      </c>
      <c r="N118" s="12">
        <v>86</v>
      </c>
      <c r="O118" s="12">
        <v>30.001951195847585</v>
      </c>
      <c r="P118" s="12">
        <v>169</v>
      </c>
      <c r="Q118" s="12">
        <v>2075</v>
      </c>
      <c r="S118" s="12">
        <v>100314</v>
      </c>
      <c r="U118" s="14"/>
      <c r="V118" s="14"/>
      <c r="W118" s="14"/>
      <c r="X118" s="14"/>
      <c r="Y118" s="14"/>
      <c r="AA118" s="15"/>
    </row>
    <row r="119" spans="1:33" x14ac:dyDescent="0.3">
      <c r="A119" s="45">
        <v>44119</v>
      </c>
      <c r="B119" t="s">
        <v>34</v>
      </c>
      <c r="C119" s="12">
        <v>1681</v>
      </c>
      <c r="D119" s="12">
        <v>258</v>
      </c>
      <c r="E119" s="12">
        <v>125</v>
      </c>
      <c r="F119" s="12">
        <v>0</v>
      </c>
      <c r="G119" s="12">
        <v>2064</v>
      </c>
      <c r="H119" s="12"/>
      <c r="I119" s="12">
        <v>1424</v>
      </c>
      <c r="J119" s="12">
        <v>387.02532378583322</v>
      </c>
      <c r="K119" s="12">
        <v>145.80954452970133</v>
      </c>
      <c r="L119" s="12">
        <v>73.455102438383449</v>
      </c>
      <c r="M119" s="12">
        <v>192.45161290322579</v>
      </c>
      <c r="N119" s="12">
        <v>86</v>
      </c>
      <c r="O119" s="12">
        <v>-61.741583657143778</v>
      </c>
      <c r="P119" s="12">
        <v>-181</v>
      </c>
      <c r="Q119" s="12">
        <v>2066</v>
      </c>
      <c r="S119" s="12">
        <v>94662</v>
      </c>
      <c r="U119" s="14"/>
      <c r="V119" s="14"/>
      <c r="W119" s="14"/>
      <c r="X119" s="14"/>
      <c r="Y119" s="14"/>
    </row>
    <row r="120" spans="1:33" x14ac:dyDescent="0.3">
      <c r="A120" s="45">
        <v>44150</v>
      </c>
      <c r="B120" t="s">
        <v>34</v>
      </c>
      <c r="C120" s="12">
        <v>1715</v>
      </c>
      <c r="D120" s="12">
        <v>275</v>
      </c>
      <c r="E120" s="12">
        <v>137</v>
      </c>
      <c r="F120" s="12">
        <v>1</v>
      </c>
      <c r="G120" s="12">
        <v>2128</v>
      </c>
      <c r="H120" s="12"/>
      <c r="I120" s="12">
        <v>1331</v>
      </c>
      <c r="J120" s="12">
        <v>470.45435821046789</v>
      </c>
      <c r="K120" s="12">
        <v>131.08672577052613</v>
      </c>
      <c r="L120" s="12">
        <v>78.421199523347269</v>
      </c>
      <c r="M120" s="12">
        <v>220.46666666666667</v>
      </c>
      <c r="N120" s="12">
        <v>86</v>
      </c>
      <c r="O120" s="12">
        <v>-14.428950171007905</v>
      </c>
      <c r="P120" s="12">
        <v>-177</v>
      </c>
      <c r="Q120" s="12">
        <v>2126</v>
      </c>
      <c r="S120" s="12">
        <v>89388</v>
      </c>
      <c r="U120" s="14"/>
      <c r="V120" s="14"/>
      <c r="W120" s="14"/>
      <c r="X120" s="14"/>
      <c r="Y120" s="14"/>
    </row>
    <row r="121" spans="1:33" x14ac:dyDescent="0.3">
      <c r="A121" s="45">
        <v>44180</v>
      </c>
      <c r="B121" t="s">
        <v>34</v>
      </c>
      <c r="C121" s="12">
        <v>1696</v>
      </c>
      <c r="D121" s="12">
        <v>265</v>
      </c>
      <c r="E121" s="12">
        <v>144</v>
      </c>
      <c r="F121" s="12">
        <v>1</v>
      </c>
      <c r="G121" s="12">
        <v>2106</v>
      </c>
      <c r="H121" s="12"/>
      <c r="I121" s="12">
        <v>1614</v>
      </c>
      <c r="J121" s="12">
        <v>638.07383524107183</v>
      </c>
      <c r="K121" s="12">
        <v>88.037079045918915</v>
      </c>
      <c r="L121" s="12">
        <v>90.54844762017315</v>
      </c>
      <c r="M121" s="12">
        <v>232.67741935483872</v>
      </c>
      <c r="N121" s="12">
        <v>67</v>
      </c>
      <c r="O121" s="12">
        <v>5.6632187379974681</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34</v>
      </c>
      <c r="C122" s="12">
        <v>1719</v>
      </c>
      <c r="D122" s="12">
        <v>259</v>
      </c>
      <c r="E122" s="12">
        <v>167</v>
      </c>
      <c r="F122" s="12">
        <v>1</v>
      </c>
      <c r="G122" s="12">
        <v>2146</v>
      </c>
      <c r="H122" s="12"/>
      <c r="I122" s="12">
        <v>1384</v>
      </c>
      <c r="J122" s="12">
        <v>673.43041484596074</v>
      </c>
      <c r="K122" s="12">
        <v>52.548798967188041</v>
      </c>
      <c r="L122" s="12">
        <v>96.224881698631108</v>
      </c>
      <c r="M122" s="12">
        <v>219.23130802300005</v>
      </c>
      <c r="N122" s="12">
        <v>87</v>
      </c>
      <c r="O122" s="12">
        <v>141.56459646521995</v>
      </c>
      <c r="P122" s="12">
        <v>-512</v>
      </c>
      <c r="Q122" s="12">
        <v>2142</v>
      </c>
      <c r="S122" s="12">
        <v>55151</v>
      </c>
      <c r="U122" s="14"/>
      <c r="V122" s="14"/>
      <c r="W122" s="14"/>
      <c r="X122" s="14"/>
      <c r="Y122" s="14"/>
    </row>
    <row r="123" spans="1:33" x14ac:dyDescent="0.3">
      <c r="A123" s="45">
        <v>44242</v>
      </c>
      <c r="B123" t="s">
        <v>34</v>
      </c>
      <c r="C123" s="12">
        <v>1445</v>
      </c>
      <c r="D123" s="12">
        <v>220</v>
      </c>
      <c r="E123" s="12">
        <v>167</v>
      </c>
      <c r="F123" s="12">
        <v>-1</v>
      </c>
      <c r="G123" s="12">
        <v>1831</v>
      </c>
      <c r="H123" s="12"/>
      <c r="I123" s="12">
        <v>1144</v>
      </c>
      <c r="J123" s="12">
        <v>756.67375028939387</v>
      </c>
      <c r="K123" s="12">
        <v>40.89031929980969</v>
      </c>
      <c r="L123" s="12">
        <v>89.200756947023066</v>
      </c>
      <c r="M123" s="12">
        <v>129.14285714285714</v>
      </c>
      <c r="N123" s="12">
        <v>46</v>
      </c>
      <c r="O123" s="12">
        <v>40.092316320916176</v>
      </c>
      <c r="P123" s="12">
        <v>-415</v>
      </c>
      <c r="Q123" s="12">
        <v>1831</v>
      </c>
      <c r="S123" s="12">
        <v>43514</v>
      </c>
      <c r="U123" s="14"/>
      <c r="V123" s="14"/>
      <c r="W123" s="14"/>
      <c r="X123" s="14"/>
      <c r="Y123" s="14"/>
    </row>
    <row r="124" spans="1:33" x14ac:dyDescent="0.3">
      <c r="A124" s="45">
        <v>44270</v>
      </c>
      <c r="B124" t="s">
        <v>34</v>
      </c>
      <c r="C124" s="12">
        <v>1705</v>
      </c>
      <c r="D124" s="12">
        <v>270</v>
      </c>
      <c r="E124" s="12">
        <v>164</v>
      </c>
      <c r="F124" s="12">
        <v>0</v>
      </c>
      <c r="G124" s="12">
        <v>2139</v>
      </c>
      <c r="H124" s="12"/>
      <c r="I124" s="12">
        <v>1240</v>
      </c>
      <c r="J124" s="12">
        <v>521.78214846745982</v>
      </c>
      <c r="K124" s="12">
        <v>27.695905276216351</v>
      </c>
      <c r="L124" s="12">
        <v>77.453778790604218</v>
      </c>
      <c r="M124" s="12">
        <v>139.06451612903226</v>
      </c>
      <c r="N124" s="12">
        <v>71</v>
      </c>
      <c r="O124" s="12">
        <v>121.00365133668726</v>
      </c>
      <c r="P124" s="12">
        <v>-57</v>
      </c>
      <c r="Q124" s="12">
        <v>2141</v>
      </c>
      <c r="S124" s="12">
        <v>41745</v>
      </c>
      <c r="U124" s="14"/>
      <c r="V124" s="14"/>
      <c r="W124" s="14"/>
      <c r="X124" s="14"/>
      <c r="Y124" s="14"/>
    </row>
    <row r="125" spans="1:33" x14ac:dyDescent="0.3">
      <c r="A125" s="45">
        <v>44301</v>
      </c>
      <c r="B125" t="s">
        <v>34</v>
      </c>
      <c r="C125" s="12">
        <v>1754</v>
      </c>
      <c r="D125" s="12">
        <v>280</v>
      </c>
      <c r="E125" s="12">
        <v>121</v>
      </c>
      <c r="F125" s="12">
        <v>-1</v>
      </c>
      <c r="G125" s="12">
        <v>2154</v>
      </c>
      <c r="H125" s="12"/>
      <c r="I125" s="12">
        <v>1434</v>
      </c>
      <c r="J125" s="12">
        <v>406.93805736813852</v>
      </c>
      <c r="K125" s="12">
        <v>28.412858883388829</v>
      </c>
      <c r="L125" s="12">
        <v>69.028875056065402</v>
      </c>
      <c r="M125" s="12">
        <v>172.8</v>
      </c>
      <c r="N125" s="12">
        <v>85</v>
      </c>
      <c r="O125" s="12">
        <v>-149.17979130759281</v>
      </c>
      <c r="P125" s="12">
        <v>105</v>
      </c>
      <c r="Q125" s="12">
        <v>2152</v>
      </c>
      <c r="S125" s="12">
        <v>44916</v>
      </c>
      <c r="U125" s="14"/>
      <c r="V125" s="14"/>
      <c r="W125" s="14"/>
      <c r="X125" s="14"/>
      <c r="Y125" s="14"/>
    </row>
    <row r="126" spans="1:33" x14ac:dyDescent="0.3">
      <c r="A126" s="45">
        <v>44331</v>
      </c>
      <c r="B126" t="s">
        <v>34</v>
      </c>
      <c r="C126" s="12">
        <v>1764</v>
      </c>
      <c r="D126" s="12">
        <v>301</v>
      </c>
      <c r="E126" s="12">
        <v>72</v>
      </c>
      <c r="F126" s="12">
        <v>0</v>
      </c>
      <c r="G126" s="12">
        <v>2137</v>
      </c>
      <c r="H126" s="12"/>
      <c r="I126" s="12">
        <v>1256</v>
      </c>
      <c r="J126" s="12">
        <v>325.26206193993625</v>
      </c>
      <c r="K126" s="12">
        <v>27.695905276216351</v>
      </c>
      <c r="L126" s="12">
        <v>68.332844254305257</v>
      </c>
      <c r="M126" s="12">
        <v>181</v>
      </c>
      <c r="N126" s="12">
        <v>80</v>
      </c>
      <c r="O126" s="12">
        <v>-36.290811470457903</v>
      </c>
      <c r="P126" s="12">
        <v>236</v>
      </c>
      <c r="Q126" s="12">
        <v>2138</v>
      </c>
      <c r="S126" s="12">
        <v>52225</v>
      </c>
      <c r="U126" s="14"/>
      <c r="V126" s="14"/>
      <c r="W126" s="14"/>
      <c r="X126" s="14"/>
      <c r="Y126" s="14"/>
    </row>
    <row r="127" spans="1:33" x14ac:dyDescent="0.3">
      <c r="A127" s="45">
        <v>44362</v>
      </c>
      <c r="B127" t="s">
        <v>34</v>
      </c>
      <c r="C127" s="12">
        <v>1753</v>
      </c>
      <c r="D127" s="12">
        <v>302</v>
      </c>
      <c r="E127" s="12">
        <v>70</v>
      </c>
      <c r="F127" s="12">
        <v>-1</v>
      </c>
      <c r="G127" s="12">
        <v>2124</v>
      </c>
      <c r="H127" s="12"/>
      <c r="I127" s="12">
        <v>1390</v>
      </c>
      <c r="J127" s="12">
        <v>254.88842451431458</v>
      </c>
      <c r="K127" s="12">
        <v>28.257362257973885</v>
      </c>
      <c r="L127" s="12">
        <v>68.790200068240281</v>
      </c>
      <c r="M127" s="12">
        <v>189.83333333333331</v>
      </c>
      <c r="N127" s="12">
        <v>62</v>
      </c>
      <c r="O127" s="12">
        <v>-21.769320173862084</v>
      </c>
      <c r="P127" s="12">
        <v>153</v>
      </c>
      <c r="Q127" s="12">
        <v>2125</v>
      </c>
      <c r="S127" s="12">
        <v>56785</v>
      </c>
      <c r="U127" s="14"/>
      <c r="V127" s="14"/>
      <c r="W127" s="14"/>
      <c r="X127" s="14"/>
      <c r="Y127" s="14"/>
    </row>
    <row r="128" spans="1:33" x14ac:dyDescent="0.3">
      <c r="A128" s="45">
        <v>44392</v>
      </c>
      <c r="B128" t="s">
        <v>34</v>
      </c>
      <c r="C128" s="12">
        <v>1753</v>
      </c>
      <c r="D128" s="12">
        <v>289</v>
      </c>
      <c r="E128" s="12">
        <v>74</v>
      </c>
      <c r="F128" s="12">
        <v>-1</v>
      </c>
      <c r="G128" s="12">
        <v>2115</v>
      </c>
      <c r="H128" s="12"/>
      <c r="I128" s="12">
        <v>1244</v>
      </c>
      <c r="J128" s="12">
        <v>251.74466451884587</v>
      </c>
      <c r="K128" s="12">
        <v>27.444394109833127</v>
      </c>
      <c r="L128" s="12">
        <v>69.362778429837192</v>
      </c>
      <c r="M128" s="12">
        <v>184.83870967741936</v>
      </c>
      <c r="N128" s="12">
        <v>90</v>
      </c>
      <c r="O128" s="12">
        <v>7.6094532640644275</v>
      </c>
      <c r="P128" s="12">
        <v>242</v>
      </c>
      <c r="Q128" s="12">
        <v>2117</v>
      </c>
      <c r="S128" s="12">
        <v>64310</v>
      </c>
      <c r="U128" s="14"/>
      <c r="V128" s="14"/>
      <c r="W128" s="14"/>
      <c r="X128" s="14"/>
      <c r="Y128" s="14"/>
    </row>
    <row r="129" spans="1:33" x14ac:dyDescent="0.3">
      <c r="A129" s="45">
        <v>44423</v>
      </c>
      <c r="B129" t="s">
        <v>34</v>
      </c>
      <c r="C129" s="12">
        <v>1772</v>
      </c>
      <c r="D129" s="12">
        <v>289</v>
      </c>
      <c r="E129" s="12">
        <v>76</v>
      </c>
      <c r="F129" s="12">
        <v>1</v>
      </c>
      <c r="G129" s="12">
        <v>2138</v>
      </c>
      <c r="H129" s="12"/>
      <c r="I129" s="12">
        <v>1364</v>
      </c>
      <c r="J129" s="12">
        <v>251.12773537194903</v>
      </c>
      <c r="K129" s="12">
        <v>54.27195408918876</v>
      </c>
      <c r="L129" s="12">
        <v>69.509934297648797</v>
      </c>
      <c r="M129" s="12">
        <v>179.80645161290326</v>
      </c>
      <c r="N129" s="12">
        <v>85</v>
      </c>
      <c r="O129" s="12">
        <v>-38.71607537168984</v>
      </c>
      <c r="P129" s="12">
        <v>170</v>
      </c>
      <c r="Q129" s="12">
        <v>2135</v>
      </c>
      <c r="S129" s="12">
        <v>69606</v>
      </c>
      <c r="U129" s="14"/>
      <c r="V129" s="14"/>
      <c r="W129" s="14"/>
      <c r="X129" s="14"/>
      <c r="Y129" s="14"/>
    </row>
    <row r="130" spans="1:33" x14ac:dyDescent="0.3">
      <c r="A130" s="45">
        <v>44454</v>
      </c>
      <c r="B130" t="s">
        <v>34</v>
      </c>
      <c r="C130" s="12">
        <v>1776</v>
      </c>
      <c r="D130" s="12">
        <v>260</v>
      </c>
      <c r="E130" s="12">
        <v>79</v>
      </c>
      <c r="F130" s="12">
        <v>-1</v>
      </c>
      <c r="G130" s="12">
        <v>2114</v>
      </c>
      <c r="H130" s="12"/>
      <c r="I130" s="12">
        <v>1315</v>
      </c>
      <c r="J130" s="12">
        <v>265.54806255505054</v>
      </c>
      <c r="K130" s="12">
        <v>90.155268157641316</v>
      </c>
      <c r="L130" s="12">
        <v>70.921791720243405</v>
      </c>
      <c r="M130" s="12">
        <v>165.96666666666667</v>
      </c>
      <c r="N130" s="12">
        <v>90</v>
      </c>
      <c r="O130" s="12">
        <v>30.408210900398061</v>
      </c>
      <c r="P130" s="12">
        <v>85</v>
      </c>
      <c r="Q130" s="12">
        <v>2113</v>
      </c>
      <c r="S130" s="12">
        <v>72167</v>
      </c>
      <c r="U130" s="14"/>
      <c r="V130" s="14"/>
      <c r="W130" s="14"/>
      <c r="X130" s="14"/>
      <c r="Y130" s="14"/>
    </row>
    <row r="131" spans="1:33" x14ac:dyDescent="0.3">
      <c r="A131" s="45">
        <v>44484</v>
      </c>
      <c r="B131" t="s">
        <v>34</v>
      </c>
      <c r="C131" s="12">
        <v>1814</v>
      </c>
      <c r="D131" s="12">
        <v>277</v>
      </c>
      <c r="E131" s="12">
        <v>102</v>
      </c>
      <c r="F131" s="12">
        <v>0</v>
      </c>
      <c r="G131" s="12">
        <v>2193</v>
      </c>
      <c r="H131" s="12"/>
      <c r="I131" s="12">
        <v>1237</v>
      </c>
      <c r="J131" s="12">
        <v>333.13927477466581</v>
      </c>
      <c r="K131" s="12">
        <v>140.43996822820648</v>
      </c>
      <c r="L131" s="12">
        <v>73.455102438383449</v>
      </c>
      <c r="M131" s="12">
        <v>191.67741935483872</v>
      </c>
      <c r="N131" s="12">
        <v>85</v>
      </c>
      <c r="O131" s="12">
        <v>2.2882352039054936</v>
      </c>
      <c r="P131" s="12">
        <v>130</v>
      </c>
      <c r="Q131" s="12">
        <v>2193</v>
      </c>
      <c r="S131" s="12">
        <v>76199</v>
      </c>
      <c r="U131" s="14"/>
      <c r="V131" s="14"/>
      <c r="W131" s="14"/>
      <c r="X131" s="14"/>
      <c r="Y131" s="14"/>
    </row>
    <row r="132" spans="1:33" x14ac:dyDescent="0.3">
      <c r="A132" s="45">
        <v>44515</v>
      </c>
      <c r="B132" t="s">
        <v>34</v>
      </c>
      <c r="C132" s="12">
        <v>1827</v>
      </c>
      <c r="D132" s="12">
        <v>287</v>
      </c>
      <c r="E132" s="12">
        <v>126</v>
      </c>
      <c r="F132" s="12">
        <v>-1</v>
      </c>
      <c r="G132" s="12">
        <v>2239</v>
      </c>
      <c r="H132" s="12"/>
      <c r="I132" s="12">
        <v>1502</v>
      </c>
      <c r="J132" s="12">
        <v>524.48058781356428</v>
      </c>
      <c r="K132" s="12">
        <v>126.49270438787953</v>
      </c>
      <c r="L132" s="12">
        <v>78.421199523347269</v>
      </c>
      <c r="M132" s="12">
        <v>198.1333333333333</v>
      </c>
      <c r="N132" s="12">
        <v>75</v>
      </c>
      <c r="O132" s="12">
        <v>-129.52782505812436</v>
      </c>
      <c r="P132" s="12">
        <v>-137</v>
      </c>
      <c r="Q132" s="12">
        <v>2238</v>
      </c>
      <c r="S132" s="12">
        <v>72115</v>
      </c>
      <c r="U132" s="14"/>
      <c r="V132" s="14"/>
      <c r="W132" s="14"/>
      <c r="X132" s="14"/>
      <c r="Y132" s="14"/>
    </row>
    <row r="133" spans="1:33" x14ac:dyDescent="0.3">
      <c r="A133" s="45">
        <v>44545</v>
      </c>
      <c r="B133" t="s">
        <v>34</v>
      </c>
      <c r="C133" s="12">
        <v>1824</v>
      </c>
      <c r="D133" s="12">
        <v>295</v>
      </c>
      <c r="E133" s="12">
        <v>157</v>
      </c>
      <c r="F133" s="12">
        <v>0</v>
      </c>
      <c r="G133" s="12">
        <v>2276</v>
      </c>
      <c r="H133" s="12"/>
      <c r="I133" s="12">
        <v>1401</v>
      </c>
      <c r="J133" s="12">
        <v>568.06763036559289</v>
      </c>
      <c r="K133" s="12">
        <v>84.461805269799925</v>
      </c>
      <c r="L133" s="12">
        <v>90.54844762017315</v>
      </c>
      <c r="M133" s="12">
        <v>205.19354838709674</v>
      </c>
      <c r="N133" s="12">
        <v>90</v>
      </c>
      <c r="O133" s="12">
        <v>102.72856835733732</v>
      </c>
      <c r="P133" s="12">
        <v>-266</v>
      </c>
      <c r="Q133" s="12">
        <v>2276</v>
      </c>
      <c r="S133" s="12">
        <v>63839</v>
      </c>
      <c r="U133" s="14"/>
      <c r="V133" s="14"/>
      <c r="W133" s="14"/>
      <c r="X133" s="14"/>
      <c r="Y133" s="14"/>
      <c r="Z133" s="14"/>
      <c r="AA133" s="14"/>
      <c r="AB133" s="14"/>
      <c r="AC133" s="14"/>
      <c r="AD133" s="14"/>
      <c r="AE133" s="14"/>
      <c r="AF133" s="14"/>
      <c r="AG133" s="14"/>
    </row>
    <row r="134" spans="1:33" x14ac:dyDescent="0.3">
      <c r="A134" s="45">
        <v>44576</v>
      </c>
      <c r="B134" t="s">
        <v>34</v>
      </c>
      <c r="C134" s="12">
        <v>1737</v>
      </c>
      <c r="D134" s="12">
        <v>269</v>
      </c>
      <c r="E134" s="12">
        <v>164</v>
      </c>
      <c r="F134" s="12">
        <v>0</v>
      </c>
      <c r="G134" s="12">
        <v>2170</v>
      </c>
      <c r="H134" s="12"/>
      <c r="I134" s="12">
        <v>1342</v>
      </c>
      <c r="J134" s="12">
        <v>741.70140318538472</v>
      </c>
      <c r="K134" s="12">
        <v>59.265465027336433</v>
      </c>
      <c r="L134" s="12">
        <v>96.224881698631108</v>
      </c>
      <c r="M134" s="12">
        <v>206.38709677419357</v>
      </c>
      <c r="N134" s="12">
        <v>78</v>
      </c>
      <c r="O134" s="12">
        <v>137.42115331445422</v>
      </c>
      <c r="P134" s="12">
        <v>-493</v>
      </c>
      <c r="Q134" s="12">
        <v>2168</v>
      </c>
      <c r="S134" s="12">
        <v>48019</v>
      </c>
      <c r="U134" s="14"/>
      <c r="V134" s="14"/>
      <c r="W134" s="14"/>
      <c r="X134" s="14"/>
      <c r="Y134" s="14"/>
      <c r="Z134" s="14"/>
      <c r="AA134" s="14"/>
      <c r="AB134" s="14"/>
      <c r="AC134" s="14"/>
      <c r="AD134" s="14"/>
      <c r="AE134" s="14"/>
      <c r="AF134" s="14"/>
      <c r="AG134" s="14"/>
    </row>
    <row r="135" spans="1:33" x14ac:dyDescent="0.3">
      <c r="A135" s="45">
        <v>44607</v>
      </c>
      <c r="B135" t="s">
        <v>34</v>
      </c>
      <c r="C135" s="12">
        <v>1753</v>
      </c>
      <c r="D135" s="12">
        <v>269</v>
      </c>
      <c r="E135" s="12">
        <v>188</v>
      </c>
      <c r="F135" s="12">
        <v>1</v>
      </c>
      <c r="G135" s="12">
        <v>2211</v>
      </c>
      <c r="H135" s="12"/>
      <c r="I135" s="12">
        <v>1250</v>
      </c>
      <c r="J135" s="12">
        <v>659.54908132179833</v>
      </c>
      <c r="K135" s="12">
        <v>45.543331518796876</v>
      </c>
      <c r="L135" s="12">
        <v>89.200756947023066</v>
      </c>
      <c r="M135" s="12">
        <v>196.85714285714289</v>
      </c>
      <c r="N135" s="12">
        <v>90</v>
      </c>
      <c r="O135" s="12">
        <v>278.84968735523876</v>
      </c>
      <c r="P135" s="12">
        <v>-402</v>
      </c>
      <c r="Q135" s="12">
        <v>2208</v>
      </c>
      <c r="S135" s="12">
        <v>37734</v>
      </c>
      <c r="U135" s="14"/>
      <c r="V135" s="14"/>
      <c r="W135" s="14"/>
      <c r="X135" s="14"/>
      <c r="Y135" s="14"/>
      <c r="Z135" s="14"/>
      <c r="AA135" s="14"/>
      <c r="AB135" s="14"/>
      <c r="AC135" s="14"/>
      <c r="AD135" s="14"/>
      <c r="AE135" s="14"/>
      <c r="AF135" s="14"/>
      <c r="AG135" s="14"/>
    </row>
    <row r="136" spans="1:33" x14ac:dyDescent="0.3">
      <c r="A136" s="45">
        <v>44635</v>
      </c>
      <c r="B136" t="s">
        <v>34</v>
      </c>
      <c r="C136" s="12">
        <v>1830</v>
      </c>
      <c r="D136" s="12">
        <v>284</v>
      </c>
      <c r="E136" s="12">
        <v>134</v>
      </c>
      <c r="F136" s="12">
        <v>0</v>
      </c>
      <c r="G136" s="12">
        <v>2248</v>
      </c>
      <c r="H136" s="12"/>
      <c r="I136" s="12">
        <v>1465</v>
      </c>
      <c r="J136" s="12">
        <v>517.14762806389035</v>
      </c>
      <c r="K136" s="12">
        <v>30.159479832590286</v>
      </c>
      <c r="L136" s="12">
        <v>77.453778790604218</v>
      </c>
      <c r="M136" s="12">
        <v>195.70967741935488</v>
      </c>
      <c r="N136" s="12">
        <v>76</v>
      </c>
      <c r="O136" s="12">
        <v>-83.470564106439667</v>
      </c>
      <c r="P136" s="12">
        <v>-29</v>
      </c>
      <c r="Q136" s="12">
        <v>2249</v>
      </c>
      <c r="S136" s="12">
        <v>36266</v>
      </c>
      <c r="U136" s="14"/>
      <c r="V136" s="14"/>
      <c r="W136" s="14"/>
      <c r="X136" s="14"/>
      <c r="Y136" s="14"/>
      <c r="Z136" s="14"/>
      <c r="AA136" s="14"/>
      <c r="AB136" s="14"/>
      <c r="AC136" s="14"/>
      <c r="AD136" s="14"/>
      <c r="AE136" s="14"/>
      <c r="AF136" s="14"/>
      <c r="AG136" s="14"/>
    </row>
    <row r="137" spans="1:33" x14ac:dyDescent="0.3">
      <c r="A137" s="45">
        <v>44666</v>
      </c>
      <c r="B137" t="s">
        <v>34</v>
      </c>
      <c r="C137" s="12">
        <v>1831</v>
      </c>
      <c r="D137" s="12">
        <v>299</v>
      </c>
      <c r="E137" s="12">
        <v>93</v>
      </c>
      <c r="F137" s="12">
        <v>0</v>
      </c>
      <c r="G137" s="12">
        <v>2223</v>
      </c>
      <c r="H137" s="12"/>
      <c r="I137" s="12">
        <v>1333</v>
      </c>
      <c r="J137" s="12">
        <v>430.106418595386</v>
      </c>
      <c r="K137" s="12">
        <v>31.058505072130359</v>
      </c>
      <c r="L137" s="12">
        <v>69.028875056065402</v>
      </c>
      <c r="M137" s="12">
        <v>182.33333333333334</v>
      </c>
      <c r="N137" s="12">
        <v>82</v>
      </c>
      <c r="O137" s="12">
        <v>-38.527132056915107</v>
      </c>
      <c r="P137" s="12">
        <v>131</v>
      </c>
      <c r="Q137" s="12">
        <v>2220</v>
      </c>
      <c r="S137" s="12">
        <v>40214</v>
      </c>
      <c r="U137" s="14"/>
      <c r="V137" s="14"/>
      <c r="W137" s="14"/>
      <c r="X137" s="14"/>
      <c r="Y137" s="14"/>
      <c r="Z137" s="14"/>
      <c r="AA137" s="14"/>
      <c r="AB137" s="14"/>
      <c r="AC137" s="14"/>
      <c r="AD137" s="14"/>
      <c r="AE137" s="14"/>
      <c r="AF137" s="14"/>
      <c r="AG137" s="14"/>
    </row>
    <row r="138" spans="1:33" x14ac:dyDescent="0.3">
      <c r="A138" s="45">
        <v>44696</v>
      </c>
      <c r="B138" t="s">
        <v>34</v>
      </c>
      <c r="C138" s="12">
        <v>1843</v>
      </c>
      <c r="D138" s="12">
        <v>288</v>
      </c>
      <c r="E138" s="12">
        <v>72</v>
      </c>
      <c r="F138" s="12">
        <v>0</v>
      </c>
      <c r="G138" s="12">
        <v>2203</v>
      </c>
      <c r="H138" s="12"/>
      <c r="I138" s="12">
        <v>1365</v>
      </c>
      <c r="J138" s="12">
        <v>303.62649199597575</v>
      </c>
      <c r="K138" s="12">
        <v>30.159479832590286</v>
      </c>
      <c r="L138" s="12">
        <v>68.332844254305257</v>
      </c>
      <c r="M138" s="12">
        <v>177.25806451612902</v>
      </c>
      <c r="N138" s="12">
        <v>86</v>
      </c>
      <c r="O138" s="12">
        <v>-132.37688059900037</v>
      </c>
      <c r="P138" s="12">
        <v>305</v>
      </c>
      <c r="Q138" s="12">
        <v>2203</v>
      </c>
      <c r="S138" s="12">
        <v>49671</v>
      </c>
      <c r="U138" s="14"/>
      <c r="V138" s="14"/>
      <c r="W138" s="14"/>
      <c r="X138" s="14"/>
      <c r="Y138" s="14"/>
      <c r="Z138" s="14"/>
      <c r="AA138" s="14"/>
      <c r="AB138" s="14"/>
      <c r="AC138" s="14"/>
      <c r="AD138" s="14"/>
      <c r="AE138" s="14"/>
      <c r="AF138" s="14"/>
      <c r="AG138" s="14"/>
    </row>
    <row r="139" spans="1:33" x14ac:dyDescent="0.3">
      <c r="A139" s="45">
        <v>44727</v>
      </c>
      <c r="B139" t="s">
        <v>34</v>
      </c>
      <c r="C139" s="12">
        <v>1864</v>
      </c>
      <c r="D139" s="12">
        <v>296</v>
      </c>
      <c r="E139" s="12">
        <v>76</v>
      </c>
      <c r="F139" s="12">
        <v>1</v>
      </c>
      <c r="G139" s="12">
        <v>2237</v>
      </c>
      <c r="H139" s="12"/>
      <c r="I139" s="12">
        <v>1560</v>
      </c>
      <c r="J139" s="12">
        <v>257.64964759581289</v>
      </c>
      <c r="K139" s="12">
        <v>30.66779720641382</v>
      </c>
      <c r="L139" s="12">
        <v>68.790200068240281</v>
      </c>
      <c r="M139" s="12">
        <v>184.3666666666667</v>
      </c>
      <c r="N139" s="12">
        <v>83</v>
      </c>
      <c r="O139" s="12">
        <v>-97.474311537133687</v>
      </c>
      <c r="P139" s="12">
        <v>149</v>
      </c>
      <c r="Q139" s="12">
        <v>2236</v>
      </c>
      <c r="S139" s="12">
        <v>54127</v>
      </c>
      <c r="U139" s="14"/>
      <c r="V139" s="14"/>
      <c r="W139" s="14"/>
      <c r="X139" s="14"/>
      <c r="Y139" s="14"/>
      <c r="Z139" s="14"/>
      <c r="AA139" s="14"/>
      <c r="AB139" s="14"/>
      <c r="AC139" s="14"/>
      <c r="AD139" s="14"/>
      <c r="AE139" s="14"/>
      <c r="AF139" s="14"/>
      <c r="AG139" s="14"/>
    </row>
    <row r="140" spans="1:33" x14ac:dyDescent="0.3">
      <c r="A140" s="45">
        <v>44757</v>
      </c>
      <c r="B140" t="s">
        <v>34</v>
      </c>
      <c r="C140" s="12">
        <v>1900</v>
      </c>
      <c r="D140" s="12">
        <v>292</v>
      </c>
      <c r="E140" s="12">
        <v>86</v>
      </c>
      <c r="F140" s="12">
        <v>0</v>
      </c>
      <c r="G140" s="12">
        <v>2278</v>
      </c>
      <c r="H140" s="12"/>
      <c r="I140" s="12">
        <v>1289</v>
      </c>
      <c r="J140" s="12">
        <v>251.4466803183137</v>
      </c>
      <c r="K140" s="12">
        <v>29.734907362817189</v>
      </c>
      <c r="L140" s="12">
        <v>69.362778429837192</v>
      </c>
      <c r="M140" s="12">
        <v>183.61290322580646</v>
      </c>
      <c r="N140" s="12">
        <v>83</v>
      </c>
      <c r="O140" s="12">
        <v>44.842730663225481</v>
      </c>
      <c r="P140" s="12">
        <v>322</v>
      </c>
      <c r="Q140" s="12">
        <v>2273</v>
      </c>
      <c r="S140" s="12">
        <v>64161</v>
      </c>
    </row>
    <row r="141" spans="1:33" x14ac:dyDescent="0.3">
      <c r="A141" s="45">
        <v>44788</v>
      </c>
      <c r="B141" t="s">
        <v>34</v>
      </c>
      <c r="C141" s="12">
        <v>1915</v>
      </c>
      <c r="D141" s="12">
        <v>295</v>
      </c>
      <c r="E141" s="12">
        <v>86</v>
      </c>
      <c r="F141" s="12">
        <v>0</v>
      </c>
      <c r="G141" s="12">
        <v>2296</v>
      </c>
      <c r="H141" s="12"/>
      <c r="I141" s="12">
        <v>1381</v>
      </c>
      <c r="J141" s="12">
        <v>250.52779518581289</v>
      </c>
      <c r="K141" s="12">
        <v>60.912121100583498</v>
      </c>
      <c r="L141" s="12">
        <v>69.509934297648797</v>
      </c>
      <c r="M141" s="12">
        <v>178.83870967741939</v>
      </c>
      <c r="N141" s="12">
        <v>83</v>
      </c>
      <c r="O141" s="12">
        <v>-4.7885602614645641</v>
      </c>
      <c r="P141" s="12">
        <v>277</v>
      </c>
      <c r="Q141" s="12">
        <v>2296</v>
      </c>
      <c r="S141" s="12">
        <v>72838</v>
      </c>
    </row>
    <row r="142" spans="1:33" x14ac:dyDescent="0.3">
      <c r="A142" s="45">
        <v>44819</v>
      </c>
      <c r="B142" t="s">
        <v>34</v>
      </c>
      <c r="C142" s="12">
        <v>1960</v>
      </c>
      <c r="D142" s="12">
        <v>283</v>
      </c>
      <c r="E142" s="12">
        <v>91</v>
      </c>
      <c r="F142" s="12">
        <v>1</v>
      </c>
      <c r="G142" s="12">
        <v>2335</v>
      </c>
      <c r="H142" s="12"/>
      <c r="I142" s="12">
        <v>1254</v>
      </c>
      <c r="J142" s="12">
        <v>276.46849338683921</v>
      </c>
      <c r="K142" s="12">
        <v>100.4021425351176</v>
      </c>
      <c r="L142" s="12">
        <v>70.921791720243405</v>
      </c>
      <c r="M142" s="12">
        <v>178.13333333333333</v>
      </c>
      <c r="N142" s="12">
        <v>83</v>
      </c>
      <c r="O142" s="12">
        <v>64.074239024466493</v>
      </c>
      <c r="P142" s="12">
        <v>306</v>
      </c>
      <c r="Q142" s="12">
        <v>2333</v>
      </c>
      <c r="S142" s="12">
        <v>81980</v>
      </c>
    </row>
    <row r="143" spans="1:33" x14ac:dyDescent="0.3">
      <c r="A143" s="45">
        <v>44849</v>
      </c>
      <c r="B143" t="s">
        <v>34</v>
      </c>
      <c r="C143" s="12">
        <v>1943</v>
      </c>
      <c r="D143" s="12">
        <v>274</v>
      </c>
      <c r="E143" s="12">
        <v>119</v>
      </c>
      <c r="F143" s="12">
        <v>0</v>
      </c>
      <c r="G143" s="12">
        <v>2336</v>
      </c>
      <c r="H143" s="12"/>
      <c r="I143" s="12">
        <v>1442</v>
      </c>
      <c r="J143" s="12">
        <v>375.72613766219109</v>
      </c>
      <c r="K143" s="12">
        <v>161.51125885344851</v>
      </c>
      <c r="L143" s="12">
        <v>73.455102438383449</v>
      </c>
      <c r="M143" s="12">
        <v>168.29032258064515</v>
      </c>
      <c r="N143" s="12">
        <v>60</v>
      </c>
      <c r="O143" s="12">
        <v>-98.982821534668247</v>
      </c>
      <c r="P143" s="12">
        <v>154</v>
      </c>
      <c r="Q143" s="12">
        <v>2336</v>
      </c>
      <c r="S143" s="12">
        <v>86724</v>
      </c>
    </row>
    <row r="144" spans="1:33" x14ac:dyDescent="0.3">
      <c r="A144" s="45">
        <v>44880</v>
      </c>
      <c r="B144" t="s">
        <v>34</v>
      </c>
      <c r="C144" s="12">
        <v>1906</v>
      </c>
      <c r="D144" s="12">
        <v>287</v>
      </c>
      <c r="E144" s="12">
        <v>129</v>
      </c>
      <c r="F144" s="12">
        <v>0</v>
      </c>
      <c r="G144" s="12">
        <v>2322</v>
      </c>
      <c r="H144" s="12"/>
      <c r="I144" s="12">
        <v>1357</v>
      </c>
      <c r="J144" s="12">
        <v>512.20526091823592</v>
      </c>
      <c r="K144" s="12">
        <v>138.71588398126141</v>
      </c>
      <c r="L144" s="12">
        <v>78.421199523347269</v>
      </c>
      <c r="M144" s="12">
        <v>155.06666666666663</v>
      </c>
      <c r="N144" s="12">
        <v>65</v>
      </c>
      <c r="O144" s="12">
        <v>-17.409011089511267</v>
      </c>
      <c r="P144" s="12">
        <v>32</v>
      </c>
      <c r="Q144" s="12">
        <v>2321</v>
      </c>
      <c r="S144" s="12">
        <v>87672</v>
      </c>
    </row>
    <row r="145" spans="1:19" x14ac:dyDescent="0.3">
      <c r="A145" s="45">
        <v>44910</v>
      </c>
      <c r="B145" t="s">
        <v>34</v>
      </c>
      <c r="C145" s="12">
        <v>1791</v>
      </c>
      <c r="D145" s="12">
        <v>261</v>
      </c>
      <c r="E145" s="12">
        <v>137</v>
      </c>
      <c r="F145" s="12">
        <v>-1</v>
      </c>
      <c r="G145" s="12">
        <v>2188</v>
      </c>
      <c r="H145" s="12"/>
      <c r="I145" s="12">
        <v>1479</v>
      </c>
      <c r="J145" s="12">
        <v>659.17998442164946</v>
      </c>
      <c r="K145" s="12">
        <v>95.745594456817415</v>
      </c>
      <c r="L145" s="12">
        <v>86.54844762017315</v>
      </c>
      <c r="M145" s="12">
        <v>150.51612903225811</v>
      </c>
      <c r="N145" s="12">
        <v>60</v>
      </c>
      <c r="O145" s="12">
        <v>17.009844469101907</v>
      </c>
      <c r="P145" s="12">
        <v>-357</v>
      </c>
      <c r="Q145" s="12">
        <v>2191</v>
      </c>
      <c r="S145" s="12">
        <v>76642</v>
      </c>
    </row>
    <row r="146" spans="1:19" x14ac:dyDescent="0.3">
      <c r="A146" s="45">
        <v>44941</v>
      </c>
      <c r="B146" t="s">
        <v>34</v>
      </c>
      <c r="C146" s="12">
        <v>1867</v>
      </c>
      <c r="D146" s="12">
        <v>265</v>
      </c>
      <c r="E146" s="12">
        <v>164</v>
      </c>
      <c r="F146" s="12">
        <v>-1</v>
      </c>
      <c r="G146" s="12">
        <v>2295</v>
      </c>
      <c r="H146" s="12"/>
      <c r="I146" s="12">
        <v>1457</v>
      </c>
      <c r="J146" s="12">
        <v>623.28769821888136</v>
      </c>
      <c r="K146" s="12">
        <v>57.815009768713793</v>
      </c>
      <c r="L146" s="12">
        <v>92.224881698631108</v>
      </c>
      <c r="M146" s="12">
        <v>186.93548387096777</v>
      </c>
      <c r="N146" s="12">
        <v>55</v>
      </c>
      <c r="O146" s="12">
        <v>79.73692644280591</v>
      </c>
      <c r="P146" s="12">
        <v>-257</v>
      </c>
      <c r="Q146" s="12">
        <v>2295</v>
      </c>
      <c r="S146" s="12">
        <v>68612</v>
      </c>
    </row>
    <row r="147" spans="1:19" x14ac:dyDescent="0.3">
      <c r="A147" s="45">
        <v>44972</v>
      </c>
      <c r="B147" t="s">
        <v>34</v>
      </c>
      <c r="C147" s="12">
        <v>1871</v>
      </c>
      <c r="D147" s="12">
        <v>270</v>
      </c>
      <c r="E147" s="12">
        <v>175</v>
      </c>
      <c r="F147" s="12">
        <v>0</v>
      </c>
      <c r="G147" s="12">
        <v>2316</v>
      </c>
      <c r="H147" s="12"/>
      <c r="I147" s="12">
        <v>1552</v>
      </c>
      <c r="J147" s="12">
        <v>598.16014009229809</v>
      </c>
      <c r="K147" s="12">
        <v>45.86080827874148</v>
      </c>
      <c r="L147" s="12">
        <v>85.200756947023066</v>
      </c>
      <c r="M147" s="12">
        <v>185.28571428571428</v>
      </c>
      <c r="N147" s="12">
        <v>60</v>
      </c>
      <c r="O147" s="12">
        <v>72.492580396223175</v>
      </c>
      <c r="P147" s="12">
        <v>-286</v>
      </c>
      <c r="Q147" s="12">
        <v>2313</v>
      </c>
      <c r="S147" s="12">
        <v>60588</v>
      </c>
    </row>
    <row r="148" spans="1:19" x14ac:dyDescent="0.3">
      <c r="A148" s="45">
        <v>45000</v>
      </c>
      <c r="B148" t="s">
        <v>34</v>
      </c>
      <c r="C148" s="12">
        <v>1930</v>
      </c>
      <c r="D148" s="12">
        <v>279</v>
      </c>
      <c r="E148" s="12">
        <v>138</v>
      </c>
      <c r="F148" s="12">
        <v>0</v>
      </c>
      <c r="G148" s="12">
        <v>2347</v>
      </c>
      <c r="H148" s="12"/>
      <c r="I148" s="12">
        <v>1696</v>
      </c>
      <c r="J148" s="12">
        <v>548.17866973098126</v>
      </c>
      <c r="K148" s="12">
        <v>29.771537217542768</v>
      </c>
      <c r="L148" s="12">
        <v>73.453778790604218</v>
      </c>
      <c r="M148" s="12">
        <v>170.61290322580643</v>
      </c>
      <c r="N148" s="12">
        <v>60</v>
      </c>
      <c r="O148" s="12">
        <v>-76.016888964934694</v>
      </c>
      <c r="P148" s="12">
        <v>-154</v>
      </c>
      <c r="Q148" s="12">
        <v>2348</v>
      </c>
      <c r="S148" s="12">
        <v>55812</v>
      </c>
    </row>
    <row r="149" spans="1:19" x14ac:dyDescent="0.3">
      <c r="A149" s="45">
        <v>45031</v>
      </c>
      <c r="B149" t="s">
        <v>34</v>
      </c>
      <c r="C149" s="12">
        <v>1956</v>
      </c>
      <c r="D149" s="12">
        <v>286</v>
      </c>
      <c r="E149" s="12">
        <v>80</v>
      </c>
      <c r="F149" s="12">
        <v>0</v>
      </c>
      <c r="G149" s="12">
        <v>2322</v>
      </c>
      <c r="H149" s="12"/>
      <c r="I149" s="12">
        <v>1465</v>
      </c>
      <c r="J149" s="12">
        <v>400.2522571321573</v>
      </c>
      <c r="K149" s="12">
        <v>30.697284305418517</v>
      </c>
      <c r="L149" s="12">
        <v>65.028875056065402</v>
      </c>
      <c r="M149" s="12">
        <v>162.26666666666668</v>
      </c>
      <c r="N149" s="12">
        <v>60</v>
      </c>
      <c r="O149" s="12">
        <v>-26.245083160307914</v>
      </c>
      <c r="P149" s="12">
        <v>165</v>
      </c>
      <c r="Q149" s="12">
        <v>2322</v>
      </c>
      <c r="S149" s="12">
        <v>60734</v>
      </c>
    </row>
    <row r="150" spans="1:19" x14ac:dyDescent="0.3">
      <c r="A150" s="45">
        <v>45061</v>
      </c>
      <c r="B150" t="s">
        <v>34</v>
      </c>
      <c r="C150" s="12">
        <v>1979</v>
      </c>
      <c r="D150" s="12">
        <v>288</v>
      </c>
      <c r="E150" s="12">
        <v>66</v>
      </c>
      <c r="F150" s="12">
        <v>-1</v>
      </c>
      <c r="G150" s="12">
        <v>2332</v>
      </c>
      <c r="H150" s="12"/>
      <c r="I150" s="12">
        <v>1480</v>
      </c>
      <c r="J150" s="12">
        <v>305.01269953468307</v>
      </c>
      <c r="K150" s="12">
        <v>29.771537217542768</v>
      </c>
      <c r="L150" s="12">
        <v>64.332844254305257</v>
      </c>
      <c r="M150" s="12">
        <v>163.96774193548387</v>
      </c>
      <c r="N150" s="12">
        <v>65</v>
      </c>
      <c r="O150" s="12">
        <v>-107.08482294201498</v>
      </c>
      <c r="P150" s="12">
        <v>332</v>
      </c>
      <c r="Q150" s="12">
        <v>2333</v>
      </c>
      <c r="S150" s="12">
        <v>71047</v>
      </c>
    </row>
    <row r="151" spans="1:19" x14ac:dyDescent="0.3">
      <c r="A151" s="45">
        <v>45092</v>
      </c>
      <c r="B151" t="s">
        <v>34</v>
      </c>
      <c r="C151" s="12">
        <v>2054</v>
      </c>
      <c r="D151" s="12">
        <v>284</v>
      </c>
      <c r="E151" s="12">
        <v>71</v>
      </c>
      <c r="F151" s="12">
        <v>-1</v>
      </c>
      <c r="G151" s="12">
        <v>2408</v>
      </c>
      <c r="H151" s="12"/>
      <c r="I151" s="12">
        <v>1501</v>
      </c>
      <c r="J151" s="12">
        <v>261.00029883699375</v>
      </c>
      <c r="K151" s="12">
        <v>30.648752459746696</v>
      </c>
      <c r="L151" s="12">
        <v>64.790200068240281</v>
      </c>
      <c r="M151" s="12">
        <v>154.89999999999998</v>
      </c>
      <c r="N151" s="12">
        <v>65</v>
      </c>
      <c r="O151" s="12">
        <v>60.660748635019232</v>
      </c>
      <c r="P151" s="12">
        <v>270</v>
      </c>
      <c r="Q151" s="12">
        <v>2408</v>
      </c>
      <c r="S151" s="12">
        <v>79145</v>
      </c>
    </row>
    <row r="152" spans="1:19" x14ac:dyDescent="0.3">
      <c r="A152" s="45">
        <v>45122</v>
      </c>
      <c r="B152" t="s">
        <v>34</v>
      </c>
      <c r="C152" s="12">
        <v>2020</v>
      </c>
      <c r="D152" s="12">
        <v>289</v>
      </c>
      <c r="E152" s="12">
        <v>70</v>
      </c>
      <c r="F152" s="12">
        <v>1</v>
      </c>
      <c r="G152" s="12">
        <v>2380</v>
      </c>
      <c r="H152" s="12"/>
      <c r="I152" s="12">
        <v>1546</v>
      </c>
      <c r="J152" s="12">
        <v>251.3719161660535</v>
      </c>
      <c r="K152" s="12">
        <v>29.691151681069986</v>
      </c>
      <c r="L152" s="12">
        <v>65.362778429837192</v>
      </c>
      <c r="M152" s="12">
        <v>193.35483870967738</v>
      </c>
      <c r="N152" s="12">
        <v>65</v>
      </c>
      <c r="O152" s="12">
        <v>-35.78068498663805</v>
      </c>
      <c r="P152" s="12">
        <v>263</v>
      </c>
      <c r="Q152" s="12">
        <v>2378</v>
      </c>
      <c r="S152" s="12">
        <v>87301</v>
      </c>
    </row>
    <row r="153" spans="1:19" x14ac:dyDescent="0.3">
      <c r="A153" s="45">
        <v>45153</v>
      </c>
      <c r="B153" t="s">
        <v>35</v>
      </c>
      <c r="C153" s="12">
        <v>2032.8596257617141</v>
      </c>
      <c r="D153" s="12">
        <v>290.89037423828574</v>
      </c>
      <c r="E153" s="12">
        <v>73.5</v>
      </c>
      <c r="F153" s="12">
        <v>-0.45048387096785802</v>
      </c>
      <c r="G153" s="12">
        <v>2396.7995161290328</v>
      </c>
      <c r="H153" s="12"/>
      <c r="I153" s="12">
        <v>1565</v>
      </c>
      <c r="J153" s="12">
        <v>255.5939524909723</v>
      </c>
      <c r="K153" s="12">
        <v>61.683614276004796</v>
      </c>
      <c r="L153" s="12">
        <v>72.509934297648797</v>
      </c>
      <c r="M153" s="12">
        <v>185.45161290322577</v>
      </c>
      <c r="N153" s="12">
        <v>85</v>
      </c>
      <c r="O153" s="12">
        <v>-57.004113967851694</v>
      </c>
      <c r="P153" s="12">
        <v>228.56451612903226</v>
      </c>
      <c r="Q153" s="12">
        <v>2396.7995161290328</v>
      </c>
      <c r="S153" s="12">
        <v>94386.5</v>
      </c>
    </row>
    <row r="154" spans="1:19" x14ac:dyDescent="0.3">
      <c r="A154" s="45">
        <v>45184</v>
      </c>
      <c r="B154" t="s">
        <v>35</v>
      </c>
      <c r="C154" s="12">
        <v>2045.4689805653877</v>
      </c>
      <c r="D154" s="12">
        <v>280.78101943461229</v>
      </c>
      <c r="E154" s="12">
        <v>73.400000000000006</v>
      </c>
      <c r="F154" s="12">
        <v>0.23496000000002937</v>
      </c>
      <c r="G154" s="12">
        <v>2399.8849600000003</v>
      </c>
      <c r="H154" s="12"/>
      <c r="I154" s="12">
        <v>1625.6666666666667</v>
      </c>
      <c r="J154" s="12">
        <v>270.17035349973912</v>
      </c>
      <c r="K154" s="12">
        <v>101.72000489843394</v>
      </c>
      <c r="L154" s="12">
        <v>73.921791720243405</v>
      </c>
      <c r="M154" s="12">
        <v>177.62497393955189</v>
      </c>
      <c r="N154" s="12">
        <v>90</v>
      </c>
      <c r="O154" s="12">
        <v>-106.2521640579684</v>
      </c>
      <c r="P154" s="12">
        <v>167.03333333333336</v>
      </c>
      <c r="Q154" s="12">
        <v>2399.8849600000003</v>
      </c>
      <c r="S154" s="12">
        <v>99397.5</v>
      </c>
    </row>
    <row r="155" spans="1:19" x14ac:dyDescent="0.3">
      <c r="A155" s="45">
        <v>45214</v>
      </c>
      <c r="B155" t="s">
        <v>36</v>
      </c>
      <c r="C155" s="12">
        <v>2048.2629940298207</v>
      </c>
      <c r="D155" s="12">
        <v>280.600908319621</v>
      </c>
      <c r="E155" s="12">
        <v>83.5</v>
      </c>
      <c r="F155" s="12">
        <v>-1.7763568394002505E-14</v>
      </c>
      <c r="G155" s="12">
        <v>2412.363902349442</v>
      </c>
      <c r="H155" s="12"/>
      <c r="I155" s="12">
        <v>1595.5</v>
      </c>
      <c r="J155" s="12">
        <v>365.15985090218703</v>
      </c>
      <c r="K155" s="12">
        <v>165.23131115049728</v>
      </c>
      <c r="L155" s="12">
        <v>73.455102438383449</v>
      </c>
      <c r="M155" s="12">
        <v>178.62497393955189</v>
      </c>
      <c r="N155" s="12">
        <v>95</v>
      </c>
      <c r="O155" s="12">
        <v>-40.304571763953007</v>
      </c>
      <c r="P155" s="12">
        <v>-20.302764317224998</v>
      </c>
      <c r="Q155" s="12">
        <v>2412.363902349442</v>
      </c>
      <c r="S155" s="12">
        <v>98768.114306166026</v>
      </c>
    </row>
    <row r="156" spans="1:19" x14ac:dyDescent="0.3">
      <c r="A156" s="45">
        <v>45245</v>
      </c>
      <c r="B156" t="s">
        <v>36</v>
      </c>
      <c r="C156" s="12">
        <v>2053.8211989152956</v>
      </c>
      <c r="D156" s="12">
        <v>280.55123689528119</v>
      </c>
      <c r="E156" s="12">
        <v>99.5</v>
      </c>
      <c r="F156" s="12">
        <v>0</v>
      </c>
      <c r="G156" s="12">
        <v>2433.8724358105765</v>
      </c>
      <c r="H156" s="12"/>
      <c r="I156" s="12">
        <v>1592.8333333333333</v>
      </c>
      <c r="J156" s="12">
        <v>480.71043163631157</v>
      </c>
      <c r="K156" s="12">
        <v>140.46176248678174</v>
      </c>
      <c r="L156" s="12">
        <v>78.421199523347269</v>
      </c>
      <c r="M156" s="12">
        <v>188.62497393955189</v>
      </c>
      <c r="N156" s="12">
        <v>95</v>
      </c>
      <c r="O156" s="12">
        <v>3.7816324140074897</v>
      </c>
      <c r="P156" s="12">
        <v>-145.96089752275651</v>
      </c>
      <c r="Q156" s="12">
        <v>2433.8724358105765</v>
      </c>
      <c r="S156" s="12">
        <v>94389.287380483351</v>
      </c>
    </row>
    <row r="157" spans="1:19" x14ac:dyDescent="0.3">
      <c r="A157" s="45">
        <v>45275</v>
      </c>
      <c r="B157" t="s">
        <v>36</v>
      </c>
      <c r="C157" s="12">
        <v>2059.2958607480341</v>
      </c>
      <c r="D157" s="12">
        <v>284.18046635317847</v>
      </c>
      <c r="E157" s="12">
        <v>119</v>
      </c>
      <c r="F157" s="12">
        <v>2.1316282072803006E-14</v>
      </c>
      <c r="G157" s="12">
        <v>2462.4763271012121</v>
      </c>
      <c r="H157" s="12"/>
      <c r="I157" s="12">
        <v>1584.3333333333333</v>
      </c>
      <c r="J157" s="12">
        <v>606.32575368685741</v>
      </c>
      <c r="K157" s="12">
        <v>97.62176527814978</v>
      </c>
      <c r="L157" s="12">
        <v>90.54844762017315</v>
      </c>
      <c r="M157" s="12">
        <v>178.62497393955189</v>
      </c>
      <c r="N157" s="12">
        <v>95</v>
      </c>
      <c r="O157" s="12">
        <v>125.21239280860107</v>
      </c>
      <c r="P157" s="12">
        <v>-315.19033956545434</v>
      </c>
      <c r="Q157" s="12">
        <v>2462.4763271012121</v>
      </c>
      <c r="S157" s="12">
        <v>84618.386853954231</v>
      </c>
    </row>
    <row r="158" spans="1:19" x14ac:dyDescent="0.3">
      <c r="A158" s="45">
        <v>45306</v>
      </c>
      <c r="B158" t="s">
        <v>36</v>
      </c>
      <c r="C158" s="12">
        <v>2065.369366725964</v>
      </c>
      <c r="D158" s="12">
        <v>273.16865350991827</v>
      </c>
      <c r="E158" s="12">
        <v>111</v>
      </c>
      <c r="F158" s="12">
        <v>7.460698725481052E-14</v>
      </c>
      <c r="G158" s="12">
        <v>2449.538020235882</v>
      </c>
      <c r="H158" s="12"/>
      <c r="I158" s="12">
        <v>1569.6666666666667</v>
      </c>
      <c r="J158" s="12">
        <v>687.50058300814021</v>
      </c>
      <c r="K158" s="12">
        <v>56.942596065818449</v>
      </c>
      <c r="L158" s="12">
        <v>96.224881698631108</v>
      </c>
      <c r="M158" s="12">
        <v>176.80388603057304</v>
      </c>
      <c r="N158" s="12">
        <v>100</v>
      </c>
      <c r="O158" s="12">
        <v>169.19471986350388</v>
      </c>
      <c r="P158" s="12">
        <v>-406.79531309745113</v>
      </c>
      <c r="Q158" s="12">
        <v>2449.538020235882</v>
      </c>
      <c r="S158" s="12">
        <v>72007.73214793326</v>
      </c>
    </row>
    <row r="159" spans="1:19" x14ac:dyDescent="0.3">
      <c r="A159" s="45">
        <v>45337</v>
      </c>
      <c r="B159" t="s">
        <v>36</v>
      </c>
      <c r="C159" s="12">
        <v>2071.5047978746179</v>
      </c>
      <c r="D159" s="12">
        <v>273.82349342104942</v>
      </c>
      <c r="E159" s="12">
        <v>139.5</v>
      </c>
      <c r="F159" s="12">
        <v>3.1974423109204508E-14</v>
      </c>
      <c r="G159" s="12">
        <v>2484.8282912956679</v>
      </c>
      <c r="H159" s="12"/>
      <c r="I159" s="12">
        <v>1592.5</v>
      </c>
      <c r="J159" s="12">
        <v>645.80872951364279</v>
      </c>
      <c r="K159" s="12">
        <v>45.785614239836939</v>
      </c>
      <c r="L159" s="12">
        <v>89.200756947023066</v>
      </c>
      <c r="M159" s="12">
        <v>177.80388603057304</v>
      </c>
      <c r="N159" s="12">
        <v>100</v>
      </c>
      <c r="O159" s="12">
        <v>168.06767993559077</v>
      </c>
      <c r="P159" s="12">
        <v>-334.33837537099907</v>
      </c>
      <c r="Q159" s="12">
        <v>2484.8282912956679</v>
      </c>
      <c r="S159" s="12">
        <v>62311.919262174284</v>
      </c>
    </row>
    <row r="160" spans="1:19" x14ac:dyDescent="0.3">
      <c r="A160" s="45">
        <v>45366</v>
      </c>
      <c r="B160" t="s">
        <v>36</v>
      </c>
      <c r="C160" s="12">
        <v>2077.3487691671808</v>
      </c>
      <c r="D160" s="12">
        <v>274.2298543051993</v>
      </c>
      <c r="E160" s="12">
        <v>94</v>
      </c>
      <c r="F160" s="12">
        <v>1.4210854715202004E-14</v>
      </c>
      <c r="G160" s="12">
        <v>2445.5786234723801</v>
      </c>
      <c r="H160" s="12"/>
      <c r="I160" s="12">
        <v>1694.8333333333333</v>
      </c>
      <c r="J160" s="12">
        <v>541.27550947454063</v>
      </c>
      <c r="K160" s="12">
        <v>29.868387996994368</v>
      </c>
      <c r="L160" s="12">
        <v>77.453778790604218</v>
      </c>
      <c r="M160" s="12">
        <v>180.80388603057304</v>
      </c>
      <c r="N160" s="12">
        <v>100</v>
      </c>
      <c r="O160" s="12">
        <v>-27.901562292712306</v>
      </c>
      <c r="P160" s="12">
        <v>-150.75470986095331</v>
      </c>
      <c r="Q160" s="12">
        <v>2445.5786234723801</v>
      </c>
      <c r="S160" s="12">
        <v>57638.523256484725</v>
      </c>
    </row>
    <row r="161" spans="1:33" x14ac:dyDescent="0.3">
      <c r="A161" s="45">
        <v>45397</v>
      </c>
      <c r="B161" t="s">
        <v>36</v>
      </c>
      <c r="C161" s="12">
        <v>2083.5714053886968</v>
      </c>
      <c r="D161" s="12">
        <v>283.97869187573798</v>
      </c>
      <c r="E161" s="12">
        <v>58</v>
      </c>
      <c r="F161" s="12">
        <v>0</v>
      </c>
      <c r="G161" s="12">
        <v>2425.5500972644345</v>
      </c>
      <c r="H161" s="12"/>
      <c r="I161" s="12">
        <v>1594</v>
      </c>
      <c r="J161" s="12">
        <v>415.20427499856066</v>
      </c>
      <c r="K161" s="12">
        <v>30.808701867660996</v>
      </c>
      <c r="L161" s="12">
        <v>69.028875056065402</v>
      </c>
      <c r="M161" s="12">
        <v>175.80388603057304</v>
      </c>
      <c r="N161" s="12">
        <v>105</v>
      </c>
      <c r="O161" s="12">
        <v>-77.179071286193434</v>
      </c>
      <c r="P161" s="12">
        <v>112.88343059776791</v>
      </c>
      <c r="Q161" s="12">
        <v>2425.5500972644345</v>
      </c>
      <c r="S161" s="12">
        <v>61025.02617441777</v>
      </c>
    </row>
    <row r="162" spans="1:33" x14ac:dyDescent="0.3">
      <c r="A162" s="45"/>
      <c r="F162" s="12"/>
      <c r="G162" s="12"/>
      <c r="H162" s="12"/>
      <c r="I162" s="12"/>
      <c r="J162" s="12"/>
      <c r="K162" s="12"/>
      <c r="L162" s="12"/>
      <c r="M162" s="12"/>
      <c r="N162" s="12"/>
      <c r="P162" s="12"/>
    </row>
    <row r="163" spans="1:33" x14ac:dyDescent="0.3">
      <c r="A163" s="45"/>
      <c r="F163" s="12"/>
      <c r="G163" s="12"/>
      <c r="H163" s="12"/>
      <c r="I163" s="12"/>
      <c r="J163" s="12"/>
      <c r="K163" s="12"/>
      <c r="L163" s="12"/>
      <c r="M163" s="12"/>
      <c r="N163" s="12"/>
      <c r="P163" s="12"/>
    </row>
    <row r="164" spans="1:33" x14ac:dyDescent="0.3">
      <c r="A164" s="45"/>
      <c r="F164" s="12"/>
      <c r="G164" s="12"/>
      <c r="H164" s="12"/>
      <c r="I164" s="12"/>
      <c r="J164" s="12"/>
      <c r="K164" s="12"/>
      <c r="L164" s="12"/>
      <c r="M164" s="12"/>
      <c r="N164" s="12"/>
      <c r="P164" s="12"/>
    </row>
    <row r="165" spans="1:33" x14ac:dyDescent="0.3">
      <c r="A165" s="45"/>
      <c r="F165" s="12"/>
      <c r="G165" s="12"/>
      <c r="H165" s="12"/>
      <c r="I165" s="12"/>
      <c r="J165" s="12"/>
      <c r="K165" s="12"/>
      <c r="L165" s="12"/>
      <c r="M165" s="12"/>
      <c r="N165" s="12"/>
      <c r="P165" s="12"/>
    </row>
    <row r="166" spans="1:33" x14ac:dyDescent="0.3">
      <c r="A166" s="11"/>
      <c r="F166" s="12"/>
      <c r="G166" s="12"/>
      <c r="H166" s="12"/>
      <c r="I166" s="12"/>
      <c r="J166" s="12"/>
      <c r="K166" s="12"/>
      <c r="L166" s="12"/>
      <c r="M166" s="12"/>
      <c r="N166" s="12"/>
      <c r="P166" s="12"/>
      <c r="Z166" s="14"/>
      <c r="AA166" s="14"/>
      <c r="AB166" s="14"/>
      <c r="AC166" s="14"/>
      <c r="AD166" s="14"/>
      <c r="AE166" s="14"/>
      <c r="AF166" s="14"/>
      <c r="AG166" s="14"/>
    </row>
    <row r="167" spans="1:33" x14ac:dyDescent="0.3">
      <c r="U167" s="16"/>
    </row>
  </sheetData>
  <conditionalFormatting sqref="A2:S555">
    <cfRule type="expression" dxfId="12"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70"/>
  <sheetViews>
    <sheetView zoomScaleNormal="100" workbookViewId="0">
      <pane xSplit="2" ySplit="1" topLeftCell="C143"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34</v>
      </c>
      <c r="C2" s="12">
        <v>16</v>
      </c>
      <c r="D2" s="12">
        <v>21</v>
      </c>
      <c r="E2" s="12">
        <v>69</v>
      </c>
      <c r="F2" s="12">
        <v>185</v>
      </c>
      <c r="G2" s="12">
        <v>291</v>
      </c>
      <c r="H2" s="12"/>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3">
      <c r="A3" s="45">
        <v>40589</v>
      </c>
      <c r="B3" s="17" t="s">
        <v>34</v>
      </c>
      <c r="C3" s="12">
        <v>18</v>
      </c>
      <c r="D3" s="12">
        <v>19</v>
      </c>
      <c r="E3" s="12">
        <v>66</v>
      </c>
      <c r="F3" s="12">
        <v>158</v>
      </c>
      <c r="G3" s="12">
        <v>261</v>
      </c>
      <c r="H3" s="12"/>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3">
      <c r="A4" s="45">
        <v>40617</v>
      </c>
      <c r="B4" s="17" t="s">
        <v>34</v>
      </c>
      <c r="C4" s="12">
        <v>18</v>
      </c>
      <c r="D4" s="12">
        <v>17</v>
      </c>
      <c r="E4" s="12">
        <v>40</v>
      </c>
      <c r="F4" s="12">
        <v>102</v>
      </c>
      <c r="G4" s="12">
        <v>177</v>
      </c>
      <c r="H4" s="12"/>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3">
      <c r="A5" s="45">
        <v>40648</v>
      </c>
      <c r="B5" s="17" t="s">
        <v>34</v>
      </c>
      <c r="C5" s="12">
        <v>18</v>
      </c>
      <c r="D5" s="12">
        <v>15</v>
      </c>
      <c r="E5" s="12">
        <v>37</v>
      </c>
      <c r="F5" s="12">
        <v>72</v>
      </c>
      <c r="G5" s="12">
        <v>142</v>
      </c>
      <c r="H5" s="12"/>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3">
      <c r="A6" s="45">
        <v>40678</v>
      </c>
      <c r="B6" s="17" t="s">
        <v>34</v>
      </c>
      <c r="C6" s="12">
        <v>18</v>
      </c>
      <c r="D6" s="12">
        <v>21</v>
      </c>
      <c r="E6" s="12">
        <v>17</v>
      </c>
      <c r="F6" s="12">
        <v>76</v>
      </c>
      <c r="G6" s="12">
        <v>132</v>
      </c>
      <c r="H6" s="12"/>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3">
      <c r="A7" s="45">
        <v>40709</v>
      </c>
      <c r="B7" s="17" t="s">
        <v>34</v>
      </c>
      <c r="C7" s="12">
        <v>19</v>
      </c>
      <c r="D7" s="12">
        <v>22</v>
      </c>
      <c r="E7" s="12">
        <v>20</v>
      </c>
      <c r="F7" s="12">
        <v>69</v>
      </c>
      <c r="G7" s="12">
        <v>130</v>
      </c>
      <c r="H7" s="12"/>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3">
      <c r="A8" s="45">
        <v>40739</v>
      </c>
      <c r="B8" s="17" t="s">
        <v>34</v>
      </c>
      <c r="C8" s="12">
        <v>20</v>
      </c>
      <c r="D8" s="12">
        <v>22</v>
      </c>
      <c r="E8" s="12">
        <v>9</v>
      </c>
      <c r="F8" s="12">
        <v>63</v>
      </c>
      <c r="G8" s="12">
        <v>114</v>
      </c>
      <c r="H8" s="12"/>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3">
      <c r="A9" s="45">
        <v>40770</v>
      </c>
      <c r="B9" s="17" t="s">
        <v>34</v>
      </c>
      <c r="C9" s="12">
        <v>20</v>
      </c>
      <c r="D9" s="12">
        <v>22</v>
      </c>
      <c r="E9" s="12">
        <v>11</v>
      </c>
      <c r="F9" s="12">
        <v>70</v>
      </c>
      <c r="G9" s="12">
        <v>123</v>
      </c>
      <c r="H9" s="12"/>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3">
      <c r="A10" s="45">
        <v>40801</v>
      </c>
      <c r="B10" s="17" t="s">
        <v>34</v>
      </c>
      <c r="C10" s="12">
        <v>20</v>
      </c>
      <c r="D10" s="12">
        <v>24</v>
      </c>
      <c r="E10" s="12">
        <v>35</v>
      </c>
      <c r="F10" s="12">
        <v>102</v>
      </c>
      <c r="G10" s="12">
        <v>181</v>
      </c>
      <c r="H10" s="12"/>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3">
      <c r="A11" s="45">
        <v>40831</v>
      </c>
      <c r="B11" s="17" t="s">
        <v>34</v>
      </c>
      <c r="C11" s="12">
        <v>20</v>
      </c>
      <c r="D11" s="12">
        <v>21</v>
      </c>
      <c r="E11" s="12">
        <v>17</v>
      </c>
      <c r="F11" s="12">
        <v>121</v>
      </c>
      <c r="G11" s="12">
        <v>179</v>
      </c>
      <c r="H11" s="12"/>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3">
      <c r="A12" s="45">
        <v>40862</v>
      </c>
      <c r="B12" s="17" t="s">
        <v>34</v>
      </c>
      <c r="C12" s="12">
        <v>22</v>
      </c>
      <c r="D12" s="12">
        <v>23</v>
      </c>
      <c r="E12" s="12">
        <v>30</v>
      </c>
      <c r="F12" s="12">
        <v>123</v>
      </c>
      <c r="G12" s="12">
        <v>198</v>
      </c>
      <c r="H12" s="12"/>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3">
      <c r="A13" s="45">
        <v>40892</v>
      </c>
      <c r="B13" s="17" t="s">
        <v>34</v>
      </c>
      <c r="C13" s="12">
        <v>24</v>
      </c>
      <c r="D13" s="12">
        <v>21</v>
      </c>
      <c r="E13" s="12">
        <v>53</v>
      </c>
      <c r="F13" s="12">
        <v>135</v>
      </c>
      <c r="G13" s="12">
        <v>233</v>
      </c>
      <c r="H13" s="12"/>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3">
      <c r="A14" s="45">
        <v>40923</v>
      </c>
      <c r="B14" s="17" t="s">
        <v>34</v>
      </c>
      <c r="C14" s="12">
        <v>24</v>
      </c>
      <c r="D14" s="12">
        <v>21</v>
      </c>
      <c r="E14" s="12">
        <v>33</v>
      </c>
      <c r="F14" s="12">
        <v>104</v>
      </c>
      <c r="G14" s="12">
        <v>182</v>
      </c>
      <c r="H14" s="12"/>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3">
      <c r="A15" s="45">
        <v>40954</v>
      </c>
      <c r="B15" s="17" t="s">
        <v>34</v>
      </c>
      <c r="C15" s="12">
        <v>23</v>
      </c>
      <c r="D15" s="12">
        <v>21</v>
      </c>
      <c r="E15" s="12">
        <v>36</v>
      </c>
      <c r="F15" s="12">
        <v>108</v>
      </c>
      <c r="G15" s="12">
        <v>188</v>
      </c>
      <c r="H15" s="12"/>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3">
      <c r="A16" s="45">
        <v>40983</v>
      </c>
      <c r="B16" s="17" t="s">
        <v>34</v>
      </c>
      <c r="C16" s="12">
        <v>23</v>
      </c>
      <c r="D16" s="12">
        <v>20</v>
      </c>
      <c r="E16" s="12">
        <v>39</v>
      </c>
      <c r="F16" s="12">
        <v>73</v>
      </c>
      <c r="G16" s="12">
        <v>155</v>
      </c>
      <c r="H16" s="12"/>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3">
      <c r="A17" s="45">
        <v>41014</v>
      </c>
      <c r="B17" s="17" t="s">
        <v>34</v>
      </c>
      <c r="C17" s="12">
        <v>23</v>
      </c>
      <c r="D17" s="12">
        <v>21</v>
      </c>
      <c r="E17" s="12">
        <v>28</v>
      </c>
      <c r="F17" s="12">
        <v>63</v>
      </c>
      <c r="G17" s="12">
        <v>135</v>
      </c>
      <c r="H17" s="12"/>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3">
      <c r="A18" s="45">
        <v>41044</v>
      </c>
      <c r="B18" s="17" t="s">
        <v>34</v>
      </c>
      <c r="C18" s="12">
        <v>23</v>
      </c>
      <c r="D18" s="12">
        <v>21</v>
      </c>
      <c r="E18" s="12">
        <v>18</v>
      </c>
      <c r="F18" s="12">
        <v>68</v>
      </c>
      <c r="G18" s="12">
        <v>130</v>
      </c>
      <c r="H18" s="12"/>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3">
      <c r="A19" s="45">
        <v>41075</v>
      </c>
      <c r="B19" s="17" t="s">
        <v>34</v>
      </c>
      <c r="C19" s="12">
        <v>24</v>
      </c>
      <c r="D19" s="12">
        <v>21</v>
      </c>
      <c r="E19" s="12">
        <v>16</v>
      </c>
      <c r="F19" s="12">
        <v>63</v>
      </c>
      <c r="G19" s="12">
        <v>124</v>
      </c>
      <c r="H19" s="12"/>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3">
      <c r="A20" s="45">
        <v>41105</v>
      </c>
      <c r="B20" s="17" t="s">
        <v>34</v>
      </c>
      <c r="C20" s="12">
        <v>22</v>
      </c>
      <c r="D20" s="12">
        <v>20</v>
      </c>
      <c r="E20" s="12">
        <v>31</v>
      </c>
      <c r="F20" s="12">
        <v>46</v>
      </c>
      <c r="G20" s="12">
        <v>119</v>
      </c>
      <c r="H20" s="12"/>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3">
      <c r="A21" s="45">
        <v>41136</v>
      </c>
      <c r="B21" s="17" t="s">
        <v>34</v>
      </c>
      <c r="C21" s="12">
        <v>25</v>
      </c>
      <c r="D21" s="12">
        <v>20</v>
      </c>
      <c r="E21" s="12">
        <v>17</v>
      </c>
      <c r="F21" s="12">
        <v>67</v>
      </c>
      <c r="G21" s="12">
        <v>129</v>
      </c>
      <c r="H21" s="12"/>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3">
      <c r="A22" s="45">
        <v>41167</v>
      </c>
      <c r="B22" s="17" t="s">
        <v>34</v>
      </c>
      <c r="C22" s="12">
        <v>26</v>
      </c>
      <c r="D22" s="12">
        <v>19</v>
      </c>
      <c r="E22" s="12">
        <v>17</v>
      </c>
      <c r="F22" s="12">
        <v>79</v>
      </c>
      <c r="G22" s="12">
        <v>141</v>
      </c>
      <c r="H22" s="12"/>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3">
      <c r="A23" s="45">
        <v>41197</v>
      </c>
      <c r="B23" s="17" t="s">
        <v>34</v>
      </c>
      <c r="C23" s="12">
        <v>27</v>
      </c>
      <c r="D23" s="12">
        <v>19</v>
      </c>
      <c r="E23" s="12">
        <v>25</v>
      </c>
      <c r="F23" s="12">
        <v>88</v>
      </c>
      <c r="G23" s="12">
        <v>159</v>
      </c>
      <c r="H23" s="12"/>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3">
      <c r="A24" s="45">
        <v>41228</v>
      </c>
      <c r="B24" s="17" t="s">
        <v>34</v>
      </c>
      <c r="C24" s="12">
        <v>30</v>
      </c>
      <c r="D24" s="12">
        <v>18</v>
      </c>
      <c r="E24" s="12">
        <v>40</v>
      </c>
      <c r="F24" s="12">
        <v>105</v>
      </c>
      <c r="G24" s="12">
        <v>193</v>
      </c>
      <c r="H24" s="12"/>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3">
      <c r="A25" s="45">
        <v>41258</v>
      </c>
      <c r="B25" s="17" t="s">
        <v>34</v>
      </c>
      <c r="C25" s="12">
        <v>31</v>
      </c>
      <c r="D25" s="12">
        <v>23</v>
      </c>
      <c r="E25" s="12">
        <v>51</v>
      </c>
      <c r="F25" s="12">
        <v>139</v>
      </c>
      <c r="G25" s="12">
        <v>244</v>
      </c>
      <c r="H25" s="12"/>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3">
      <c r="A26" s="45">
        <v>41289</v>
      </c>
      <c r="B26" s="17" t="s">
        <v>34</v>
      </c>
      <c r="C26" s="12">
        <v>32</v>
      </c>
      <c r="D26" s="12">
        <v>21</v>
      </c>
      <c r="E26" s="12">
        <v>56</v>
      </c>
      <c r="F26" s="12">
        <v>130</v>
      </c>
      <c r="G26" s="12">
        <v>239</v>
      </c>
      <c r="H26" s="12"/>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3">
      <c r="A27" s="45">
        <v>41320</v>
      </c>
      <c r="B27" s="17" t="s">
        <v>34</v>
      </c>
      <c r="C27" s="12">
        <v>36</v>
      </c>
      <c r="D27" s="12">
        <v>20</v>
      </c>
      <c r="E27" s="12">
        <v>59</v>
      </c>
      <c r="F27" s="12">
        <v>145</v>
      </c>
      <c r="G27" s="12">
        <v>260</v>
      </c>
      <c r="H27" s="12"/>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3">
      <c r="A28" s="45">
        <v>41348</v>
      </c>
      <c r="B28" s="17" t="s">
        <v>34</v>
      </c>
      <c r="C28" s="12">
        <v>38</v>
      </c>
      <c r="D28" s="12">
        <v>21</v>
      </c>
      <c r="E28" s="12">
        <v>46</v>
      </c>
      <c r="F28" s="12">
        <v>130</v>
      </c>
      <c r="G28" s="12">
        <v>235</v>
      </c>
      <c r="H28" s="12"/>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3">
      <c r="A29" s="45">
        <v>41379</v>
      </c>
      <c r="B29" s="17" t="s">
        <v>34</v>
      </c>
      <c r="C29" s="12">
        <v>44</v>
      </c>
      <c r="D29" s="12">
        <v>24</v>
      </c>
      <c r="E29" s="12">
        <v>27</v>
      </c>
      <c r="F29" s="12">
        <v>96</v>
      </c>
      <c r="G29" s="12">
        <v>191</v>
      </c>
      <c r="H29" s="12"/>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3">
      <c r="A30" s="45">
        <v>41409</v>
      </c>
      <c r="B30" s="17" t="s">
        <v>34</v>
      </c>
      <c r="C30" s="12">
        <v>47</v>
      </c>
      <c r="D30" s="12">
        <v>25</v>
      </c>
      <c r="E30" s="12">
        <v>18</v>
      </c>
      <c r="F30" s="12">
        <v>68</v>
      </c>
      <c r="G30" s="12">
        <v>158</v>
      </c>
      <c r="H30" s="12"/>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3">
      <c r="A31" s="45">
        <v>41440</v>
      </c>
      <c r="B31" s="17" t="s">
        <v>34</v>
      </c>
      <c r="C31" s="12">
        <v>52</v>
      </c>
      <c r="D31" s="12">
        <v>23</v>
      </c>
      <c r="E31" s="12">
        <v>15</v>
      </c>
      <c r="F31" s="12">
        <v>61</v>
      </c>
      <c r="G31" s="12">
        <v>151</v>
      </c>
      <c r="H31" s="12"/>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3">
      <c r="A32" s="45">
        <v>41470</v>
      </c>
      <c r="B32" s="17" t="s">
        <v>34</v>
      </c>
      <c r="C32" s="12">
        <v>52</v>
      </c>
      <c r="D32" s="12">
        <v>21</v>
      </c>
      <c r="E32" s="12">
        <v>11</v>
      </c>
      <c r="F32" s="12">
        <v>56</v>
      </c>
      <c r="G32" s="12">
        <v>140</v>
      </c>
      <c r="H32" s="12"/>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3">
      <c r="A33" s="45">
        <v>41501</v>
      </c>
      <c r="B33" s="17" t="s">
        <v>34</v>
      </c>
      <c r="C33" s="12">
        <v>52</v>
      </c>
      <c r="D33" s="12">
        <v>21</v>
      </c>
      <c r="E33" s="12">
        <v>12</v>
      </c>
      <c r="F33" s="12">
        <v>70</v>
      </c>
      <c r="G33" s="12">
        <v>155</v>
      </c>
      <c r="H33" s="12"/>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3">
      <c r="A34" s="45">
        <v>41532</v>
      </c>
      <c r="B34" s="17" t="s">
        <v>34</v>
      </c>
      <c r="C34" s="12">
        <v>51</v>
      </c>
      <c r="D34" s="12">
        <v>22</v>
      </c>
      <c r="E34" s="12">
        <v>17</v>
      </c>
      <c r="F34" s="12">
        <v>87</v>
      </c>
      <c r="G34" s="12">
        <v>177</v>
      </c>
      <c r="H34" s="12"/>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3">
      <c r="A35" s="45">
        <v>41562</v>
      </c>
      <c r="B35" s="17" t="s">
        <v>34</v>
      </c>
      <c r="C35" s="12">
        <v>54</v>
      </c>
      <c r="D35" s="12">
        <v>15</v>
      </c>
      <c r="E35" s="12">
        <v>32</v>
      </c>
      <c r="F35" s="12">
        <v>96</v>
      </c>
      <c r="G35" s="12">
        <v>197</v>
      </c>
      <c r="H35" s="12"/>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3">
      <c r="A36" s="45">
        <v>41593</v>
      </c>
      <c r="B36" s="17" t="s">
        <v>34</v>
      </c>
      <c r="C36" s="12">
        <v>60</v>
      </c>
      <c r="D36" s="12">
        <v>17</v>
      </c>
      <c r="E36" s="12">
        <v>46</v>
      </c>
      <c r="F36" s="12">
        <v>126</v>
      </c>
      <c r="G36" s="12">
        <v>249</v>
      </c>
      <c r="H36" s="12"/>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3">
      <c r="A37" s="45">
        <v>41623</v>
      </c>
      <c r="B37" s="17" t="s">
        <v>34</v>
      </c>
      <c r="C37" s="12">
        <v>59</v>
      </c>
      <c r="D37" s="12">
        <v>24</v>
      </c>
      <c r="E37" s="12">
        <v>56</v>
      </c>
      <c r="F37" s="12">
        <v>157</v>
      </c>
      <c r="G37" s="12">
        <v>296</v>
      </c>
      <c r="H37" s="12"/>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3">
      <c r="A38" s="45">
        <v>41654</v>
      </c>
      <c r="B38" s="17" t="s">
        <v>34</v>
      </c>
      <c r="C38" s="12">
        <v>56</v>
      </c>
      <c r="D38" s="12">
        <v>19</v>
      </c>
      <c r="E38" s="12">
        <v>66</v>
      </c>
      <c r="F38" s="12">
        <v>191</v>
      </c>
      <c r="G38" s="12">
        <v>332</v>
      </c>
      <c r="H38" s="12"/>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3">
      <c r="A39" s="45">
        <v>41685</v>
      </c>
      <c r="B39" s="17" t="s">
        <v>34</v>
      </c>
      <c r="C39" s="12">
        <v>64</v>
      </c>
      <c r="D39" s="12">
        <v>20</v>
      </c>
      <c r="E39" s="12">
        <v>96</v>
      </c>
      <c r="F39" s="12">
        <v>179</v>
      </c>
      <c r="G39" s="12">
        <v>359</v>
      </c>
      <c r="H39" s="12"/>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3">
      <c r="A40" s="45">
        <v>41713</v>
      </c>
      <c r="B40" s="17" t="s">
        <v>34</v>
      </c>
      <c r="C40" s="12">
        <v>68</v>
      </c>
      <c r="D40" s="12">
        <v>22</v>
      </c>
      <c r="E40" s="12">
        <v>40</v>
      </c>
      <c r="F40" s="12">
        <v>129</v>
      </c>
      <c r="G40" s="12">
        <v>259</v>
      </c>
      <c r="H40" s="12"/>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3">
      <c r="A41" s="45">
        <v>41744</v>
      </c>
      <c r="B41" s="17" t="s">
        <v>34</v>
      </c>
      <c r="C41" s="12">
        <v>65</v>
      </c>
      <c r="D41" s="12">
        <v>25</v>
      </c>
      <c r="E41" s="12">
        <v>21</v>
      </c>
      <c r="F41" s="12">
        <v>84</v>
      </c>
      <c r="G41" s="12">
        <v>195</v>
      </c>
      <c r="H41" s="12"/>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3">
      <c r="A42" s="45">
        <v>41774</v>
      </c>
      <c r="B42" s="17" t="s">
        <v>34</v>
      </c>
      <c r="C42" s="12">
        <v>70</v>
      </c>
      <c r="D42" s="12">
        <v>24</v>
      </c>
      <c r="E42" s="12">
        <v>11</v>
      </c>
      <c r="F42" s="12">
        <v>54</v>
      </c>
      <c r="G42" s="12">
        <v>159</v>
      </c>
      <c r="H42" s="12"/>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3">
      <c r="A43" s="45">
        <v>41805</v>
      </c>
      <c r="B43" s="17" t="s">
        <v>34</v>
      </c>
      <c r="C43" s="12">
        <v>74</v>
      </c>
      <c r="D43" s="12">
        <v>25</v>
      </c>
      <c r="E43" s="12">
        <v>14</v>
      </c>
      <c r="F43" s="12">
        <v>79</v>
      </c>
      <c r="G43" s="12">
        <v>192</v>
      </c>
      <c r="H43" s="12"/>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3">
      <c r="A44" s="45">
        <v>41835</v>
      </c>
      <c r="B44" s="17" t="s">
        <v>34</v>
      </c>
      <c r="C44" s="12">
        <v>79</v>
      </c>
      <c r="D44" s="12">
        <v>23</v>
      </c>
      <c r="E44" s="12">
        <v>11</v>
      </c>
      <c r="F44" s="12">
        <v>85</v>
      </c>
      <c r="G44" s="12">
        <v>198</v>
      </c>
      <c r="H44" s="12"/>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3">
      <c r="A45" s="45">
        <v>41866</v>
      </c>
      <c r="B45" s="17" t="s">
        <v>34</v>
      </c>
      <c r="C45" s="12">
        <v>87</v>
      </c>
      <c r="D45" s="12">
        <v>23</v>
      </c>
      <c r="E45" s="12">
        <v>10</v>
      </c>
      <c r="F45" s="12">
        <v>84</v>
      </c>
      <c r="G45" s="12">
        <v>204</v>
      </c>
      <c r="H45" s="12"/>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3">
      <c r="A46" s="45">
        <v>41897</v>
      </c>
      <c r="B46" s="17" t="s">
        <v>34</v>
      </c>
      <c r="C46" s="12">
        <v>91</v>
      </c>
      <c r="D46" s="12">
        <v>24</v>
      </c>
      <c r="E46" s="12">
        <v>14</v>
      </c>
      <c r="F46" s="12">
        <v>102</v>
      </c>
      <c r="G46" s="12">
        <v>231</v>
      </c>
      <c r="H46" s="12"/>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3">
      <c r="A47" s="45">
        <v>41927</v>
      </c>
      <c r="B47" s="17" t="s">
        <v>34</v>
      </c>
      <c r="C47" s="12">
        <v>95</v>
      </c>
      <c r="D47" s="12">
        <v>25</v>
      </c>
      <c r="E47" s="12">
        <v>24</v>
      </c>
      <c r="F47" s="12">
        <v>130</v>
      </c>
      <c r="G47" s="12">
        <v>274</v>
      </c>
      <c r="H47" s="12"/>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3">
      <c r="A48" s="45">
        <v>41958</v>
      </c>
      <c r="B48" s="17" t="s">
        <v>34</v>
      </c>
      <c r="C48" s="12">
        <v>94</v>
      </c>
      <c r="D48" s="12">
        <v>22</v>
      </c>
      <c r="E48" s="12">
        <v>26</v>
      </c>
      <c r="F48" s="12">
        <v>122</v>
      </c>
      <c r="G48" s="12">
        <v>264</v>
      </c>
      <c r="H48" s="12"/>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3">
      <c r="A49" s="45">
        <v>41988</v>
      </c>
      <c r="B49" s="17" t="s">
        <v>34</v>
      </c>
      <c r="C49" s="12">
        <v>98</v>
      </c>
      <c r="D49" s="12">
        <v>25</v>
      </c>
      <c r="E49" s="12">
        <v>42</v>
      </c>
      <c r="F49" s="12">
        <v>148</v>
      </c>
      <c r="G49" s="12">
        <v>313</v>
      </c>
      <c r="H49" s="12"/>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3">
      <c r="A50" s="45">
        <v>42019</v>
      </c>
      <c r="B50" s="17" t="s">
        <v>34</v>
      </c>
      <c r="C50" s="12">
        <v>104</v>
      </c>
      <c r="D50" s="12">
        <v>22</v>
      </c>
      <c r="E50" s="12">
        <v>69</v>
      </c>
      <c r="F50" s="12">
        <v>148</v>
      </c>
      <c r="G50" s="12">
        <v>343</v>
      </c>
      <c r="H50" s="12"/>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3">
      <c r="A51" s="45">
        <v>42050</v>
      </c>
      <c r="B51" s="17" t="s">
        <v>34</v>
      </c>
      <c r="C51" s="12">
        <v>103</v>
      </c>
      <c r="D51" s="12">
        <v>16</v>
      </c>
      <c r="E51" s="12">
        <v>70</v>
      </c>
      <c r="F51" s="12">
        <v>188</v>
      </c>
      <c r="G51" s="12">
        <v>377</v>
      </c>
      <c r="H51" s="12"/>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3">
      <c r="A52" s="45">
        <v>42078</v>
      </c>
      <c r="B52" s="17" t="s">
        <v>34</v>
      </c>
      <c r="C52" s="12">
        <v>107</v>
      </c>
      <c r="D52" s="12">
        <v>24</v>
      </c>
      <c r="E52" s="12">
        <v>60</v>
      </c>
      <c r="F52" s="12">
        <v>144</v>
      </c>
      <c r="G52" s="12">
        <v>335</v>
      </c>
      <c r="H52" s="12"/>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3">
      <c r="A53" s="45">
        <v>42109</v>
      </c>
      <c r="B53" s="17" t="s">
        <v>34</v>
      </c>
      <c r="C53" s="12">
        <v>111</v>
      </c>
      <c r="D53" s="12">
        <v>26</v>
      </c>
      <c r="E53" s="12">
        <v>27</v>
      </c>
      <c r="F53" s="12">
        <v>76</v>
      </c>
      <c r="G53" s="12">
        <v>240</v>
      </c>
      <c r="H53" s="12"/>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3">
      <c r="A54" s="45">
        <v>42139</v>
      </c>
      <c r="B54" s="17" t="s">
        <v>34</v>
      </c>
      <c r="C54" s="12">
        <v>112</v>
      </c>
      <c r="D54" s="12">
        <v>26</v>
      </c>
      <c r="E54" s="12">
        <v>15</v>
      </c>
      <c r="F54" s="12">
        <v>61</v>
      </c>
      <c r="G54" s="12">
        <v>214</v>
      </c>
      <c r="H54" s="12"/>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3">
      <c r="A55" s="45">
        <v>42170</v>
      </c>
      <c r="B55" s="17" t="s">
        <v>34</v>
      </c>
      <c r="C55" s="12">
        <v>114</v>
      </c>
      <c r="D55" s="12">
        <v>26</v>
      </c>
      <c r="E55" s="12">
        <v>15</v>
      </c>
      <c r="F55" s="12">
        <v>36</v>
      </c>
      <c r="G55" s="12">
        <v>191</v>
      </c>
      <c r="H55" s="12"/>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3">
      <c r="A56" s="45">
        <v>42200</v>
      </c>
      <c r="B56" s="17" t="s">
        <v>34</v>
      </c>
      <c r="C56" s="12">
        <v>113</v>
      </c>
      <c r="D56" s="12">
        <v>24</v>
      </c>
      <c r="E56" s="12">
        <v>17</v>
      </c>
      <c r="F56" s="12">
        <v>28</v>
      </c>
      <c r="G56" s="12">
        <v>182</v>
      </c>
      <c r="H56" s="12"/>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3">
      <c r="A57" s="45">
        <v>42231</v>
      </c>
      <c r="B57" s="17" t="s">
        <v>34</v>
      </c>
      <c r="C57" s="12">
        <v>114</v>
      </c>
      <c r="D57" s="12">
        <v>22</v>
      </c>
      <c r="E57" s="12">
        <v>26</v>
      </c>
      <c r="F57" s="12">
        <v>65</v>
      </c>
      <c r="G57" s="12">
        <v>227</v>
      </c>
      <c r="H57" s="12"/>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3">
      <c r="A58" s="45">
        <v>42262</v>
      </c>
      <c r="B58" s="17" t="s">
        <v>34</v>
      </c>
      <c r="C58" s="12">
        <v>115</v>
      </c>
      <c r="D58" s="12">
        <v>21</v>
      </c>
      <c r="E58" s="12">
        <v>23</v>
      </c>
      <c r="F58" s="12">
        <v>105</v>
      </c>
      <c r="G58" s="12">
        <v>264</v>
      </c>
      <c r="H58" s="12"/>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3">
      <c r="A59" s="45">
        <v>42292</v>
      </c>
      <c r="B59" s="17" t="s">
        <v>34</v>
      </c>
      <c r="C59" s="12">
        <v>111</v>
      </c>
      <c r="D59" s="12">
        <v>23</v>
      </c>
      <c r="E59" s="12">
        <v>47</v>
      </c>
      <c r="F59" s="12">
        <v>96</v>
      </c>
      <c r="G59" s="12">
        <v>277</v>
      </c>
      <c r="H59" s="12"/>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3">
      <c r="A60" s="45">
        <v>42323</v>
      </c>
      <c r="B60" s="17" t="s">
        <v>34</v>
      </c>
      <c r="C60" s="12">
        <v>107</v>
      </c>
      <c r="D60" s="12">
        <v>29</v>
      </c>
      <c r="E60" s="12">
        <v>40</v>
      </c>
      <c r="F60" s="12">
        <v>104</v>
      </c>
      <c r="G60" s="12">
        <v>280</v>
      </c>
      <c r="H60" s="12"/>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3">
      <c r="A61" s="45">
        <v>42353</v>
      </c>
      <c r="B61" s="17" t="s">
        <v>34</v>
      </c>
      <c r="C61" s="12">
        <v>112</v>
      </c>
      <c r="D61" s="12">
        <v>25</v>
      </c>
      <c r="E61" s="12">
        <v>43</v>
      </c>
      <c r="F61" s="12">
        <v>124</v>
      </c>
      <c r="G61" s="12">
        <v>304</v>
      </c>
      <c r="H61" s="12"/>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3">
      <c r="A62" s="45">
        <v>42384</v>
      </c>
      <c r="B62" s="17" t="s">
        <v>34</v>
      </c>
      <c r="C62" s="12">
        <v>114</v>
      </c>
      <c r="D62" s="12">
        <v>23</v>
      </c>
      <c r="E62" s="12">
        <v>45</v>
      </c>
      <c r="F62" s="12">
        <v>130</v>
      </c>
      <c r="G62" s="12">
        <v>312</v>
      </c>
      <c r="H62" s="12"/>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3">
      <c r="A63" s="45">
        <v>42415</v>
      </c>
      <c r="B63" s="17" t="s">
        <v>34</v>
      </c>
      <c r="C63" s="12">
        <v>118</v>
      </c>
      <c r="D63" s="12">
        <v>20</v>
      </c>
      <c r="E63" s="12">
        <v>71</v>
      </c>
      <c r="F63" s="12">
        <v>144</v>
      </c>
      <c r="G63" s="12">
        <v>353</v>
      </c>
      <c r="H63" s="12"/>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3">
      <c r="A64" s="45">
        <v>42444</v>
      </c>
      <c r="B64" s="17" t="s">
        <v>34</v>
      </c>
      <c r="C64" s="12">
        <v>118</v>
      </c>
      <c r="D64" s="12">
        <v>22</v>
      </c>
      <c r="E64" s="12">
        <v>33</v>
      </c>
      <c r="F64" s="12">
        <v>95</v>
      </c>
      <c r="G64" s="12">
        <v>268</v>
      </c>
      <c r="H64" s="12"/>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3">
      <c r="A65" s="45">
        <v>42475</v>
      </c>
      <c r="B65" s="17" t="s">
        <v>34</v>
      </c>
      <c r="C65" s="12">
        <v>120</v>
      </c>
      <c r="D65" s="12">
        <v>24</v>
      </c>
      <c r="E65" s="12">
        <v>18</v>
      </c>
      <c r="F65" s="12">
        <v>63</v>
      </c>
      <c r="G65" s="12">
        <v>225</v>
      </c>
      <c r="H65" s="12"/>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3">
      <c r="A66" s="45">
        <v>42505</v>
      </c>
      <c r="B66" s="17" t="s">
        <v>34</v>
      </c>
      <c r="C66" s="12">
        <v>119</v>
      </c>
      <c r="D66" s="12">
        <v>24</v>
      </c>
      <c r="E66" s="12">
        <v>16</v>
      </c>
      <c r="F66" s="12">
        <v>46</v>
      </c>
      <c r="G66" s="12">
        <v>205</v>
      </c>
      <c r="H66" s="12"/>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3">
      <c r="A67" s="45">
        <v>42536</v>
      </c>
      <c r="B67" s="17" t="s">
        <v>34</v>
      </c>
      <c r="C67" s="12">
        <v>110</v>
      </c>
      <c r="D67" s="12">
        <v>24</v>
      </c>
      <c r="E67" s="12">
        <v>13</v>
      </c>
      <c r="F67" s="12">
        <v>46</v>
      </c>
      <c r="G67" s="12">
        <v>193</v>
      </c>
      <c r="H67" s="12"/>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3">
      <c r="A68" s="45">
        <v>42566</v>
      </c>
      <c r="B68" s="17" t="s">
        <v>34</v>
      </c>
      <c r="C68" s="12">
        <v>123</v>
      </c>
      <c r="D68" s="12">
        <v>22</v>
      </c>
      <c r="E68" s="12">
        <v>21</v>
      </c>
      <c r="F68" s="12">
        <v>46</v>
      </c>
      <c r="G68" s="12">
        <v>212</v>
      </c>
      <c r="H68" s="12"/>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3">
      <c r="A69" s="45">
        <v>42597</v>
      </c>
      <c r="B69" s="17" t="s">
        <v>34</v>
      </c>
      <c r="C69" s="12">
        <v>127</v>
      </c>
      <c r="D69" s="12">
        <v>19</v>
      </c>
      <c r="E69" s="12">
        <v>32</v>
      </c>
      <c r="F69" s="12">
        <v>74</v>
      </c>
      <c r="G69" s="12">
        <v>252</v>
      </c>
      <c r="H69" s="12"/>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3">
      <c r="A70" s="45">
        <v>42628</v>
      </c>
      <c r="B70" s="17" t="s">
        <v>34</v>
      </c>
      <c r="C70" s="12">
        <v>126</v>
      </c>
      <c r="D70" s="12">
        <v>22</v>
      </c>
      <c r="E70" s="12">
        <v>16</v>
      </c>
      <c r="F70" s="12">
        <v>72</v>
      </c>
      <c r="G70" s="12">
        <v>236</v>
      </c>
      <c r="H70" s="12"/>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3">
      <c r="A71" s="45">
        <v>42658</v>
      </c>
      <c r="B71" s="17" t="s">
        <v>34</v>
      </c>
      <c r="C71" s="12">
        <v>120</v>
      </c>
      <c r="D71" s="12">
        <v>23</v>
      </c>
      <c r="E71" s="12">
        <v>27</v>
      </c>
      <c r="F71" s="12">
        <v>83</v>
      </c>
      <c r="G71" s="12">
        <v>253</v>
      </c>
      <c r="H71" s="12"/>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3">
      <c r="A72" s="45">
        <v>42689</v>
      </c>
      <c r="B72" s="17" t="s">
        <v>34</v>
      </c>
      <c r="C72" s="12">
        <v>126</v>
      </c>
      <c r="D72" s="12">
        <v>24</v>
      </c>
      <c r="E72" s="12">
        <v>37</v>
      </c>
      <c r="F72" s="12">
        <v>125</v>
      </c>
      <c r="G72" s="12">
        <v>312</v>
      </c>
      <c r="H72" s="12"/>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3">
      <c r="A73" s="45">
        <v>42719</v>
      </c>
      <c r="B73" s="17" t="s">
        <v>34</v>
      </c>
      <c r="C73" s="12">
        <v>125</v>
      </c>
      <c r="D73" s="12">
        <v>21</v>
      </c>
      <c r="E73" s="12">
        <v>50</v>
      </c>
      <c r="F73" s="12">
        <v>117</v>
      </c>
      <c r="G73" s="12">
        <v>313</v>
      </c>
      <c r="H73" s="12"/>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3">
      <c r="A74" s="45">
        <v>42750</v>
      </c>
      <c r="B74" s="17" t="s">
        <v>34</v>
      </c>
      <c r="C74" s="12">
        <v>128</v>
      </c>
      <c r="D74" s="12">
        <v>19</v>
      </c>
      <c r="E74" s="12">
        <v>68</v>
      </c>
      <c r="F74" s="12">
        <v>145</v>
      </c>
      <c r="G74" s="12">
        <v>360</v>
      </c>
      <c r="H74" s="12"/>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3">
      <c r="A75" s="45">
        <v>42781</v>
      </c>
      <c r="B75" s="17" t="s">
        <v>34</v>
      </c>
      <c r="C75" s="12">
        <v>130</v>
      </c>
      <c r="D75" s="12">
        <v>19</v>
      </c>
      <c r="E75" s="12">
        <v>62</v>
      </c>
      <c r="F75" s="12">
        <v>88</v>
      </c>
      <c r="G75" s="12">
        <v>299</v>
      </c>
      <c r="H75" s="12"/>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3">
      <c r="A76" s="45">
        <v>42809</v>
      </c>
      <c r="B76" s="17" t="s">
        <v>34</v>
      </c>
      <c r="C76" s="12">
        <v>130</v>
      </c>
      <c r="D76" s="12">
        <v>17</v>
      </c>
      <c r="E76" s="12">
        <v>34</v>
      </c>
      <c r="F76" s="12">
        <v>61</v>
      </c>
      <c r="G76" s="12">
        <v>242</v>
      </c>
      <c r="H76" s="12"/>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3">
      <c r="A77" s="45">
        <v>42840</v>
      </c>
      <c r="B77" s="17" t="s">
        <v>34</v>
      </c>
      <c r="C77" s="12">
        <v>135</v>
      </c>
      <c r="D77" s="12">
        <v>20</v>
      </c>
      <c r="E77" s="12">
        <v>17</v>
      </c>
      <c r="F77" s="12">
        <v>56</v>
      </c>
      <c r="G77" s="12">
        <v>228</v>
      </c>
      <c r="H77" s="12"/>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3">
      <c r="A78" s="45">
        <v>42870</v>
      </c>
      <c r="B78" s="17" t="s">
        <v>34</v>
      </c>
      <c r="C78" s="12">
        <v>142</v>
      </c>
      <c r="D78" s="12">
        <v>25</v>
      </c>
      <c r="E78" s="12">
        <v>30</v>
      </c>
      <c r="F78" s="12">
        <v>45</v>
      </c>
      <c r="G78" s="12">
        <v>242</v>
      </c>
      <c r="H78" s="12"/>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3">
      <c r="A79" s="45">
        <v>42901</v>
      </c>
      <c r="B79" s="17" t="s">
        <v>34</v>
      </c>
      <c r="C79" s="12">
        <v>142</v>
      </c>
      <c r="D79" s="12">
        <v>25</v>
      </c>
      <c r="E79" s="12">
        <v>19</v>
      </c>
      <c r="F79" s="12">
        <v>44</v>
      </c>
      <c r="G79" s="12">
        <v>230</v>
      </c>
      <c r="H79" s="12"/>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3">
      <c r="A80" s="45">
        <v>42931</v>
      </c>
      <c r="B80" s="17" t="s">
        <v>34</v>
      </c>
      <c r="C80" s="12">
        <v>142</v>
      </c>
      <c r="D80" s="12">
        <v>22</v>
      </c>
      <c r="E80" s="12">
        <v>18</v>
      </c>
      <c r="F80" s="12">
        <v>42</v>
      </c>
      <c r="G80" s="12">
        <v>224</v>
      </c>
      <c r="H80" s="12"/>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3">
      <c r="A81" s="45">
        <v>42962</v>
      </c>
      <c r="B81" s="17" t="s">
        <v>34</v>
      </c>
      <c r="C81" s="12">
        <v>147</v>
      </c>
      <c r="D81" s="12">
        <v>24</v>
      </c>
      <c r="E81" s="12">
        <v>23</v>
      </c>
      <c r="F81" s="12">
        <v>66</v>
      </c>
      <c r="G81" s="12">
        <v>260</v>
      </c>
      <c r="H81" s="12"/>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3">
      <c r="A82" s="45">
        <v>42993</v>
      </c>
      <c r="B82" s="17" t="s">
        <v>34</v>
      </c>
      <c r="C82" s="12">
        <v>150</v>
      </c>
      <c r="D82" s="12">
        <v>23</v>
      </c>
      <c r="E82" s="12">
        <v>25</v>
      </c>
      <c r="F82" s="12">
        <v>84</v>
      </c>
      <c r="G82" s="12">
        <v>282</v>
      </c>
      <c r="H82" s="12"/>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3">
      <c r="A83" s="45">
        <v>43023</v>
      </c>
      <c r="B83" s="17" t="s">
        <v>34</v>
      </c>
      <c r="C83" s="12">
        <v>152</v>
      </c>
      <c r="D83" s="12">
        <v>25</v>
      </c>
      <c r="E83" s="12">
        <v>28</v>
      </c>
      <c r="F83" s="12">
        <v>102</v>
      </c>
      <c r="G83" s="12">
        <v>307</v>
      </c>
      <c r="H83" s="12"/>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3">
      <c r="A84" s="45">
        <v>43054</v>
      </c>
      <c r="B84" s="17" t="s">
        <v>34</v>
      </c>
      <c r="C84" s="12">
        <v>157</v>
      </c>
      <c r="D84" s="12">
        <v>26</v>
      </c>
      <c r="E84" s="12">
        <v>43</v>
      </c>
      <c r="F84" s="12">
        <v>96</v>
      </c>
      <c r="G84" s="12">
        <v>322</v>
      </c>
      <c r="H84" s="12"/>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3">
      <c r="A85" s="45">
        <v>43084</v>
      </c>
      <c r="B85" s="17" t="s">
        <v>34</v>
      </c>
      <c r="C85" s="12">
        <v>154</v>
      </c>
      <c r="D85" s="12">
        <v>24</v>
      </c>
      <c r="E85" s="12">
        <v>49</v>
      </c>
      <c r="F85" s="12">
        <v>115</v>
      </c>
      <c r="G85" s="12">
        <v>342</v>
      </c>
      <c r="H85" s="12"/>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3">
      <c r="A86" s="45">
        <v>43115</v>
      </c>
      <c r="B86" s="17" t="s">
        <v>34</v>
      </c>
      <c r="C86" s="12">
        <v>144</v>
      </c>
      <c r="D86" s="12">
        <v>19</v>
      </c>
      <c r="E86" s="12">
        <v>92</v>
      </c>
      <c r="F86" s="12">
        <v>183</v>
      </c>
      <c r="G86" s="12">
        <v>438</v>
      </c>
      <c r="H86" s="12"/>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3">
      <c r="A87" s="45">
        <v>43146</v>
      </c>
      <c r="B87" s="17" t="s">
        <v>34</v>
      </c>
      <c r="C87" s="12">
        <v>152</v>
      </c>
      <c r="D87" s="12">
        <v>19</v>
      </c>
      <c r="E87" s="12">
        <v>70</v>
      </c>
      <c r="F87" s="12">
        <v>153</v>
      </c>
      <c r="G87" s="12">
        <v>394</v>
      </c>
      <c r="H87" s="12"/>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3">
      <c r="A88" s="45">
        <v>43174</v>
      </c>
      <c r="B88" s="17" t="s">
        <v>34</v>
      </c>
      <c r="C88" s="12">
        <v>155</v>
      </c>
      <c r="D88" s="12">
        <v>18</v>
      </c>
      <c r="E88" s="12">
        <v>35</v>
      </c>
      <c r="F88" s="12">
        <v>113</v>
      </c>
      <c r="G88" s="12">
        <v>321</v>
      </c>
      <c r="H88" s="12"/>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3">
      <c r="A89" s="45">
        <v>43205</v>
      </c>
      <c r="B89" s="17" t="s">
        <v>34</v>
      </c>
      <c r="C89" s="12">
        <v>155</v>
      </c>
      <c r="D89" s="12">
        <v>25</v>
      </c>
      <c r="E89" s="12">
        <v>37</v>
      </c>
      <c r="F89" s="12">
        <v>90</v>
      </c>
      <c r="G89" s="12">
        <v>307</v>
      </c>
      <c r="H89" s="12"/>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3">
      <c r="A90" s="45">
        <v>43235</v>
      </c>
      <c r="B90" s="17" t="s">
        <v>34</v>
      </c>
      <c r="C90" s="12">
        <v>160</v>
      </c>
      <c r="D90" s="12">
        <v>24</v>
      </c>
      <c r="E90" s="12">
        <v>20</v>
      </c>
      <c r="F90" s="12">
        <v>57</v>
      </c>
      <c r="G90" s="12">
        <v>261</v>
      </c>
      <c r="H90" s="12"/>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3">
      <c r="A91" s="45">
        <v>43266</v>
      </c>
      <c r="B91" s="17" t="s">
        <v>34</v>
      </c>
      <c r="C91" s="12">
        <v>160</v>
      </c>
      <c r="D91" s="12">
        <v>25</v>
      </c>
      <c r="E91" s="12">
        <v>14</v>
      </c>
      <c r="F91" s="12">
        <v>36</v>
      </c>
      <c r="G91" s="12">
        <v>235</v>
      </c>
      <c r="H91" s="12"/>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3">
      <c r="A92" s="45">
        <v>43296</v>
      </c>
      <c r="B92" s="17" t="s">
        <v>34</v>
      </c>
      <c r="C92" s="12">
        <v>162</v>
      </c>
      <c r="D92" s="12">
        <v>24</v>
      </c>
      <c r="E92" s="12">
        <v>14</v>
      </c>
      <c r="F92" s="12">
        <v>52</v>
      </c>
      <c r="G92" s="12">
        <v>252</v>
      </c>
      <c r="H92" s="12"/>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3">
      <c r="A93" s="45">
        <v>43327</v>
      </c>
      <c r="B93" s="17" t="s">
        <v>34</v>
      </c>
      <c r="C93" s="12">
        <v>168</v>
      </c>
      <c r="D93" s="12">
        <v>21</v>
      </c>
      <c r="E93" s="12">
        <v>23</v>
      </c>
      <c r="F93" s="12">
        <v>79</v>
      </c>
      <c r="G93" s="12">
        <v>291</v>
      </c>
      <c r="H93" s="12"/>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3">
      <c r="A94" s="45">
        <v>43358</v>
      </c>
      <c r="B94" s="17" t="s">
        <v>34</v>
      </c>
      <c r="C94" s="12">
        <v>175</v>
      </c>
      <c r="D94" s="12">
        <v>19</v>
      </c>
      <c r="E94" s="12">
        <v>17</v>
      </c>
      <c r="F94" s="12">
        <v>87</v>
      </c>
      <c r="G94" s="12">
        <v>298</v>
      </c>
      <c r="H94" s="12"/>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3">
      <c r="A95" s="45">
        <v>43388</v>
      </c>
      <c r="B95" s="17" t="s">
        <v>34</v>
      </c>
      <c r="C95" s="12">
        <v>178</v>
      </c>
      <c r="D95" s="12">
        <v>21</v>
      </c>
      <c r="E95" s="12">
        <v>26</v>
      </c>
      <c r="F95" s="12">
        <v>101</v>
      </c>
      <c r="G95" s="12">
        <v>326</v>
      </c>
      <c r="H95" s="12"/>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3">
      <c r="A96" s="45">
        <v>43419</v>
      </c>
      <c r="B96" s="17" t="s">
        <v>34</v>
      </c>
      <c r="C96" s="12">
        <v>177</v>
      </c>
      <c r="D96" s="12">
        <v>20</v>
      </c>
      <c r="E96" s="12">
        <v>46</v>
      </c>
      <c r="F96" s="12">
        <v>116</v>
      </c>
      <c r="G96" s="12">
        <v>359</v>
      </c>
      <c r="H96" s="12"/>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3">
      <c r="A97" s="45">
        <v>43449</v>
      </c>
      <c r="B97" s="17" t="s">
        <v>34</v>
      </c>
      <c r="C97" s="12">
        <v>169</v>
      </c>
      <c r="D97" s="12">
        <v>19</v>
      </c>
      <c r="E97" s="12">
        <v>55</v>
      </c>
      <c r="F97" s="12">
        <v>138</v>
      </c>
      <c r="G97" s="12">
        <v>381</v>
      </c>
      <c r="H97" s="12"/>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3">
      <c r="A98" s="45">
        <v>43480</v>
      </c>
      <c r="B98" s="17" t="s">
        <v>34</v>
      </c>
      <c r="C98" s="12">
        <v>182</v>
      </c>
      <c r="D98" s="12">
        <v>20</v>
      </c>
      <c r="E98" s="12">
        <v>63</v>
      </c>
      <c r="F98" s="12">
        <v>177</v>
      </c>
      <c r="G98" s="12">
        <v>442</v>
      </c>
      <c r="H98" s="12"/>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3">
      <c r="A99" s="45">
        <v>43511</v>
      </c>
      <c r="B99" s="17" t="s">
        <v>34</v>
      </c>
      <c r="C99" s="12">
        <v>180</v>
      </c>
      <c r="D99" s="12">
        <v>13</v>
      </c>
      <c r="E99" s="12">
        <v>55</v>
      </c>
      <c r="F99" s="12">
        <v>182</v>
      </c>
      <c r="G99" s="12">
        <v>430</v>
      </c>
      <c r="H99" s="12"/>
      <c r="I99" s="12">
        <v>66</v>
      </c>
      <c r="J99" s="12">
        <v>253.63174929463878</v>
      </c>
      <c r="K99" s="12">
        <v>293.63174929463878</v>
      </c>
      <c r="L99" s="12">
        <v>9.3270450097847348</v>
      </c>
      <c r="M99" s="12">
        <v>28.457730683241898</v>
      </c>
      <c r="N99" s="12">
        <v>0</v>
      </c>
      <c r="O99" s="12">
        <v>0</v>
      </c>
      <c r="P99" s="12">
        <v>70.583475012334588</v>
      </c>
      <c r="Q99" s="12">
        <v>-38</v>
      </c>
      <c r="S99" s="12">
        <v>4217</v>
      </c>
      <c r="U99" s="14"/>
      <c r="V99" s="14"/>
    </row>
    <row r="100" spans="1:22" x14ac:dyDescent="0.3">
      <c r="A100" s="45">
        <v>43539</v>
      </c>
      <c r="B100" s="17" t="s">
        <v>34</v>
      </c>
      <c r="C100" s="12">
        <v>184</v>
      </c>
      <c r="D100" s="12">
        <v>16</v>
      </c>
      <c r="E100" s="12">
        <v>45</v>
      </c>
      <c r="F100" s="12">
        <v>193</v>
      </c>
      <c r="G100" s="12">
        <v>438</v>
      </c>
      <c r="H100" s="12"/>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3">
      <c r="A101" s="45">
        <v>43570</v>
      </c>
      <c r="B101" s="17" t="s">
        <v>34</v>
      </c>
      <c r="C101" s="12">
        <v>186</v>
      </c>
      <c r="D101" s="12">
        <v>21</v>
      </c>
      <c r="E101" s="12">
        <v>34</v>
      </c>
      <c r="F101" s="12">
        <v>155</v>
      </c>
      <c r="G101" s="12">
        <v>396</v>
      </c>
      <c r="H101" s="12"/>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3">
      <c r="A102" s="45">
        <v>43600</v>
      </c>
      <c r="B102" s="17" t="s">
        <v>34</v>
      </c>
      <c r="C102" s="12">
        <v>184</v>
      </c>
      <c r="D102" s="12">
        <v>22</v>
      </c>
      <c r="E102" s="12">
        <v>24</v>
      </c>
      <c r="F102" s="12">
        <v>138</v>
      </c>
      <c r="G102" s="12">
        <v>368</v>
      </c>
      <c r="H102" s="12"/>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3">
      <c r="A103" s="45">
        <v>43631</v>
      </c>
      <c r="B103" s="17" t="s">
        <v>34</v>
      </c>
      <c r="C103" s="12">
        <v>194</v>
      </c>
      <c r="D103" s="12">
        <v>19</v>
      </c>
      <c r="E103" s="12">
        <v>22</v>
      </c>
      <c r="F103" s="12">
        <v>136</v>
      </c>
      <c r="G103" s="12">
        <v>371</v>
      </c>
      <c r="H103" s="12"/>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3">
      <c r="A104" s="45">
        <v>43661</v>
      </c>
      <c r="B104" s="17" t="s">
        <v>34</v>
      </c>
      <c r="C104" s="12">
        <v>194</v>
      </c>
      <c r="D104" s="12">
        <v>15</v>
      </c>
      <c r="E104" s="12">
        <v>17</v>
      </c>
      <c r="F104" s="12">
        <v>160</v>
      </c>
      <c r="G104" s="12">
        <v>386</v>
      </c>
      <c r="H104" s="12"/>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3">
      <c r="A105" s="45">
        <v>43692</v>
      </c>
      <c r="B105" s="17" t="s">
        <v>34</v>
      </c>
      <c r="C105" s="12">
        <v>195</v>
      </c>
      <c r="D105" s="12">
        <v>15</v>
      </c>
      <c r="E105" s="12">
        <v>15</v>
      </c>
      <c r="F105" s="12">
        <v>160</v>
      </c>
      <c r="G105" s="12">
        <v>385</v>
      </c>
      <c r="H105" s="12"/>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3">
      <c r="A106" s="45">
        <v>43723</v>
      </c>
      <c r="B106" s="17" t="s">
        <v>34</v>
      </c>
      <c r="C106" s="12">
        <v>203</v>
      </c>
      <c r="D106" s="12">
        <v>15</v>
      </c>
      <c r="E106" s="12">
        <v>17</v>
      </c>
      <c r="F106" s="12">
        <v>167</v>
      </c>
      <c r="G106" s="12">
        <v>402</v>
      </c>
      <c r="H106" s="12"/>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3">
      <c r="A107" s="45">
        <v>43753</v>
      </c>
      <c r="B107" s="17" t="s">
        <v>34</v>
      </c>
      <c r="C107" s="12">
        <v>202</v>
      </c>
      <c r="D107" s="12">
        <v>15</v>
      </c>
      <c r="E107" s="12">
        <v>26</v>
      </c>
      <c r="F107" s="12">
        <v>179</v>
      </c>
      <c r="G107" s="12">
        <v>422</v>
      </c>
      <c r="H107" s="12"/>
      <c r="I107" s="12">
        <v>121</v>
      </c>
      <c r="J107" s="12">
        <v>144.20699119635321</v>
      </c>
      <c r="K107" s="12">
        <v>184.20699119635321</v>
      </c>
      <c r="L107" s="12">
        <v>34.532954990215266</v>
      </c>
      <c r="M107" s="12">
        <v>22.261547990854158</v>
      </c>
      <c r="N107" s="12">
        <v>0</v>
      </c>
      <c r="O107" s="12">
        <v>0</v>
      </c>
      <c r="P107" s="12">
        <v>48.998505822577357</v>
      </c>
      <c r="Q107" s="12">
        <v>10</v>
      </c>
      <c r="S107" s="12">
        <v>8236</v>
      </c>
      <c r="U107" s="14"/>
      <c r="V107" s="14"/>
    </row>
    <row r="108" spans="1:22" x14ac:dyDescent="0.3">
      <c r="A108" s="45">
        <v>43784</v>
      </c>
      <c r="B108" s="17" t="s">
        <v>34</v>
      </c>
      <c r="C108" s="12">
        <v>208</v>
      </c>
      <c r="D108" s="12">
        <v>17</v>
      </c>
      <c r="E108" s="12">
        <v>32</v>
      </c>
      <c r="F108" s="12">
        <v>177</v>
      </c>
      <c r="G108" s="12">
        <v>434</v>
      </c>
      <c r="H108" s="12"/>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3">
      <c r="A109" s="45">
        <v>43814</v>
      </c>
      <c r="B109" s="17" t="s">
        <v>34</v>
      </c>
      <c r="C109" s="12">
        <v>210</v>
      </c>
      <c r="D109" s="12">
        <v>17</v>
      </c>
      <c r="E109" s="12">
        <v>46</v>
      </c>
      <c r="F109" s="12">
        <v>216</v>
      </c>
      <c r="G109" s="12">
        <v>489</v>
      </c>
      <c r="H109" s="12"/>
      <c r="I109" s="12">
        <v>100</v>
      </c>
      <c r="J109" s="12">
        <v>238.02102616904432</v>
      </c>
      <c r="K109" s="12">
        <v>278.02102616904432</v>
      </c>
      <c r="L109" s="12">
        <v>20.213365949119371</v>
      </c>
      <c r="M109" s="12">
        <v>27.83811241400312</v>
      </c>
      <c r="N109" s="12">
        <v>0</v>
      </c>
      <c r="O109" s="12">
        <v>0</v>
      </c>
      <c r="P109" s="12">
        <v>103.92749546783318</v>
      </c>
      <c r="Q109" s="12">
        <v>-41</v>
      </c>
      <c r="S109" s="12">
        <v>6568</v>
      </c>
      <c r="U109" s="14"/>
      <c r="V109" s="14"/>
    </row>
    <row r="110" spans="1:22" x14ac:dyDescent="0.3">
      <c r="A110" s="45">
        <v>43845</v>
      </c>
      <c r="B110" s="17" t="s">
        <v>34</v>
      </c>
      <c r="C110" s="12">
        <v>212</v>
      </c>
      <c r="D110" s="12">
        <v>17</v>
      </c>
      <c r="E110" s="12">
        <v>64</v>
      </c>
      <c r="F110" s="12">
        <v>219</v>
      </c>
      <c r="G110" s="12">
        <v>512</v>
      </c>
      <c r="H110" s="12"/>
      <c r="I110" s="12">
        <v>64</v>
      </c>
      <c r="J110" s="12">
        <v>219.52388890322584</v>
      </c>
      <c r="K110" s="12">
        <v>259.52388890322584</v>
      </c>
      <c r="L110" s="12">
        <v>12.378934246575342</v>
      </c>
      <c r="M110" s="12">
        <v>29.696967221719444</v>
      </c>
      <c r="N110" s="12">
        <v>0</v>
      </c>
      <c r="O110" s="12">
        <v>0</v>
      </c>
      <c r="P110" s="12">
        <v>137.40020962847939</v>
      </c>
      <c r="Q110" s="12">
        <v>9</v>
      </c>
      <c r="S110" s="12">
        <v>6840</v>
      </c>
      <c r="U110" s="14"/>
      <c r="V110" s="14"/>
    </row>
    <row r="111" spans="1:22" x14ac:dyDescent="0.3">
      <c r="A111" s="45">
        <v>43876</v>
      </c>
      <c r="B111" s="17" t="s">
        <v>34</v>
      </c>
      <c r="C111" s="12">
        <v>217</v>
      </c>
      <c r="D111" s="12">
        <v>14</v>
      </c>
      <c r="E111" s="12">
        <v>26</v>
      </c>
      <c r="F111" s="12">
        <v>186</v>
      </c>
      <c r="G111" s="12">
        <v>443</v>
      </c>
      <c r="H111" s="12"/>
      <c r="I111" s="12">
        <v>124</v>
      </c>
      <c r="J111" s="12">
        <v>215.27818331034484</v>
      </c>
      <c r="K111" s="12">
        <v>255.27818331034484</v>
      </c>
      <c r="L111" s="12">
        <v>9.1405041095890418</v>
      </c>
      <c r="M111" s="12">
        <v>28.457730683241898</v>
      </c>
      <c r="N111" s="12">
        <v>0</v>
      </c>
      <c r="O111" s="12">
        <v>0</v>
      </c>
      <c r="P111" s="12">
        <v>78.12358189682422</v>
      </c>
      <c r="Q111" s="12">
        <v>-53</v>
      </c>
      <c r="S111" s="12">
        <v>5306</v>
      </c>
      <c r="U111" s="14"/>
      <c r="V111" s="14"/>
    </row>
    <row r="112" spans="1:22" x14ac:dyDescent="0.3">
      <c r="A112" s="45">
        <v>43905</v>
      </c>
      <c r="B112" s="17" t="s">
        <v>34</v>
      </c>
      <c r="C112" s="12">
        <v>216</v>
      </c>
      <c r="D112" s="12">
        <v>14</v>
      </c>
      <c r="E112" s="12">
        <v>28</v>
      </c>
      <c r="F112" s="12">
        <v>194</v>
      </c>
      <c r="G112" s="12">
        <v>452</v>
      </c>
      <c r="H112" s="12"/>
      <c r="I112" s="12">
        <v>158</v>
      </c>
      <c r="J112" s="12">
        <v>172.70760451612904</v>
      </c>
      <c r="K112" s="12">
        <v>212.70760451612904</v>
      </c>
      <c r="L112" s="12">
        <v>5.7759013698630133</v>
      </c>
      <c r="M112" s="12">
        <v>24.120402798570478</v>
      </c>
      <c r="N112" s="12">
        <v>0</v>
      </c>
      <c r="O112" s="12">
        <v>0</v>
      </c>
      <c r="P112" s="12">
        <v>75.396091315437474</v>
      </c>
      <c r="Q112" s="12">
        <v>-24</v>
      </c>
      <c r="S112" s="12">
        <v>4571</v>
      </c>
      <c r="U112" s="14"/>
      <c r="V112" s="14"/>
    </row>
    <row r="113" spans="1:22" x14ac:dyDescent="0.3">
      <c r="A113" s="45">
        <v>43936</v>
      </c>
      <c r="B113" s="17" t="s">
        <v>34</v>
      </c>
      <c r="C113" s="12">
        <v>207</v>
      </c>
      <c r="D113" s="12">
        <v>12</v>
      </c>
      <c r="E113" s="12">
        <v>22</v>
      </c>
      <c r="F113" s="12">
        <v>183</v>
      </c>
      <c r="G113" s="12">
        <v>424</v>
      </c>
      <c r="H113" s="12"/>
      <c r="I113" s="12">
        <v>169</v>
      </c>
      <c r="J113" s="12">
        <v>161.15843759999998</v>
      </c>
      <c r="K113" s="12">
        <v>201.15843759999998</v>
      </c>
      <c r="L113" s="12">
        <v>5.9721698630136979</v>
      </c>
      <c r="M113" s="12">
        <v>22.261547990854158</v>
      </c>
      <c r="N113" s="12">
        <v>0</v>
      </c>
      <c r="O113" s="12">
        <v>0</v>
      </c>
      <c r="P113" s="12">
        <v>19.60784454613216</v>
      </c>
      <c r="Q113" s="12">
        <v>6</v>
      </c>
      <c r="S113" s="12">
        <v>4753</v>
      </c>
      <c r="U113" s="14"/>
      <c r="V113" s="14"/>
    </row>
    <row r="114" spans="1:22" x14ac:dyDescent="0.3">
      <c r="A114" s="45">
        <v>43966</v>
      </c>
      <c r="B114" s="17" t="s">
        <v>34</v>
      </c>
      <c r="C114" s="12">
        <v>207</v>
      </c>
      <c r="D114" s="12">
        <v>13</v>
      </c>
      <c r="E114" s="12">
        <v>26</v>
      </c>
      <c r="F114" s="12">
        <v>162</v>
      </c>
      <c r="G114" s="12">
        <v>408</v>
      </c>
      <c r="H114" s="12"/>
      <c r="I114" s="12">
        <v>120</v>
      </c>
      <c r="J114" s="12">
        <v>127.22831212903228</v>
      </c>
      <c r="K114" s="12">
        <v>167.22831212903228</v>
      </c>
      <c r="L114" s="12">
        <v>5.7759013698630133</v>
      </c>
      <c r="M114" s="12">
        <v>22.261547990854158</v>
      </c>
      <c r="N114" s="12">
        <v>0</v>
      </c>
      <c r="O114" s="12">
        <v>0</v>
      </c>
      <c r="P114" s="12">
        <v>47.734238510250563</v>
      </c>
      <c r="Q114" s="12">
        <v>44</v>
      </c>
      <c r="S114" s="12">
        <v>6130</v>
      </c>
      <c r="U114" s="14"/>
      <c r="V114" s="14"/>
    </row>
    <row r="115" spans="1:22" x14ac:dyDescent="0.3">
      <c r="A115" s="45">
        <v>43997</v>
      </c>
      <c r="B115" s="17" t="s">
        <v>34</v>
      </c>
      <c r="C115" s="12">
        <v>223</v>
      </c>
      <c r="D115" s="12">
        <v>13</v>
      </c>
      <c r="E115" s="12">
        <v>8</v>
      </c>
      <c r="F115" s="12">
        <v>162</v>
      </c>
      <c r="G115" s="12">
        <v>406</v>
      </c>
      <c r="H115" s="12"/>
      <c r="I115" s="12">
        <v>171</v>
      </c>
      <c r="J115" s="12">
        <v>101.68030585333334</v>
      </c>
      <c r="K115" s="12">
        <v>141.68030585333332</v>
      </c>
      <c r="L115" s="12">
        <v>5.2599009580085001</v>
      </c>
      <c r="M115" s="12">
        <v>22.261547990854158</v>
      </c>
      <c r="N115" s="12">
        <v>0</v>
      </c>
      <c r="O115" s="12">
        <v>0</v>
      </c>
      <c r="P115" s="12">
        <v>19.798245197804018</v>
      </c>
      <c r="Q115" s="12">
        <v>46</v>
      </c>
      <c r="S115" s="12">
        <v>7512</v>
      </c>
      <c r="U115" s="14"/>
      <c r="V115" s="14"/>
    </row>
    <row r="116" spans="1:22" x14ac:dyDescent="0.3">
      <c r="A116" s="45">
        <v>44027</v>
      </c>
      <c r="B116" s="17" t="s">
        <v>34</v>
      </c>
      <c r="C116" s="12">
        <v>221</v>
      </c>
      <c r="D116" s="12">
        <v>11</v>
      </c>
      <c r="E116" s="12">
        <v>34</v>
      </c>
      <c r="F116" s="12">
        <v>158</v>
      </c>
      <c r="G116" s="12">
        <v>424</v>
      </c>
      <c r="H116" s="12"/>
      <c r="I116" s="12">
        <v>181</v>
      </c>
      <c r="J116" s="12">
        <v>99.217970322580655</v>
      </c>
      <c r="K116" s="12">
        <v>139.21797032258064</v>
      </c>
      <c r="L116" s="12">
        <v>5.0863155689643449</v>
      </c>
      <c r="M116" s="12">
        <v>22.261547990854158</v>
      </c>
      <c r="N116" s="12">
        <v>0</v>
      </c>
      <c r="O116" s="12">
        <v>0</v>
      </c>
      <c r="P116" s="12">
        <v>66.434166117600853</v>
      </c>
      <c r="Q116" s="12">
        <v>10</v>
      </c>
      <c r="S116" s="12">
        <v>7812</v>
      </c>
      <c r="U116" s="14"/>
      <c r="V116" s="14"/>
    </row>
    <row r="117" spans="1:22" x14ac:dyDescent="0.3">
      <c r="A117" s="45">
        <v>44058</v>
      </c>
      <c r="B117" s="17" t="s">
        <v>34</v>
      </c>
      <c r="C117" s="12">
        <v>226</v>
      </c>
      <c r="D117" s="12">
        <v>12</v>
      </c>
      <c r="E117" s="12">
        <v>15</v>
      </c>
      <c r="F117" s="12">
        <v>185</v>
      </c>
      <c r="G117" s="12">
        <v>438</v>
      </c>
      <c r="H117" s="12"/>
      <c r="I117" s="12">
        <v>175</v>
      </c>
      <c r="J117" s="12">
        <v>99.570907458064525</v>
      </c>
      <c r="K117" s="12">
        <v>139.57090745806454</v>
      </c>
      <c r="L117" s="12">
        <v>10.901412699254507</v>
      </c>
      <c r="M117" s="12">
        <v>22.261547990854158</v>
      </c>
      <c r="N117" s="12">
        <v>0</v>
      </c>
      <c r="O117" s="12">
        <v>0</v>
      </c>
      <c r="P117" s="12">
        <v>65.266131851826799</v>
      </c>
      <c r="Q117" s="12">
        <v>24</v>
      </c>
      <c r="S117" s="12">
        <v>8546</v>
      </c>
      <c r="U117" s="14"/>
      <c r="V117" s="14"/>
    </row>
    <row r="118" spans="1:22" x14ac:dyDescent="0.3">
      <c r="A118" s="45">
        <v>44089</v>
      </c>
      <c r="B118" s="17" t="s">
        <v>34</v>
      </c>
      <c r="C118" s="12">
        <v>222</v>
      </c>
      <c r="D118" s="12">
        <v>12</v>
      </c>
      <c r="E118" s="12">
        <v>12</v>
      </c>
      <c r="F118" s="12">
        <v>202</v>
      </c>
      <c r="G118" s="12">
        <v>448</v>
      </c>
      <c r="H118" s="12"/>
      <c r="I118" s="12">
        <v>138</v>
      </c>
      <c r="J118" s="12">
        <v>108.14837604</v>
      </c>
      <c r="K118" s="12">
        <v>148.14837604000002</v>
      </c>
      <c r="L118" s="12">
        <v>18.894658179227253</v>
      </c>
      <c r="M118" s="12">
        <v>22.261547990854158</v>
      </c>
      <c r="N118" s="12">
        <v>0</v>
      </c>
      <c r="O118" s="12">
        <v>0</v>
      </c>
      <c r="P118" s="12">
        <v>84.695417789918579</v>
      </c>
      <c r="Q118" s="12">
        <v>36</v>
      </c>
      <c r="S118" s="12">
        <v>9625</v>
      </c>
      <c r="U118" s="14"/>
      <c r="V118" s="14"/>
    </row>
    <row r="119" spans="1:22" x14ac:dyDescent="0.3">
      <c r="A119" s="45">
        <v>44119</v>
      </c>
      <c r="B119" s="17" t="s">
        <v>34</v>
      </c>
      <c r="C119" s="12">
        <v>226</v>
      </c>
      <c r="D119" s="12">
        <v>12</v>
      </c>
      <c r="E119" s="12">
        <v>23</v>
      </c>
      <c r="F119" s="12">
        <v>178</v>
      </c>
      <c r="G119" s="12">
        <v>439</v>
      </c>
      <c r="H119" s="12"/>
      <c r="I119" s="12">
        <v>206</v>
      </c>
      <c r="J119" s="12">
        <v>132.11084877419356</v>
      </c>
      <c r="K119" s="12">
        <v>172.11084877419356</v>
      </c>
      <c r="L119" s="12">
        <v>29.619549855741781</v>
      </c>
      <c r="M119" s="12">
        <v>22.261547990854158</v>
      </c>
      <c r="N119" s="12">
        <v>0</v>
      </c>
      <c r="O119" s="12">
        <v>0</v>
      </c>
      <c r="P119" s="12">
        <v>50.008053379210509</v>
      </c>
      <c r="Q119" s="12">
        <v>-41</v>
      </c>
      <c r="S119" s="12">
        <v>8342</v>
      </c>
      <c r="U119" s="14"/>
      <c r="V119" s="14"/>
    </row>
    <row r="120" spans="1:22" x14ac:dyDescent="0.3">
      <c r="A120" s="45">
        <v>44150</v>
      </c>
      <c r="B120" s="17" t="s">
        <v>34</v>
      </c>
      <c r="C120" s="12">
        <v>223</v>
      </c>
      <c r="D120" s="12">
        <v>13</v>
      </c>
      <c r="E120" s="12">
        <v>37</v>
      </c>
      <c r="F120" s="12">
        <v>201</v>
      </c>
      <c r="G120" s="12">
        <v>474</v>
      </c>
      <c r="H120" s="12"/>
      <c r="I120" s="12">
        <v>120</v>
      </c>
      <c r="J120" s="12">
        <v>163.16763946666669</v>
      </c>
      <c r="K120" s="12">
        <v>203.16763946666669</v>
      </c>
      <c r="L120" s="12">
        <v>26.754600960214482</v>
      </c>
      <c r="M120" s="12">
        <v>23.5007845293317</v>
      </c>
      <c r="N120" s="12">
        <v>0</v>
      </c>
      <c r="O120" s="12">
        <v>0</v>
      </c>
      <c r="P120" s="12">
        <v>98.576975043787144</v>
      </c>
      <c r="Q120" s="12">
        <v>2</v>
      </c>
      <c r="S120" s="12">
        <v>8415</v>
      </c>
      <c r="U120" s="14"/>
      <c r="V120" s="14"/>
    </row>
    <row r="121" spans="1:22" x14ac:dyDescent="0.3">
      <c r="A121" s="45">
        <v>44180</v>
      </c>
      <c r="B121" s="17" t="s">
        <v>34</v>
      </c>
      <c r="C121" s="12">
        <v>229</v>
      </c>
      <c r="D121" s="12">
        <v>12</v>
      </c>
      <c r="E121" s="12">
        <v>49</v>
      </c>
      <c r="F121" s="12">
        <v>224</v>
      </c>
      <c r="G121" s="12">
        <v>514</v>
      </c>
      <c r="H121" s="12"/>
      <c r="I121" s="12">
        <v>154</v>
      </c>
      <c r="J121" s="12">
        <v>225.67513032258066</v>
      </c>
      <c r="K121" s="12">
        <v>265.67513032258069</v>
      </c>
      <c r="L121" s="12">
        <v>17.445291275948502</v>
      </c>
      <c r="M121" s="12">
        <v>27.83811241400312</v>
      </c>
      <c r="N121" s="12">
        <v>0</v>
      </c>
      <c r="O121" s="12">
        <v>0</v>
      </c>
      <c r="P121" s="12">
        <v>61.041465987467689</v>
      </c>
      <c r="Q121" s="12">
        <v>-12</v>
      </c>
      <c r="S121" s="12">
        <v>8037</v>
      </c>
      <c r="U121" s="14"/>
      <c r="V121" s="14"/>
    </row>
    <row r="122" spans="1:22" x14ac:dyDescent="0.3">
      <c r="A122" s="45">
        <v>44211</v>
      </c>
      <c r="B122" s="17" t="s">
        <v>34</v>
      </c>
      <c r="C122" s="12">
        <v>231</v>
      </c>
      <c r="D122" s="12">
        <v>13</v>
      </c>
      <c r="E122" s="12">
        <v>39</v>
      </c>
      <c r="F122" s="12">
        <v>239</v>
      </c>
      <c r="G122" s="12">
        <v>522</v>
      </c>
      <c r="H122" s="12"/>
      <c r="I122" s="12">
        <v>115</v>
      </c>
      <c r="J122" s="12">
        <v>238.85636193548385</v>
      </c>
      <c r="K122" s="12">
        <v>278.85636193548385</v>
      </c>
      <c r="L122" s="12">
        <v>11.828717858422769</v>
      </c>
      <c r="M122" s="12">
        <v>29.696967221719444</v>
      </c>
      <c r="N122" s="12">
        <v>0</v>
      </c>
      <c r="O122" s="12">
        <v>0</v>
      </c>
      <c r="P122" s="12">
        <v>133.61795298437394</v>
      </c>
      <c r="Q122" s="12">
        <v>-49</v>
      </c>
      <c r="S122" s="12">
        <v>6521</v>
      </c>
      <c r="U122" s="14"/>
      <c r="V122" s="14"/>
    </row>
    <row r="123" spans="1:22" x14ac:dyDescent="0.3">
      <c r="A123" s="45">
        <v>44242</v>
      </c>
      <c r="B123" s="17" t="s">
        <v>34</v>
      </c>
      <c r="C123" s="12">
        <v>219</v>
      </c>
      <c r="D123" s="12">
        <v>14</v>
      </c>
      <c r="E123" s="12">
        <v>54</v>
      </c>
      <c r="F123" s="12">
        <v>224</v>
      </c>
      <c r="G123" s="12">
        <v>511</v>
      </c>
      <c r="H123" s="12"/>
      <c r="I123" s="12">
        <v>147</v>
      </c>
      <c r="J123" s="12">
        <v>239.56227471428571</v>
      </c>
      <c r="K123" s="12">
        <v>279.56227471428571</v>
      </c>
      <c r="L123" s="12">
        <v>8.9792912880306943</v>
      </c>
      <c r="M123" s="12">
        <v>28.457730683241898</v>
      </c>
      <c r="N123" s="12">
        <v>0</v>
      </c>
      <c r="O123" s="12">
        <v>0</v>
      </c>
      <c r="P123" s="12">
        <v>142.00070331444169</v>
      </c>
      <c r="Q123" s="12">
        <v>-96</v>
      </c>
      <c r="S123" s="12">
        <v>3830</v>
      </c>
      <c r="U123" s="14"/>
      <c r="V123" s="14"/>
    </row>
    <row r="124" spans="1:22" x14ac:dyDescent="0.3">
      <c r="A124" s="45">
        <v>44270</v>
      </c>
      <c r="B124" s="17" t="s">
        <v>34</v>
      </c>
      <c r="C124" s="12">
        <v>219</v>
      </c>
      <c r="D124" s="12">
        <v>15</v>
      </c>
      <c r="E124" s="12">
        <v>46</v>
      </c>
      <c r="F124" s="12">
        <v>201</v>
      </c>
      <c r="G124" s="12">
        <v>481</v>
      </c>
      <c r="H124" s="12"/>
      <c r="I124" s="12">
        <v>132</v>
      </c>
      <c r="J124" s="12">
        <v>182.95068838709679</v>
      </c>
      <c r="K124" s="12">
        <v>222.95068838709679</v>
      </c>
      <c r="L124" s="12">
        <v>5.6986323930562097</v>
      </c>
      <c r="M124" s="12">
        <v>24.120402798570478</v>
      </c>
      <c r="N124" s="12">
        <v>0</v>
      </c>
      <c r="O124" s="12">
        <v>0</v>
      </c>
      <c r="P124" s="12">
        <v>101.23027642127651</v>
      </c>
      <c r="Q124" s="12">
        <v>-5</v>
      </c>
      <c r="S124" s="12">
        <v>3684</v>
      </c>
      <c r="U124" s="14"/>
      <c r="V124" s="14"/>
    </row>
    <row r="125" spans="1:22" x14ac:dyDescent="0.3">
      <c r="A125" s="45">
        <v>44301</v>
      </c>
      <c r="B125" s="17" t="s">
        <v>34</v>
      </c>
      <c r="C125" s="12">
        <v>228</v>
      </c>
      <c r="D125" s="12">
        <v>14</v>
      </c>
      <c r="E125" s="12">
        <v>26</v>
      </c>
      <c r="F125" s="12">
        <v>169</v>
      </c>
      <c r="G125" s="12">
        <v>437</v>
      </c>
      <c r="H125" s="12"/>
      <c r="I125" s="12">
        <v>113</v>
      </c>
      <c r="J125" s="12">
        <v>149.54703346666665</v>
      </c>
      <c r="K125" s="12">
        <v>189.54703346666665</v>
      </c>
      <c r="L125" s="12">
        <v>5.8932087333060794</v>
      </c>
      <c r="M125" s="12">
        <v>22.261547990854158</v>
      </c>
      <c r="N125" s="12">
        <v>0</v>
      </c>
      <c r="O125" s="12">
        <v>0</v>
      </c>
      <c r="P125" s="12">
        <v>93.298209809173116</v>
      </c>
      <c r="Q125" s="12">
        <v>13</v>
      </c>
      <c r="S125" s="12">
        <v>4062</v>
      </c>
      <c r="U125" s="14"/>
      <c r="V125" s="14"/>
    </row>
    <row r="126" spans="1:22" x14ac:dyDescent="0.3">
      <c r="A126" s="45">
        <v>44331</v>
      </c>
      <c r="B126" s="17" t="s">
        <v>34</v>
      </c>
      <c r="C126" s="12">
        <v>232</v>
      </c>
      <c r="D126" s="12">
        <v>14</v>
      </c>
      <c r="E126" s="12">
        <v>15</v>
      </c>
      <c r="F126" s="12">
        <v>171</v>
      </c>
      <c r="G126" s="12">
        <v>432</v>
      </c>
      <c r="H126" s="12"/>
      <c r="I126" s="12">
        <v>108</v>
      </c>
      <c r="J126" s="12">
        <v>121.17716540645162</v>
      </c>
      <c r="K126" s="12">
        <v>161.17716540645162</v>
      </c>
      <c r="L126" s="12">
        <v>5.6986323930562097</v>
      </c>
      <c r="M126" s="12">
        <v>22.261547990854158</v>
      </c>
      <c r="N126" s="12">
        <v>0</v>
      </c>
      <c r="O126" s="12">
        <v>0</v>
      </c>
      <c r="P126" s="12">
        <v>85.862654209638009</v>
      </c>
      <c r="Q126" s="12">
        <v>49</v>
      </c>
      <c r="S126" s="12">
        <v>5594</v>
      </c>
      <c r="U126" s="14"/>
      <c r="V126" s="14"/>
    </row>
    <row r="127" spans="1:22" x14ac:dyDescent="0.3">
      <c r="A127" s="45">
        <v>44362</v>
      </c>
      <c r="B127" s="17" t="s">
        <v>34</v>
      </c>
      <c r="C127" s="12">
        <v>227</v>
      </c>
      <c r="D127" s="12">
        <v>14</v>
      </c>
      <c r="E127" s="12">
        <v>17</v>
      </c>
      <c r="F127" s="12">
        <v>177</v>
      </c>
      <c r="G127" s="12">
        <v>435</v>
      </c>
      <c r="H127" s="12"/>
      <c r="I127" s="12">
        <v>191</v>
      </c>
      <c r="J127" s="12">
        <v>100.58898613333334</v>
      </c>
      <c r="K127" s="12">
        <v>140.58898613333332</v>
      </c>
      <c r="L127" s="12">
        <v>5.8932087333060794</v>
      </c>
      <c r="M127" s="12">
        <v>22.261547990854158</v>
      </c>
      <c r="N127" s="12">
        <v>0</v>
      </c>
      <c r="O127" s="12">
        <v>0</v>
      </c>
      <c r="P127" s="12">
        <v>81.256257142506442</v>
      </c>
      <c r="Q127" s="12">
        <v>-7</v>
      </c>
      <c r="S127" s="12">
        <v>5388</v>
      </c>
      <c r="U127" s="14"/>
      <c r="V127" s="14"/>
    </row>
    <row r="128" spans="1:22" x14ac:dyDescent="0.3">
      <c r="A128" s="45">
        <v>44392</v>
      </c>
      <c r="B128" s="17" t="s">
        <v>34</v>
      </c>
      <c r="C128" s="12">
        <v>222</v>
      </c>
      <c r="D128" s="12">
        <v>13</v>
      </c>
      <c r="E128" s="12">
        <v>18</v>
      </c>
      <c r="F128" s="12">
        <v>166</v>
      </c>
      <c r="G128" s="12">
        <v>419</v>
      </c>
      <c r="H128" s="12"/>
      <c r="I128" s="12">
        <v>137</v>
      </c>
      <c r="J128" s="12">
        <v>99.678549690322583</v>
      </c>
      <c r="K128" s="12">
        <v>139.6785496903226</v>
      </c>
      <c r="L128" s="12">
        <v>5.6986323930562097</v>
      </c>
      <c r="M128" s="12">
        <v>22.261547990854158</v>
      </c>
      <c r="N128" s="12">
        <v>0</v>
      </c>
      <c r="O128" s="12">
        <v>0</v>
      </c>
      <c r="P128" s="12">
        <v>41.361269925767033</v>
      </c>
      <c r="Q128" s="12">
        <v>74</v>
      </c>
      <c r="S128" s="12">
        <v>7677</v>
      </c>
      <c r="U128" s="14"/>
      <c r="V128" s="14"/>
    </row>
    <row r="129" spans="1:22" x14ac:dyDescent="0.3">
      <c r="A129" s="45">
        <v>44423</v>
      </c>
      <c r="B129" s="17" t="s">
        <v>34</v>
      </c>
      <c r="C129" s="12">
        <v>234</v>
      </c>
      <c r="D129" s="12">
        <v>14</v>
      </c>
      <c r="E129" s="12">
        <v>11</v>
      </c>
      <c r="F129" s="12">
        <v>190</v>
      </c>
      <c r="G129" s="12">
        <v>449</v>
      </c>
      <c r="H129" s="12"/>
      <c r="I129" s="12">
        <v>172</v>
      </c>
      <c r="J129" s="12">
        <v>99.285718438709679</v>
      </c>
      <c r="K129" s="12">
        <v>139.28571843870969</v>
      </c>
      <c r="L129" s="12">
        <v>12.213831088759298</v>
      </c>
      <c r="M129" s="12">
        <v>22.261547990854158</v>
      </c>
      <c r="N129" s="12">
        <v>0</v>
      </c>
      <c r="O129" s="12">
        <v>0</v>
      </c>
      <c r="P129" s="12">
        <v>82.23890248167686</v>
      </c>
      <c r="Q129" s="12">
        <v>20</v>
      </c>
      <c r="S129" s="12">
        <v>8286</v>
      </c>
      <c r="U129" s="14"/>
      <c r="V129" s="14"/>
    </row>
    <row r="130" spans="1:22" x14ac:dyDescent="0.3">
      <c r="A130" s="45">
        <v>44454</v>
      </c>
      <c r="B130" s="17" t="s">
        <v>34</v>
      </c>
      <c r="C130" s="12">
        <v>232</v>
      </c>
      <c r="D130" s="12">
        <v>14</v>
      </c>
      <c r="E130" s="12">
        <v>13</v>
      </c>
      <c r="F130" s="12">
        <v>181</v>
      </c>
      <c r="G130" s="12">
        <v>440</v>
      </c>
      <c r="H130" s="12"/>
      <c r="I130" s="12">
        <v>166</v>
      </c>
      <c r="J130" s="12">
        <v>102.47915857333334</v>
      </c>
      <c r="K130" s="12">
        <v>142.47915857333334</v>
      </c>
      <c r="L130" s="12">
        <v>21.183979263818824</v>
      </c>
      <c r="M130" s="12">
        <v>22.261547990854158</v>
      </c>
      <c r="N130" s="12">
        <v>0</v>
      </c>
      <c r="O130" s="12">
        <v>0</v>
      </c>
      <c r="P130" s="12">
        <v>88.075314171993682</v>
      </c>
      <c r="Q130" s="12">
        <v>0</v>
      </c>
      <c r="S130" s="12">
        <v>8289</v>
      </c>
      <c r="U130" s="14"/>
      <c r="V130" s="14"/>
    </row>
    <row r="131" spans="1:22" x14ac:dyDescent="0.3">
      <c r="A131" s="45">
        <v>44484</v>
      </c>
      <c r="B131" s="17" t="s">
        <v>34</v>
      </c>
      <c r="C131" s="12">
        <v>227</v>
      </c>
      <c r="D131" s="12">
        <v>13</v>
      </c>
      <c r="E131" s="12">
        <v>21</v>
      </c>
      <c r="F131" s="12">
        <v>179</v>
      </c>
      <c r="G131" s="12">
        <v>440</v>
      </c>
      <c r="H131" s="12"/>
      <c r="I131" s="12">
        <v>152</v>
      </c>
      <c r="J131" s="12">
        <v>118.80023083870968</v>
      </c>
      <c r="K131" s="12">
        <v>158.80023083870969</v>
      </c>
      <c r="L131" s="12">
        <v>33.162473248715386</v>
      </c>
      <c r="M131" s="12">
        <v>22.261547990854158</v>
      </c>
      <c r="N131" s="12">
        <v>0</v>
      </c>
      <c r="O131" s="12">
        <v>0</v>
      </c>
      <c r="P131" s="12">
        <v>64.775747921720765</v>
      </c>
      <c r="Q131" s="12">
        <v>9</v>
      </c>
      <c r="S131" s="12">
        <v>8568</v>
      </c>
      <c r="U131" s="14"/>
      <c r="V131" s="14"/>
    </row>
    <row r="132" spans="1:22" x14ac:dyDescent="0.3">
      <c r="A132" s="45">
        <v>44515</v>
      </c>
      <c r="B132" s="17" t="s">
        <v>34</v>
      </c>
      <c r="C132" s="12">
        <v>224</v>
      </c>
      <c r="D132" s="12">
        <v>14</v>
      </c>
      <c r="E132" s="12">
        <v>35</v>
      </c>
      <c r="F132" s="12">
        <v>196</v>
      </c>
      <c r="G132" s="12">
        <v>469</v>
      </c>
      <c r="H132" s="12"/>
      <c r="I132" s="12">
        <v>105</v>
      </c>
      <c r="J132" s="12">
        <v>189.81091893333334</v>
      </c>
      <c r="K132" s="12">
        <v>229.81091893333334</v>
      </c>
      <c r="L132" s="12">
        <v>30.034463847456262</v>
      </c>
      <c r="M132" s="12">
        <v>23.5007845293317</v>
      </c>
      <c r="N132" s="12">
        <v>0</v>
      </c>
      <c r="O132" s="12">
        <v>0</v>
      </c>
      <c r="P132" s="12">
        <v>62.653832689878698</v>
      </c>
      <c r="Q132" s="12">
        <v>17</v>
      </c>
      <c r="S132" s="12">
        <v>9085</v>
      </c>
      <c r="U132" s="14"/>
      <c r="V132" s="14"/>
    </row>
    <row r="133" spans="1:22" x14ac:dyDescent="0.3">
      <c r="A133" s="45">
        <v>44545</v>
      </c>
      <c r="B133" s="17" t="s">
        <v>34</v>
      </c>
      <c r="C133" s="12">
        <v>220</v>
      </c>
      <c r="D133" s="12">
        <v>13</v>
      </c>
      <c r="E133" s="12">
        <v>50</v>
      </c>
      <c r="F133" s="12">
        <v>209</v>
      </c>
      <c r="G133" s="12">
        <v>492</v>
      </c>
      <c r="H133" s="12"/>
      <c r="I133" s="12">
        <v>118</v>
      </c>
      <c r="J133" s="12">
        <v>193.33753483870964</v>
      </c>
      <c r="K133" s="12">
        <v>233.33753483870964</v>
      </c>
      <c r="L133" s="12">
        <v>19.545595943960819</v>
      </c>
      <c r="M133" s="12">
        <v>27.83811241400312</v>
      </c>
      <c r="N133" s="12">
        <v>0</v>
      </c>
      <c r="O133" s="12">
        <v>0</v>
      </c>
      <c r="P133" s="12">
        <v>144.27875680332642</v>
      </c>
      <c r="Q133" s="12">
        <v>-50</v>
      </c>
      <c r="S133" s="12">
        <v>7520</v>
      </c>
      <c r="U133" s="14"/>
      <c r="V133" s="14"/>
    </row>
    <row r="134" spans="1:22" x14ac:dyDescent="0.3">
      <c r="A134" s="45">
        <v>44576</v>
      </c>
      <c r="B134" s="17" t="s">
        <v>34</v>
      </c>
      <c r="C134" s="12">
        <v>213</v>
      </c>
      <c r="D134" s="12">
        <v>12</v>
      </c>
      <c r="E134" s="12">
        <v>70</v>
      </c>
      <c r="F134" s="12">
        <v>230</v>
      </c>
      <c r="G134" s="12">
        <v>525</v>
      </c>
      <c r="H134" s="12"/>
      <c r="I134" s="12">
        <v>80</v>
      </c>
      <c r="J134" s="12">
        <v>259.68396580645162</v>
      </c>
      <c r="K134" s="12">
        <v>299.68396580645162</v>
      </c>
      <c r="L134" s="12">
        <v>11.817135231290072</v>
      </c>
      <c r="M134" s="12">
        <v>29.696967221719444</v>
      </c>
      <c r="N134" s="12">
        <v>0</v>
      </c>
      <c r="O134" s="12">
        <v>0</v>
      </c>
      <c r="P134" s="12">
        <v>172.80193174053886</v>
      </c>
      <c r="Q134" s="12">
        <v>-68</v>
      </c>
      <c r="S134" s="12">
        <v>5412</v>
      </c>
      <c r="U134" s="14"/>
      <c r="V134" s="14"/>
    </row>
    <row r="135" spans="1:22" x14ac:dyDescent="0.3">
      <c r="A135" s="45">
        <v>44607</v>
      </c>
      <c r="B135" s="17" t="s">
        <v>34</v>
      </c>
      <c r="C135" s="12">
        <v>213</v>
      </c>
      <c r="D135" s="12">
        <v>12</v>
      </c>
      <c r="E135" s="12">
        <v>82</v>
      </c>
      <c r="F135" s="12">
        <v>218</v>
      </c>
      <c r="G135" s="12">
        <v>525</v>
      </c>
      <c r="H135" s="12"/>
      <c r="I135" s="12">
        <v>123</v>
      </c>
      <c r="J135" s="12">
        <v>222.9334367142857</v>
      </c>
      <c r="K135" s="12">
        <v>262.93343671428568</v>
      </c>
      <c r="L135" s="12">
        <v>9.3906275227416423</v>
      </c>
      <c r="M135" s="12">
        <v>28.457730683241898</v>
      </c>
      <c r="N135" s="12">
        <v>0</v>
      </c>
      <c r="O135" s="12">
        <v>0</v>
      </c>
      <c r="P135" s="12">
        <v>159.21820507973078</v>
      </c>
      <c r="Q135" s="12">
        <v>-58</v>
      </c>
      <c r="S135" s="12">
        <v>3783</v>
      </c>
      <c r="U135" s="14"/>
      <c r="V135" s="14"/>
    </row>
    <row r="136" spans="1:22" x14ac:dyDescent="0.3">
      <c r="A136" s="45">
        <v>44635</v>
      </c>
      <c r="B136" s="17" t="s">
        <v>34</v>
      </c>
      <c r="C136" s="12">
        <v>219</v>
      </c>
      <c r="D136" s="12">
        <v>12</v>
      </c>
      <c r="E136" s="12">
        <v>39</v>
      </c>
      <c r="F136" s="12">
        <v>205</v>
      </c>
      <c r="G136" s="12">
        <v>475</v>
      </c>
      <c r="H136" s="12"/>
      <c r="I136" s="12">
        <v>133</v>
      </c>
      <c r="J136" s="12">
        <v>183.52394167741934</v>
      </c>
      <c r="K136" s="12">
        <v>223.52394167741934</v>
      </c>
      <c r="L136" s="12">
        <v>5.9401052404456394</v>
      </c>
      <c r="M136" s="12">
        <v>24.120402798570478</v>
      </c>
      <c r="N136" s="12">
        <v>0</v>
      </c>
      <c r="O136" s="12">
        <v>0</v>
      </c>
      <c r="P136" s="12">
        <v>81.415550283564542</v>
      </c>
      <c r="Q136" s="12">
        <v>7</v>
      </c>
      <c r="S136" s="12">
        <v>4003</v>
      </c>
      <c r="U136" s="14"/>
      <c r="V136" s="14"/>
    </row>
    <row r="137" spans="1:22" x14ac:dyDescent="0.3">
      <c r="A137" s="45">
        <v>44666</v>
      </c>
      <c r="B137" s="17" t="s">
        <v>34</v>
      </c>
      <c r="C137" s="12">
        <v>218</v>
      </c>
      <c r="D137" s="12">
        <v>13</v>
      </c>
      <c r="E137" s="12">
        <v>19</v>
      </c>
      <c r="F137" s="12">
        <v>200</v>
      </c>
      <c r="G137" s="12">
        <v>450</v>
      </c>
      <c r="H137" s="12"/>
      <c r="I137" s="12">
        <v>167</v>
      </c>
      <c r="J137" s="12">
        <v>153.04549586666667</v>
      </c>
      <c r="K137" s="12">
        <v>193.04549586666667</v>
      </c>
      <c r="L137" s="12">
        <v>6.1421868497569951</v>
      </c>
      <c r="M137" s="12">
        <v>22.261547990854158</v>
      </c>
      <c r="N137" s="12">
        <v>0</v>
      </c>
      <c r="O137" s="12">
        <v>0</v>
      </c>
      <c r="P137" s="12">
        <v>86.55076929272218</v>
      </c>
      <c r="Q137" s="12">
        <v>-26</v>
      </c>
      <c r="S137" s="12">
        <v>3233</v>
      </c>
      <c r="U137" s="14"/>
      <c r="V137" s="14"/>
    </row>
    <row r="138" spans="1:22" x14ac:dyDescent="0.3">
      <c r="A138" s="45">
        <v>44696</v>
      </c>
      <c r="B138" s="17" t="s">
        <v>34</v>
      </c>
      <c r="C138" s="12">
        <v>219</v>
      </c>
      <c r="D138" s="12">
        <v>14</v>
      </c>
      <c r="E138" s="12">
        <v>12</v>
      </c>
      <c r="F138" s="12">
        <v>188</v>
      </c>
      <c r="G138" s="12">
        <v>433</v>
      </c>
      <c r="H138" s="12"/>
      <c r="I138" s="12">
        <v>151</v>
      </c>
      <c r="J138" s="12">
        <v>113.35540280000001</v>
      </c>
      <c r="K138" s="12">
        <v>153.35540280000001</v>
      </c>
      <c r="L138" s="12">
        <v>5.9401052404456394</v>
      </c>
      <c r="M138" s="12">
        <v>22.261547990854158</v>
      </c>
      <c r="N138" s="12">
        <v>0</v>
      </c>
      <c r="O138" s="12">
        <v>0</v>
      </c>
      <c r="P138" s="12">
        <v>46.442943968700206</v>
      </c>
      <c r="Q138" s="12">
        <v>54</v>
      </c>
      <c r="S138" s="12">
        <v>4909</v>
      </c>
      <c r="U138" s="14"/>
      <c r="V138" s="14"/>
    </row>
    <row r="139" spans="1:22" x14ac:dyDescent="0.3">
      <c r="A139" s="45">
        <v>44727</v>
      </c>
      <c r="B139" s="17" t="s">
        <v>34</v>
      </c>
      <c r="C139" s="12">
        <v>217</v>
      </c>
      <c r="D139" s="12">
        <v>15</v>
      </c>
      <c r="E139" s="12">
        <v>11</v>
      </c>
      <c r="F139" s="12">
        <v>175</v>
      </c>
      <c r="G139" s="12">
        <v>418</v>
      </c>
      <c r="H139" s="12"/>
      <c r="I139" s="12">
        <v>177</v>
      </c>
      <c r="J139" s="12">
        <v>101.15646496000001</v>
      </c>
      <c r="K139" s="12">
        <v>141.15646495999999</v>
      </c>
      <c r="L139" s="12">
        <v>5.9641196235056961</v>
      </c>
      <c r="M139" s="12">
        <v>22.261547990854158</v>
      </c>
      <c r="N139" s="12">
        <v>0</v>
      </c>
      <c r="O139" s="12">
        <v>0</v>
      </c>
      <c r="P139" s="12">
        <v>49.617867425640156</v>
      </c>
      <c r="Q139" s="12">
        <v>22</v>
      </c>
      <c r="S139" s="12">
        <v>5569</v>
      </c>
      <c r="U139" s="14"/>
      <c r="V139" s="14"/>
    </row>
    <row r="140" spans="1:22" x14ac:dyDescent="0.3">
      <c r="A140" s="45">
        <v>44757</v>
      </c>
      <c r="B140" s="17" t="s">
        <v>34</v>
      </c>
      <c r="C140" s="12">
        <v>218</v>
      </c>
      <c r="D140" s="12">
        <v>15</v>
      </c>
      <c r="E140" s="12">
        <v>9</v>
      </c>
      <c r="F140" s="12">
        <v>177</v>
      </c>
      <c r="G140" s="12">
        <v>419</v>
      </c>
      <c r="H140" s="12"/>
      <c r="I140" s="12">
        <v>157</v>
      </c>
      <c r="J140" s="12">
        <v>99.219048541935493</v>
      </c>
      <c r="K140" s="12">
        <v>139.21904854193548</v>
      </c>
      <c r="L140" s="12">
        <v>5.767708790220972</v>
      </c>
      <c r="M140" s="12">
        <v>22.261547990854158</v>
      </c>
      <c r="N140" s="12">
        <v>0</v>
      </c>
      <c r="O140" s="12">
        <v>0</v>
      </c>
      <c r="P140" s="12">
        <v>59.751694676989388</v>
      </c>
      <c r="Q140" s="12">
        <v>34</v>
      </c>
      <c r="S140" s="12">
        <v>6635</v>
      </c>
      <c r="U140" s="14"/>
      <c r="V140" s="14"/>
    </row>
    <row r="141" spans="1:22" x14ac:dyDescent="0.3">
      <c r="A141" s="45">
        <v>44788</v>
      </c>
      <c r="B141" s="17" t="s">
        <v>34</v>
      </c>
      <c r="C141" s="12">
        <v>221</v>
      </c>
      <c r="D141" s="12">
        <v>15</v>
      </c>
      <c r="E141" s="12">
        <v>18</v>
      </c>
      <c r="F141" s="12">
        <v>184</v>
      </c>
      <c r="G141" s="12">
        <v>438</v>
      </c>
      <c r="H141" s="12"/>
      <c r="I141" s="12">
        <v>160</v>
      </c>
      <c r="J141" s="12">
        <v>99.229830735483873</v>
      </c>
      <c r="K141" s="12">
        <v>139.22983073548386</v>
      </c>
      <c r="L141" s="12">
        <v>12.361601236200251</v>
      </c>
      <c r="M141" s="12">
        <v>22.261547990854158</v>
      </c>
      <c r="N141" s="12">
        <v>0</v>
      </c>
      <c r="O141" s="12">
        <v>0</v>
      </c>
      <c r="P141" s="12">
        <v>101.14702003746174</v>
      </c>
      <c r="Q141" s="12">
        <v>3</v>
      </c>
      <c r="S141" s="12">
        <v>6717</v>
      </c>
      <c r="U141" s="14"/>
      <c r="V141" s="14"/>
    </row>
    <row r="142" spans="1:22" x14ac:dyDescent="0.3">
      <c r="A142" s="45">
        <v>44819</v>
      </c>
      <c r="B142" s="17" t="s">
        <v>34</v>
      </c>
      <c r="C142" s="12">
        <v>222</v>
      </c>
      <c r="D142" s="12">
        <v>14</v>
      </c>
      <c r="E142" s="12">
        <v>12</v>
      </c>
      <c r="F142" s="12">
        <v>204</v>
      </c>
      <c r="G142" s="12">
        <v>452</v>
      </c>
      <c r="H142" s="12"/>
      <c r="I142" s="12">
        <v>150</v>
      </c>
      <c r="J142" s="12">
        <v>106.60507874666666</v>
      </c>
      <c r="K142" s="12">
        <v>146.60507874666666</v>
      </c>
      <c r="L142" s="12">
        <v>21.358757922333808</v>
      </c>
      <c r="M142" s="12">
        <v>22.261547990854158</v>
      </c>
      <c r="N142" s="12">
        <v>0</v>
      </c>
      <c r="O142" s="12">
        <v>0</v>
      </c>
      <c r="P142" s="12">
        <v>80.774615340145374</v>
      </c>
      <c r="Q142" s="12">
        <v>31</v>
      </c>
      <c r="S142" s="12">
        <v>7644</v>
      </c>
      <c r="U142" s="14"/>
      <c r="V142" s="14"/>
    </row>
    <row r="143" spans="1:22" x14ac:dyDescent="0.3">
      <c r="A143" s="45">
        <v>44849</v>
      </c>
      <c r="B143" s="17" t="s">
        <v>34</v>
      </c>
      <c r="C143" s="12">
        <v>220</v>
      </c>
      <c r="D143" s="12">
        <v>14</v>
      </c>
      <c r="E143" s="12">
        <v>16</v>
      </c>
      <c r="F143" s="12">
        <v>204</v>
      </c>
      <c r="G143" s="12">
        <v>454</v>
      </c>
      <c r="H143" s="12"/>
      <c r="I143" s="12">
        <v>120</v>
      </c>
      <c r="J143" s="12">
        <v>140.40954374193549</v>
      </c>
      <c r="K143" s="12">
        <v>180.40954374193549</v>
      </c>
      <c r="L143" s="12">
        <v>33.691944913284246</v>
      </c>
      <c r="M143" s="12">
        <v>22.261547990854158</v>
      </c>
      <c r="N143" s="12">
        <v>0</v>
      </c>
      <c r="O143" s="12">
        <v>0</v>
      </c>
      <c r="P143" s="12">
        <v>70.636963353926106</v>
      </c>
      <c r="Q143" s="12">
        <v>27</v>
      </c>
      <c r="S143" s="12">
        <v>8470</v>
      </c>
      <c r="U143" s="14"/>
      <c r="V143" s="14"/>
    </row>
    <row r="144" spans="1:22" x14ac:dyDescent="0.3">
      <c r="A144" s="45">
        <v>44880</v>
      </c>
      <c r="B144" s="17" t="s">
        <v>34</v>
      </c>
      <c r="C144" s="12">
        <v>226</v>
      </c>
      <c r="D144" s="12">
        <v>16</v>
      </c>
      <c r="E144" s="12">
        <v>36</v>
      </c>
      <c r="F144" s="12">
        <v>246</v>
      </c>
      <c r="G144" s="12">
        <v>524</v>
      </c>
      <c r="H144" s="12"/>
      <c r="I144" s="12">
        <v>102</v>
      </c>
      <c r="J144" s="12">
        <v>170.86462813333335</v>
      </c>
      <c r="K144" s="12">
        <v>210.86462813333335</v>
      </c>
      <c r="L144" s="12">
        <v>30.069022176662855</v>
      </c>
      <c r="M144" s="12">
        <v>23.5007845293317</v>
      </c>
      <c r="N144" s="12">
        <v>0</v>
      </c>
      <c r="O144" s="12">
        <v>0</v>
      </c>
      <c r="P144" s="12">
        <v>153.56556516067209</v>
      </c>
      <c r="Q144" s="12">
        <v>4</v>
      </c>
      <c r="S144" s="12">
        <v>8598</v>
      </c>
      <c r="U144" s="14"/>
      <c r="V144" s="14"/>
    </row>
    <row r="145" spans="1:22" x14ac:dyDescent="0.3">
      <c r="A145" s="45">
        <v>44910</v>
      </c>
      <c r="B145" s="17" t="s">
        <v>34</v>
      </c>
      <c r="C145" s="12">
        <v>215</v>
      </c>
      <c r="D145" s="12">
        <v>13</v>
      </c>
      <c r="E145" s="12">
        <v>33</v>
      </c>
      <c r="F145" s="12">
        <v>223</v>
      </c>
      <c r="G145" s="12">
        <v>484</v>
      </c>
      <c r="H145" s="12"/>
      <c r="I145" s="12">
        <v>93</v>
      </c>
      <c r="J145" s="12">
        <v>226.28432425806449</v>
      </c>
      <c r="K145" s="12">
        <v>266.28432425806449</v>
      </c>
      <c r="L145" s="12">
        <v>19.781677273420225</v>
      </c>
      <c r="M145" s="12">
        <v>27.83811241400312</v>
      </c>
      <c r="N145" s="12">
        <v>0</v>
      </c>
      <c r="O145" s="12">
        <v>0</v>
      </c>
      <c r="P145" s="12">
        <v>135.09588605451216</v>
      </c>
      <c r="Q145" s="12">
        <v>-57</v>
      </c>
      <c r="S145" s="12">
        <v>6839</v>
      </c>
      <c r="U145" s="14"/>
      <c r="V145" s="14"/>
    </row>
    <row r="146" spans="1:22" x14ac:dyDescent="0.3">
      <c r="A146" s="45">
        <v>44941</v>
      </c>
      <c r="B146" s="17" t="s">
        <v>34</v>
      </c>
      <c r="C146" s="12">
        <v>224</v>
      </c>
      <c r="D146" s="12">
        <v>16</v>
      </c>
      <c r="E146" s="12">
        <v>44</v>
      </c>
      <c r="F146" s="12">
        <v>229</v>
      </c>
      <c r="G146" s="12">
        <v>513</v>
      </c>
      <c r="H146" s="12"/>
      <c r="I146" s="12">
        <v>105</v>
      </c>
      <c r="J146" s="12">
        <v>206.86559367741938</v>
      </c>
      <c r="K146" s="12">
        <v>246.86559367741938</v>
      </c>
      <c r="L146" s="12">
        <v>12.371837650559012</v>
      </c>
      <c r="M146" s="12">
        <v>29.696967221719444</v>
      </c>
      <c r="N146" s="12">
        <v>0</v>
      </c>
      <c r="O146" s="12">
        <v>0</v>
      </c>
      <c r="P146" s="12">
        <v>135.06560145030218</v>
      </c>
      <c r="Q146" s="12">
        <v>-16</v>
      </c>
      <c r="S146" s="12">
        <v>6354</v>
      </c>
      <c r="U146" s="14"/>
      <c r="V146" s="14"/>
    </row>
    <row r="147" spans="1:22" x14ac:dyDescent="0.3">
      <c r="A147" s="45">
        <v>44972</v>
      </c>
      <c r="B147" s="17" t="s">
        <v>34</v>
      </c>
      <c r="C147" s="12">
        <v>222</v>
      </c>
      <c r="D147" s="12">
        <v>12</v>
      </c>
      <c r="E147" s="12">
        <v>51</v>
      </c>
      <c r="F147" s="12">
        <v>224</v>
      </c>
      <c r="G147" s="12">
        <v>509</v>
      </c>
      <c r="H147" s="12"/>
      <c r="I147" s="12">
        <v>107</v>
      </c>
      <c r="J147" s="12">
        <v>203.42568885714283</v>
      </c>
      <c r="K147" s="12">
        <v>243.42568885714283</v>
      </c>
      <c r="L147" s="12">
        <v>9.3627674654804931</v>
      </c>
      <c r="M147" s="12">
        <v>28.457730683241898</v>
      </c>
      <c r="N147" s="12">
        <v>0</v>
      </c>
      <c r="O147" s="12">
        <v>0</v>
      </c>
      <c r="P147" s="12">
        <v>145.75381299413479</v>
      </c>
      <c r="Q147" s="12">
        <v>-25</v>
      </c>
      <c r="S147" s="12">
        <v>5648</v>
      </c>
      <c r="U147" s="14"/>
      <c r="V147" s="14"/>
    </row>
    <row r="148" spans="1:22" x14ac:dyDescent="0.3">
      <c r="A148" s="45">
        <v>45000</v>
      </c>
      <c r="B148" s="17" t="s">
        <v>34</v>
      </c>
      <c r="C148" s="12">
        <v>223</v>
      </c>
      <c r="D148" s="12">
        <v>12</v>
      </c>
      <c r="E148" s="12">
        <v>44</v>
      </c>
      <c r="F148" s="12">
        <v>146</v>
      </c>
      <c r="G148" s="12">
        <v>425</v>
      </c>
      <c r="H148" s="12"/>
      <c r="I148" s="12">
        <v>136</v>
      </c>
      <c r="J148" s="12">
        <v>189.29061819354837</v>
      </c>
      <c r="K148" s="12">
        <v>229.29061819354837</v>
      </c>
      <c r="L148" s="12">
        <v>5.924038025351555</v>
      </c>
      <c r="M148" s="12">
        <v>24.120402798570478</v>
      </c>
      <c r="N148" s="12">
        <v>0</v>
      </c>
      <c r="O148" s="12">
        <v>0</v>
      </c>
      <c r="P148" s="12">
        <v>52.6649409825296</v>
      </c>
      <c r="Q148" s="12">
        <v>-22</v>
      </c>
      <c r="S148" s="12">
        <v>4953</v>
      </c>
      <c r="U148" s="14"/>
      <c r="V148" s="14"/>
    </row>
    <row r="149" spans="1:22" x14ac:dyDescent="0.3">
      <c r="A149" s="45">
        <v>45031</v>
      </c>
      <c r="B149" s="17" t="s">
        <v>34</v>
      </c>
      <c r="C149" s="12">
        <v>224</v>
      </c>
      <c r="D149" s="12">
        <v>14</v>
      </c>
      <c r="E149" s="12">
        <v>15</v>
      </c>
      <c r="F149" s="12">
        <v>180</v>
      </c>
      <c r="G149" s="12">
        <v>433</v>
      </c>
      <c r="H149" s="12"/>
      <c r="I149" s="12">
        <v>141</v>
      </c>
      <c r="J149" s="12">
        <v>140.71731546666666</v>
      </c>
      <c r="K149" s="12">
        <v>180.71731546666666</v>
      </c>
      <c r="L149" s="12">
        <v>6.1256320045808543</v>
      </c>
      <c r="M149" s="12">
        <v>22.261547990854158</v>
      </c>
      <c r="N149" s="12">
        <v>0</v>
      </c>
      <c r="O149" s="12">
        <v>0</v>
      </c>
      <c r="P149" s="12">
        <v>61.895504537898333</v>
      </c>
      <c r="Q149" s="12">
        <v>22</v>
      </c>
      <c r="S149" s="12">
        <v>5620</v>
      </c>
      <c r="U149" s="14"/>
      <c r="V149" s="14"/>
    </row>
    <row r="150" spans="1:22" x14ac:dyDescent="0.3">
      <c r="A150" s="45">
        <v>45061</v>
      </c>
      <c r="B150" s="17" t="s">
        <v>34</v>
      </c>
      <c r="C150" s="12">
        <v>231</v>
      </c>
      <c r="D150" s="12">
        <v>14</v>
      </c>
      <c r="E150" s="12">
        <v>8</v>
      </c>
      <c r="F150" s="12">
        <v>177</v>
      </c>
      <c r="G150" s="12">
        <v>430</v>
      </c>
      <c r="H150" s="12"/>
      <c r="I150" s="12">
        <v>188</v>
      </c>
      <c r="J150" s="12">
        <v>119.32137019354839</v>
      </c>
      <c r="K150" s="12">
        <v>159.32137019354838</v>
      </c>
      <c r="L150" s="12">
        <v>5.924038025351555</v>
      </c>
      <c r="M150" s="12">
        <v>22.261547990854158</v>
      </c>
      <c r="N150" s="12">
        <v>0</v>
      </c>
      <c r="O150" s="12">
        <v>0</v>
      </c>
      <c r="P150" s="12">
        <v>67.49304379024592</v>
      </c>
      <c r="Q150" s="12">
        <v>-12</v>
      </c>
      <c r="S150" s="12">
        <v>5243</v>
      </c>
      <c r="U150" s="14"/>
      <c r="V150" s="14"/>
    </row>
    <row r="151" spans="1:22" x14ac:dyDescent="0.3">
      <c r="A151" s="45">
        <v>45092</v>
      </c>
      <c r="B151" s="17" t="s">
        <v>34</v>
      </c>
      <c r="C151" s="12">
        <v>234</v>
      </c>
      <c r="D151" s="12">
        <v>11</v>
      </c>
      <c r="E151" s="12">
        <v>8</v>
      </c>
      <c r="F151" s="12">
        <v>178</v>
      </c>
      <c r="G151" s="12">
        <v>431</v>
      </c>
      <c r="H151" s="12"/>
      <c r="I151" s="12">
        <v>182</v>
      </c>
      <c r="J151" s="12">
        <v>102.88656974666667</v>
      </c>
      <c r="K151" s="12">
        <v>142.88656974666668</v>
      </c>
      <c r="L151" s="12">
        <v>6.0811151980180291</v>
      </c>
      <c r="M151" s="12">
        <v>22.261547990854158</v>
      </c>
      <c r="N151" s="12">
        <v>0</v>
      </c>
      <c r="O151" s="12">
        <v>0</v>
      </c>
      <c r="P151" s="12">
        <v>101.77076706446114</v>
      </c>
      <c r="Q151" s="12">
        <v>-23</v>
      </c>
      <c r="S151" s="12">
        <v>4561</v>
      </c>
      <c r="U151" s="14"/>
      <c r="V151" s="14"/>
    </row>
    <row r="152" spans="1:22" x14ac:dyDescent="0.3">
      <c r="A152" s="45">
        <v>45122</v>
      </c>
      <c r="B152" s="17" t="s">
        <v>34</v>
      </c>
      <c r="C152" s="12">
        <v>233</v>
      </c>
      <c r="D152" s="12">
        <v>11</v>
      </c>
      <c r="E152" s="12">
        <v>9</v>
      </c>
      <c r="F152" s="12">
        <v>170</v>
      </c>
      <c r="G152" s="12">
        <v>423</v>
      </c>
      <c r="H152" s="12"/>
      <c r="I152" s="12">
        <v>152</v>
      </c>
      <c r="J152" s="12">
        <v>99.223002012903223</v>
      </c>
      <c r="K152" s="12">
        <v>139.22300201290324</v>
      </c>
      <c r="L152" s="12">
        <v>5.8809389127953882</v>
      </c>
      <c r="M152" s="12">
        <v>22.261547990854158</v>
      </c>
      <c r="N152" s="12">
        <v>0</v>
      </c>
      <c r="O152" s="12">
        <v>0</v>
      </c>
      <c r="P152" s="12">
        <v>0.63451108344721874</v>
      </c>
      <c r="Q152" s="12">
        <v>103</v>
      </c>
      <c r="S152" s="12">
        <v>7759</v>
      </c>
      <c r="U152" s="14"/>
      <c r="V152" s="14"/>
    </row>
    <row r="153" spans="1:22" x14ac:dyDescent="0.3">
      <c r="A153" s="45">
        <v>45153</v>
      </c>
      <c r="B153" s="17" t="s">
        <v>35</v>
      </c>
      <c r="C153" s="12">
        <v>233.57609744000001</v>
      </c>
      <c r="D153" s="12">
        <v>14.423902560000002</v>
      </c>
      <c r="E153" s="12">
        <v>7</v>
      </c>
      <c r="F153" s="12">
        <v>203.89731315933358</v>
      </c>
      <c r="G153" s="12">
        <v>458.89731315933358</v>
      </c>
      <c r="H153" s="12"/>
      <c r="I153" s="12">
        <v>209</v>
      </c>
      <c r="J153" s="12">
        <v>99.467757806451615</v>
      </c>
      <c r="K153" s="12">
        <v>139.46775780645163</v>
      </c>
      <c r="L153" s="12">
        <v>12.604232459370689</v>
      </c>
      <c r="M153" s="12">
        <v>23.261547990854158</v>
      </c>
      <c r="N153" s="12">
        <v>0</v>
      </c>
      <c r="O153" s="12">
        <v>0</v>
      </c>
      <c r="P153" s="12">
        <v>49.660549096205514</v>
      </c>
      <c r="Q153" s="12">
        <v>24.903225806451612</v>
      </c>
      <c r="S153" s="12">
        <v>8531</v>
      </c>
      <c r="U153" s="14"/>
      <c r="V153" s="14"/>
    </row>
    <row r="154" spans="1:22" x14ac:dyDescent="0.3">
      <c r="A154" s="45">
        <v>45184</v>
      </c>
      <c r="B154" s="17" t="s">
        <v>35</v>
      </c>
      <c r="C154" s="12">
        <v>234.73817428571428</v>
      </c>
      <c r="D154" s="12">
        <v>11.961825714285716</v>
      </c>
      <c r="E154" s="12">
        <v>17.850000000000001</v>
      </c>
      <c r="F154" s="12">
        <v>179.44709504322165</v>
      </c>
      <c r="G154" s="12">
        <v>443.99709504322163</v>
      </c>
      <c r="H154" s="12"/>
      <c r="I154" s="12">
        <v>206</v>
      </c>
      <c r="J154" s="12">
        <v>105.00848746666667</v>
      </c>
      <c r="K154" s="12">
        <v>145.00848746666668</v>
      </c>
      <c r="L154" s="12">
        <v>21.763916945617375</v>
      </c>
      <c r="M154" s="12">
        <v>23.261547990854158</v>
      </c>
      <c r="N154" s="12">
        <v>0</v>
      </c>
      <c r="O154" s="12">
        <v>0</v>
      </c>
      <c r="P154" s="12">
        <v>33.229809306750099</v>
      </c>
      <c r="Q154" s="12">
        <v>14.733333333333333</v>
      </c>
      <c r="S154" s="12">
        <v>8973</v>
      </c>
      <c r="U154" s="14"/>
      <c r="V154" s="14"/>
    </row>
    <row r="155" spans="1:22" x14ac:dyDescent="0.3">
      <c r="A155" s="45">
        <v>45214</v>
      </c>
      <c r="B155" s="17" t="s">
        <v>36</v>
      </c>
      <c r="C155" s="12">
        <v>233.56130887617024</v>
      </c>
      <c r="D155" s="12">
        <v>13.783505830612246</v>
      </c>
      <c r="E155" s="12">
        <v>18.5</v>
      </c>
      <c r="F155" s="12">
        <v>184.20956906829454</v>
      </c>
      <c r="G155" s="12">
        <v>450.05438377507699</v>
      </c>
      <c r="H155" s="12"/>
      <c r="I155" s="12">
        <v>165</v>
      </c>
      <c r="J155" s="12">
        <v>135.05438761290324</v>
      </c>
      <c r="K155" s="12">
        <v>175.05438761290324</v>
      </c>
      <c r="L155" s="12">
        <v>34.375375490452065</v>
      </c>
      <c r="M155" s="12">
        <v>22.261547990854158</v>
      </c>
      <c r="N155" s="12">
        <v>0</v>
      </c>
      <c r="O155" s="12">
        <v>0</v>
      </c>
      <c r="P155" s="12">
        <v>42.308688905790547</v>
      </c>
      <c r="Q155" s="12">
        <v>11.054383775076985</v>
      </c>
      <c r="S155" s="12">
        <v>9315.6858970273861</v>
      </c>
      <c r="U155" s="14"/>
      <c r="V155" s="14"/>
    </row>
    <row r="156" spans="1:22" x14ac:dyDescent="0.3">
      <c r="A156" s="45">
        <v>45245</v>
      </c>
      <c r="B156" s="17" t="s">
        <v>36</v>
      </c>
      <c r="C156" s="12">
        <v>234.55353096084005</v>
      </c>
      <c r="D156" s="12">
        <v>14.031734309271139</v>
      </c>
      <c r="E156" s="12">
        <v>35.5</v>
      </c>
      <c r="F156" s="12">
        <v>200.74241002599004</v>
      </c>
      <c r="G156" s="12">
        <v>484.82767529610123</v>
      </c>
      <c r="H156" s="12"/>
      <c r="I156" s="12">
        <v>150</v>
      </c>
      <c r="J156" s="12">
        <v>163.35704666666669</v>
      </c>
      <c r="K156" s="12">
        <v>203.35704666666669</v>
      </c>
      <c r="L156" s="12">
        <v>30.602470657830999</v>
      </c>
      <c r="M156" s="12">
        <v>23.5007845293317</v>
      </c>
      <c r="N156" s="12">
        <v>0</v>
      </c>
      <c r="O156" s="12">
        <v>0</v>
      </c>
      <c r="P156" s="12">
        <v>94.539698146170622</v>
      </c>
      <c r="Q156" s="12">
        <v>-17.172324703898767</v>
      </c>
      <c r="S156" s="12">
        <v>8800.5161559104235</v>
      </c>
      <c r="U156" s="14"/>
      <c r="V156" s="14"/>
    </row>
    <row r="157" spans="1:22" x14ac:dyDescent="0.3">
      <c r="A157" s="45">
        <v>45275</v>
      </c>
      <c r="B157" s="17" t="s">
        <v>36</v>
      </c>
      <c r="C157" s="12">
        <v>235.49906840199773</v>
      </c>
      <c r="D157" s="12">
        <v>14.445466513452729</v>
      </c>
      <c r="E157" s="12">
        <v>41.5</v>
      </c>
      <c r="F157" s="12">
        <v>217.53125626127027</v>
      </c>
      <c r="G157" s="12">
        <v>508.97579117672069</v>
      </c>
      <c r="H157" s="12"/>
      <c r="I157" s="12">
        <v>135</v>
      </c>
      <c r="J157" s="12">
        <v>204.47374374193549</v>
      </c>
      <c r="K157" s="12">
        <v>244.47374374193549</v>
      </c>
      <c r="L157" s="12">
        <v>20.169880587809384</v>
      </c>
      <c r="M157" s="12">
        <v>27.83811241400312</v>
      </c>
      <c r="N157" s="12">
        <v>0</v>
      </c>
      <c r="O157" s="12">
        <v>0</v>
      </c>
      <c r="P157" s="12">
        <v>104.518263256252</v>
      </c>
      <c r="Q157" s="12">
        <v>-23.024208823279309</v>
      </c>
      <c r="S157" s="12">
        <v>8086.7656823887646</v>
      </c>
      <c r="U157" s="14"/>
      <c r="V157" s="14"/>
    </row>
    <row r="158" spans="1:22" x14ac:dyDescent="0.3">
      <c r="A158" s="45">
        <v>45306</v>
      </c>
      <c r="B158" s="17" t="s">
        <v>36</v>
      </c>
      <c r="C158" s="12">
        <v>236.46132759262713</v>
      </c>
      <c r="D158" s="12">
        <v>14.013784803945976</v>
      </c>
      <c r="E158" s="12">
        <v>41</v>
      </c>
      <c r="F158" s="12">
        <v>238.33751817100568</v>
      </c>
      <c r="G158" s="12">
        <v>529.81263056757871</v>
      </c>
      <c r="H158" s="12"/>
      <c r="I158" s="12">
        <v>120</v>
      </c>
      <c r="J158" s="12">
        <v>240.5509633548387</v>
      </c>
      <c r="K158" s="12">
        <v>280.5509633548387</v>
      </c>
      <c r="L158" s="12">
        <v>12.299868171538591</v>
      </c>
      <c r="M158" s="12">
        <v>29.696967221719444</v>
      </c>
      <c r="N158" s="12">
        <v>0</v>
      </c>
      <c r="O158" s="12">
        <v>0</v>
      </c>
      <c r="P158" s="12">
        <v>131.45220125190326</v>
      </c>
      <c r="Q158" s="12">
        <v>-44.187369432421292</v>
      </c>
      <c r="S158" s="12">
        <v>6716.9572299837046</v>
      </c>
      <c r="U158" s="14"/>
      <c r="V158" s="14"/>
    </row>
    <row r="159" spans="1:22" x14ac:dyDescent="0.3">
      <c r="A159" s="45">
        <v>45337</v>
      </c>
      <c r="B159" s="17" t="s">
        <v>36</v>
      </c>
      <c r="C159" s="12">
        <v>237.40892461499416</v>
      </c>
      <c r="D159" s="12">
        <v>14.040199981652545</v>
      </c>
      <c r="E159" s="12">
        <v>61.5</v>
      </c>
      <c r="F159" s="12">
        <v>213.44357933929257</v>
      </c>
      <c r="G159" s="12">
        <v>526.39270393593927</v>
      </c>
      <c r="H159" s="12"/>
      <c r="I159" s="12">
        <v>125</v>
      </c>
      <c r="J159" s="12">
        <v>234.5569932413793</v>
      </c>
      <c r="K159" s="12">
        <v>274.5569932413793</v>
      </c>
      <c r="L159" s="12">
        <v>9.305236026898978</v>
      </c>
      <c r="M159" s="12">
        <v>28.457730683241898</v>
      </c>
      <c r="N159" s="12">
        <v>0</v>
      </c>
      <c r="O159" s="12">
        <v>0</v>
      </c>
      <c r="P159" s="12">
        <v>146.68004004847984</v>
      </c>
      <c r="Q159" s="12">
        <v>-57.607296064060733</v>
      </c>
      <c r="S159" s="12">
        <v>5046.3456441259432</v>
      </c>
      <c r="U159" s="14"/>
      <c r="V159" s="14"/>
    </row>
    <row r="160" spans="1:22" x14ac:dyDescent="0.3">
      <c r="A160" s="45">
        <v>45366</v>
      </c>
      <c r="B160" s="17" t="s">
        <v>36</v>
      </c>
      <c r="C160" s="12">
        <v>238.28244970573328</v>
      </c>
      <c r="D160" s="12">
        <v>14.135350756174336</v>
      </c>
      <c r="E160" s="12">
        <v>33.5</v>
      </c>
      <c r="F160" s="12">
        <v>201.6937505239928</v>
      </c>
      <c r="G160" s="12">
        <v>487.61155098590041</v>
      </c>
      <c r="H160" s="12"/>
      <c r="I160" s="12">
        <v>175</v>
      </c>
      <c r="J160" s="12">
        <v>198.30632903225808</v>
      </c>
      <c r="K160" s="12">
        <v>238.30632903225808</v>
      </c>
      <c r="L160" s="12">
        <v>5.8834553859209233</v>
      </c>
      <c r="M160" s="12">
        <v>24.120402798570478</v>
      </c>
      <c r="N160" s="12">
        <v>0</v>
      </c>
      <c r="O160" s="12">
        <v>0</v>
      </c>
      <c r="P160" s="12">
        <v>49.689812783250517</v>
      </c>
      <c r="Q160" s="12">
        <v>-5.3884490140995922</v>
      </c>
      <c r="S160" s="12">
        <v>4879.3037246888562</v>
      </c>
      <c r="U160" s="14"/>
      <c r="V160" s="14"/>
    </row>
    <row r="161" spans="1:22" x14ac:dyDescent="0.3">
      <c r="A161" s="45">
        <v>45397</v>
      </c>
      <c r="B161" s="17" t="s">
        <v>36</v>
      </c>
      <c r="C161" s="12">
        <v>239.20274938157905</v>
      </c>
      <c r="D161" s="12">
        <v>14.854617549913527</v>
      </c>
      <c r="E161" s="12">
        <v>17</v>
      </c>
      <c r="F161" s="12">
        <v>183.01723051847938</v>
      </c>
      <c r="G161" s="12">
        <v>454.07459744997198</v>
      </c>
      <c r="H161" s="12"/>
      <c r="I161" s="12">
        <v>190</v>
      </c>
      <c r="J161" s="12">
        <v>155.50407560000002</v>
      </c>
      <c r="K161" s="12">
        <v>195.50407560000002</v>
      </c>
      <c r="L161" s="12">
        <v>6.0835098994944428</v>
      </c>
      <c r="M161" s="12">
        <v>22.261547990854158</v>
      </c>
      <c r="N161" s="12">
        <v>0</v>
      </c>
      <c r="O161" s="12">
        <v>0</v>
      </c>
      <c r="P161" s="12">
        <v>25.150866509651376</v>
      </c>
      <c r="Q161" s="12">
        <v>15.074597449971975</v>
      </c>
      <c r="S161" s="12">
        <v>5331.5416481880156</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11"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8"/>
  <sheetViews>
    <sheetView zoomScaleNormal="100" workbookViewId="0">
      <pane xSplit="2" ySplit="1" topLeftCell="C139"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3">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3">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3">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3">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3">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3">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3">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3">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3">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3">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3">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3">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3">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3">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3">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3">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3">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3">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3">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3">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3">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3">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3">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3">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3">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3">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3">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3">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3">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3">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3">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3">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3">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3">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3">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3">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3">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3">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3">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3">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3">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3">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3">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3">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3">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3">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3">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3">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3">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3">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3">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3">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3">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3">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3">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3">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3">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3">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3">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3">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3">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3">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3">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3">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3">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3">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3">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3">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3">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3">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3">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3">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3">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3">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3">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3">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3">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3">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3">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3">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3">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3">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3">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3">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3">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3">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3">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3">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3">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3">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3">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3">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3">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3">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3">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3">
      <c r="A98" s="45">
        <v>43480</v>
      </c>
      <c r="B98" t="s">
        <v>34</v>
      </c>
      <c r="C98" s="12">
        <v>360</v>
      </c>
      <c r="D98" s="12">
        <v>76</v>
      </c>
      <c r="E98" s="12">
        <v>91</v>
      </c>
      <c r="F98" s="12">
        <v>-244</v>
      </c>
      <c r="G98" s="12">
        <v>283</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3">
      <c r="A99" s="45">
        <v>43511</v>
      </c>
      <c r="B99" t="s">
        <v>34</v>
      </c>
      <c r="C99" s="12">
        <v>355</v>
      </c>
      <c r="D99" s="12">
        <v>68</v>
      </c>
      <c r="E99" s="12">
        <v>65</v>
      </c>
      <c r="F99" s="12">
        <v>-258</v>
      </c>
      <c r="G99" s="12">
        <v>230</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3">
      <c r="A100" s="45">
        <v>43539</v>
      </c>
      <c r="B100" t="s">
        <v>34</v>
      </c>
      <c r="C100" s="12">
        <v>358</v>
      </c>
      <c r="D100" s="12">
        <v>72</v>
      </c>
      <c r="E100" s="12">
        <v>73</v>
      </c>
      <c r="F100" s="12">
        <v>-314</v>
      </c>
      <c r="G100" s="12">
        <v>189</v>
      </c>
      <c r="H100" s="12"/>
      <c r="I100" s="12">
        <v>3</v>
      </c>
      <c r="J100" s="12">
        <v>257.17789303170775</v>
      </c>
      <c r="K100" s="12">
        <v>217.17789303170775</v>
      </c>
      <c r="L100" s="12">
        <v>19.861463796477491</v>
      </c>
      <c r="M100" s="12">
        <v>26.954547533801538</v>
      </c>
      <c r="N100" s="12">
        <v>9.7660147789681062</v>
      </c>
      <c r="O100" s="12">
        <v>0</v>
      </c>
      <c r="P100" s="12">
        <v>-40.759919140954892</v>
      </c>
      <c r="Q100" s="12">
        <v>-47</v>
      </c>
      <c r="S100" s="12">
        <v>9610</v>
      </c>
      <c r="U100" s="14"/>
      <c r="V100" s="14"/>
    </row>
    <row r="101" spans="1:22" x14ac:dyDescent="0.3">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3">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3">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3">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3">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3">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3">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-97.880312481493519</v>
      </c>
      <c r="Q107" s="12">
        <v>-54</v>
      </c>
      <c r="S107" s="12">
        <v>25626</v>
      </c>
      <c r="U107" s="14"/>
      <c r="V107" s="14"/>
    </row>
    <row r="108" spans="1:22" x14ac:dyDescent="0.3">
      <c r="A108" s="45">
        <v>43784</v>
      </c>
      <c r="B108" t="s">
        <v>34</v>
      </c>
      <c r="C108" s="12">
        <v>395</v>
      </c>
      <c r="D108" s="12">
        <v>71</v>
      </c>
      <c r="E108" s="12">
        <v>58</v>
      </c>
      <c r="F108" s="12">
        <v>-248</v>
      </c>
      <c r="G108" s="12">
        <v>276</v>
      </c>
      <c r="H108" s="12"/>
      <c r="I108" s="12">
        <v>5</v>
      </c>
      <c r="J108" s="12">
        <v>264.47718992434022</v>
      </c>
      <c r="K108" s="12">
        <v>224.47718992434022</v>
      </c>
      <c r="L108" s="12">
        <v>102.63363209393344</v>
      </c>
      <c r="M108" s="12">
        <v>27.670374154635983</v>
      </c>
      <c r="N108" s="12">
        <v>8.0677081204694865</v>
      </c>
      <c r="O108" s="12">
        <v>0</v>
      </c>
      <c r="P108" s="12">
        <v>18.151095706620865</v>
      </c>
      <c r="Q108" s="12">
        <v>-110</v>
      </c>
      <c r="S108" s="12">
        <v>22341</v>
      </c>
      <c r="U108" s="14"/>
      <c r="V108" s="14"/>
    </row>
    <row r="109" spans="1:22" x14ac:dyDescent="0.3">
      <c r="A109" s="45">
        <v>43814</v>
      </c>
      <c r="B109" t="s">
        <v>34</v>
      </c>
      <c r="C109" s="12">
        <v>396</v>
      </c>
      <c r="D109" s="12">
        <v>79</v>
      </c>
      <c r="E109" s="12">
        <v>45</v>
      </c>
      <c r="F109" s="12">
        <v>-232</v>
      </c>
      <c r="G109" s="12">
        <v>288</v>
      </c>
      <c r="H109" s="12"/>
      <c r="I109" s="12">
        <v>7</v>
      </c>
      <c r="J109" s="12">
        <v>312.324034522857</v>
      </c>
      <c r="K109" s="12">
        <v>272.324034522857</v>
      </c>
      <c r="L109" s="12">
        <v>68.117107632093919</v>
      </c>
      <c r="M109" s="12">
        <v>29.817854017139311</v>
      </c>
      <c r="N109" s="12">
        <v>8.319829588947993</v>
      </c>
      <c r="O109" s="12">
        <v>0</v>
      </c>
      <c r="P109" s="12">
        <v>-22.578825761038228</v>
      </c>
      <c r="Q109" s="12">
        <v>-75</v>
      </c>
      <c r="S109" s="12">
        <v>20023</v>
      </c>
      <c r="U109" s="14"/>
      <c r="V109" s="14"/>
    </row>
    <row r="110" spans="1:22" x14ac:dyDescent="0.3">
      <c r="A110" s="45">
        <v>43845</v>
      </c>
      <c r="B110" t="s">
        <v>34</v>
      </c>
      <c r="C110" s="12">
        <v>389</v>
      </c>
      <c r="D110" s="12">
        <v>73</v>
      </c>
      <c r="E110" s="12">
        <v>52</v>
      </c>
      <c r="F110" s="12">
        <v>-268</v>
      </c>
      <c r="G110" s="12">
        <v>246</v>
      </c>
      <c r="H110" s="12"/>
      <c r="I110" s="12">
        <v>3</v>
      </c>
      <c r="J110" s="12">
        <v>290.49540580645169</v>
      </c>
      <c r="K110" s="12">
        <v>250.49540580645169</v>
      </c>
      <c r="L110" s="12">
        <v>34.763185844748854</v>
      </c>
      <c r="M110" s="12">
        <v>31.965333879642635</v>
      </c>
      <c r="N110" s="12">
        <v>8.0586836424688624</v>
      </c>
      <c r="O110" s="12">
        <v>0</v>
      </c>
      <c r="P110" s="12">
        <v>47.717390826687968</v>
      </c>
      <c r="Q110" s="12">
        <v>-130</v>
      </c>
      <c r="S110" s="12">
        <v>15982</v>
      </c>
      <c r="U110" s="14"/>
      <c r="V110" s="14"/>
    </row>
    <row r="111" spans="1:22" x14ac:dyDescent="0.3">
      <c r="A111" s="45">
        <v>43876</v>
      </c>
      <c r="B111" t="s">
        <v>34</v>
      </c>
      <c r="C111" s="12">
        <v>391</v>
      </c>
      <c r="D111" s="12">
        <v>75</v>
      </c>
      <c r="E111" s="12">
        <v>50</v>
      </c>
      <c r="F111" s="12">
        <v>-324</v>
      </c>
      <c r="G111" s="12">
        <v>192</v>
      </c>
      <c r="H111" s="12"/>
      <c r="I111" s="12">
        <v>6</v>
      </c>
      <c r="J111" s="12">
        <v>296.60938241379307</v>
      </c>
      <c r="K111" s="12">
        <v>256.60938241379307</v>
      </c>
      <c r="L111" s="12">
        <v>25.668852968036528</v>
      </c>
      <c r="M111" s="12">
        <v>30.533680637973749</v>
      </c>
      <c r="N111" s="12">
        <v>9.617474640943481</v>
      </c>
      <c r="O111" s="12">
        <v>0</v>
      </c>
      <c r="P111" s="12">
        <v>11.570609339253167</v>
      </c>
      <c r="Q111" s="12">
        <v>-148</v>
      </c>
      <c r="S111" s="12">
        <v>11676</v>
      </c>
      <c r="U111" s="14"/>
      <c r="V111" s="14"/>
    </row>
    <row r="112" spans="1:22" x14ac:dyDescent="0.3">
      <c r="A112" s="45">
        <v>43905</v>
      </c>
      <c r="B112" t="s">
        <v>34</v>
      </c>
      <c r="C112" s="12">
        <v>392</v>
      </c>
      <c r="D112" s="12">
        <v>69</v>
      </c>
      <c r="E112" s="12">
        <v>36</v>
      </c>
      <c r="F112" s="12">
        <v>-344</v>
      </c>
      <c r="G112" s="12">
        <v>153</v>
      </c>
      <c r="H112" s="12"/>
      <c r="I112" s="12">
        <v>5</v>
      </c>
      <c r="J112" s="12">
        <v>211.11463529032261</v>
      </c>
      <c r="K112" s="12">
        <v>171.11463529032261</v>
      </c>
      <c r="L112" s="12">
        <v>16.22019543378995</v>
      </c>
      <c r="M112" s="12">
        <v>26.954547533801538</v>
      </c>
      <c r="N112" s="12">
        <v>6.6213911371967153</v>
      </c>
      <c r="O112" s="12">
        <v>0</v>
      </c>
      <c r="P112" s="12">
        <v>-45.910769395110812</v>
      </c>
      <c r="Q112" s="12">
        <v>-27</v>
      </c>
      <c r="S112" s="12">
        <v>10831</v>
      </c>
      <c r="U112" s="14"/>
      <c r="V112" s="14"/>
    </row>
    <row r="113" spans="1:22" x14ac:dyDescent="0.3">
      <c r="A113" s="45">
        <v>43936</v>
      </c>
      <c r="B113" t="s">
        <v>34</v>
      </c>
      <c r="C113" s="12">
        <v>358</v>
      </c>
      <c r="D113" s="12">
        <v>58</v>
      </c>
      <c r="E113" s="12">
        <v>33</v>
      </c>
      <c r="F113" s="12">
        <v>-276</v>
      </c>
      <c r="G113" s="12">
        <v>173</v>
      </c>
      <c r="H113" s="12"/>
      <c r="I113" s="12">
        <v>7</v>
      </c>
      <c r="J113" s="12">
        <v>181.92030450000001</v>
      </c>
      <c r="K113" s="12">
        <v>141.92030450000001</v>
      </c>
      <c r="L113" s="12">
        <v>16.771367123287668</v>
      </c>
      <c r="M113" s="12">
        <v>22.659587808794882</v>
      </c>
      <c r="N113" s="12">
        <v>5.5135183202096378</v>
      </c>
      <c r="O113" s="12">
        <v>0</v>
      </c>
      <c r="P113" s="12">
        <v>-53.864777752292198</v>
      </c>
      <c r="Q113" s="12">
        <v>33</v>
      </c>
      <c r="S113" s="12">
        <v>11824</v>
      </c>
      <c r="U113" s="14"/>
      <c r="V113" s="14"/>
    </row>
    <row r="114" spans="1:22" x14ac:dyDescent="0.3">
      <c r="A114" s="45">
        <v>43966</v>
      </c>
      <c r="B114" t="s">
        <v>34</v>
      </c>
      <c r="C114" s="12">
        <v>303</v>
      </c>
      <c r="D114" s="12">
        <v>63</v>
      </c>
      <c r="E114" s="12">
        <v>24</v>
      </c>
      <c r="F114" s="12">
        <v>-221</v>
      </c>
      <c r="G114" s="12">
        <v>169</v>
      </c>
      <c r="H114" s="12"/>
      <c r="I114" s="12">
        <v>12</v>
      </c>
      <c r="J114" s="12">
        <v>123.71081506451613</v>
      </c>
      <c r="K114" s="12">
        <v>83.710815064516126</v>
      </c>
      <c r="L114" s="12">
        <v>16.22019543378995</v>
      </c>
      <c r="M114" s="12">
        <v>22.659587808794882</v>
      </c>
      <c r="N114" s="12">
        <v>4.7992972938558323</v>
      </c>
      <c r="O114" s="12">
        <v>0</v>
      </c>
      <c r="P114" s="12">
        <v>-77.389895600956791</v>
      </c>
      <c r="Q114" s="12">
        <v>107</v>
      </c>
      <c r="S114" s="12">
        <v>15131</v>
      </c>
      <c r="U114" s="14"/>
      <c r="V114" s="14"/>
    </row>
    <row r="115" spans="1:22" x14ac:dyDescent="0.3">
      <c r="A115" s="45">
        <v>43997</v>
      </c>
      <c r="B115" t="s">
        <v>34</v>
      </c>
      <c r="C115" s="12">
        <v>320</v>
      </c>
      <c r="D115" s="12">
        <v>68</v>
      </c>
      <c r="E115" s="12">
        <v>21</v>
      </c>
      <c r="F115" s="12">
        <v>-219</v>
      </c>
      <c r="G115" s="12">
        <v>190</v>
      </c>
      <c r="H115" s="12"/>
      <c r="I115" s="12">
        <v>7</v>
      </c>
      <c r="J115" s="12">
        <v>80.937810600000006</v>
      </c>
      <c r="K115" s="12">
        <v>40.937810600000006</v>
      </c>
      <c r="L115" s="12">
        <v>17.021357732037742</v>
      </c>
      <c r="M115" s="12">
        <v>23.375414429629327</v>
      </c>
      <c r="N115" s="12">
        <v>5.6447355837540627</v>
      </c>
      <c r="O115" s="12">
        <v>0</v>
      </c>
      <c r="P115" s="12">
        <v>-19.979318345421138</v>
      </c>
      <c r="Q115" s="12">
        <v>115</v>
      </c>
      <c r="S115" s="12">
        <v>18588</v>
      </c>
      <c r="U115" s="14"/>
      <c r="V115" s="14"/>
    </row>
    <row r="116" spans="1:22" x14ac:dyDescent="0.3">
      <c r="A116" s="45">
        <v>44027</v>
      </c>
      <c r="B116" t="s">
        <v>34</v>
      </c>
      <c r="C116" s="12">
        <v>346</v>
      </c>
      <c r="D116" s="12">
        <v>71</v>
      </c>
      <c r="E116" s="12">
        <v>30</v>
      </c>
      <c r="F116" s="12">
        <v>-228</v>
      </c>
      <c r="G116" s="12">
        <v>219</v>
      </c>
      <c r="H116" s="12"/>
      <c r="I116" s="12">
        <v>5</v>
      </c>
      <c r="J116" s="12">
        <v>78.562653145161292</v>
      </c>
      <c r="K116" s="12">
        <v>38.562653145161292</v>
      </c>
      <c r="L116" s="12">
        <v>16.459628159117994</v>
      </c>
      <c r="M116" s="12">
        <v>24.091241050463765</v>
      </c>
      <c r="N116" s="12">
        <v>5.3191837326065103</v>
      </c>
      <c r="O116" s="12">
        <v>0</v>
      </c>
      <c r="P116" s="12">
        <v>-9.4327060873495618</v>
      </c>
      <c r="Q116" s="12">
        <v>137</v>
      </c>
      <c r="S116" s="12">
        <v>22847</v>
      </c>
      <c r="U116" s="14"/>
      <c r="V116" s="14"/>
    </row>
    <row r="117" spans="1:22" x14ac:dyDescent="0.3">
      <c r="A117" s="45">
        <v>44058</v>
      </c>
      <c r="B117" t="s">
        <v>34</v>
      </c>
      <c r="C117" s="12">
        <v>360</v>
      </c>
      <c r="D117" s="12">
        <v>77</v>
      </c>
      <c r="E117" s="12">
        <v>37</v>
      </c>
      <c r="F117" s="12">
        <v>-323</v>
      </c>
      <c r="G117" s="12">
        <v>151</v>
      </c>
      <c r="H117" s="12"/>
      <c r="I117" s="12">
        <v>5</v>
      </c>
      <c r="J117" s="12">
        <v>78.982581154838712</v>
      </c>
      <c r="K117" s="12">
        <v>38.982581154838712</v>
      </c>
      <c r="L117" s="12">
        <v>35.277636209241095</v>
      </c>
      <c r="M117" s="12">
        <v>24.091241050463765</v>
      </c>
      <c r="N117" s="12">
        <v>5.2544055367388021</v>
      </c>
      <c r="O117" s="12">
        <v>0</v>
      </c>
      <c r="P117" s="12">
        <v>-56.605863951282373</v>
      </c>
      <c r="Q117" s="12">
        <v>98</v>
      </c>
      <c r="S117" s="12">
        <v>25885</v>
      </c>
      <c r="U117" s="14"/>
      <c r="V117" s="14"/>
    </row>
    <row r="118" spans="1:22" x14ac:dyDescent="0.3">
      <c r="A118" s="45">
        <v>44089</v>
      </c>
      <c r="B118" t="s">
        <v>34</v>
      </c>
      <c r="C118" s="12">
        <v>364</v>
      </c>
      <c r="D118" s="12">
        <v>73</v>
      </c>
      <c r="E118" s="12">
        <v>73</v>
      </c>
      <c r="F118" s="12">
        <v>-386</v>
      </c>
      <c r="G118" s="12">
        <v>124</v>
      </c>
      <c r="H118" s="12"/>
      <c r="I118" s="12">
        <v>4</v>
      </c>
      <c r="J118" s="12">
        <v>96.512125800000007</v>
      </c>
      <c r="K118" s="12">
        <v>56.512125800000007</v>
      </c>
      <c r="L118" s="12">
        <v>60.100972908279864</v>
      </c>
      <c r="M118" s="12">
        <v>24.807067671298213</v>
      </c>
      <c r="N118" s="12">
        <v>6.037244427743115</v>
      </c>
      <c r="O118" s="12">
        <v>0</v>
      </c>
      <c r="P118" s="12">
        <v>-40.457410807321196</v>
      </c>
      <c r="Q118" s="12">
        <v>14</v>
      </c>
      <c r="S118" s="12">
        <v>26294</v>
      </c>
      <c r="U118" s="14"/>
      <c r="V118" s="14"/>
    </row>
    <row r="119" spans="1:22" x14ac:dyDescent="0.3">
      <c r="A119" s="45">
        <v>44119</v>
      </c>
      <c r="B119" t="s">
        <v>34</v>
      </c>
      <c r="C119" s="12">
        <v>359</v>
      </c>
      <c r="D119" s="12">
        <v>74</v>
      </c>
      <c r="E119" s="12">
        <v>63</v>
      </c>
      <c r="F119" s="12">
        <v>-234</v>
      </c>
      <c r="G119" s="12">
        <v>262</v>
      </c>
      <c r="H119" s="12"/>
      <c r="I119" s="12">
        <v>4</v>
      </c>
      <c r="J119" s="12">
        <v>165.4697266451613</v>
      </c>
      <c r="K119" s="12">
        <v>125.4697266451613</v>
      </c>
      <c r="L119" s="12">
        <v>95.851491419413236</v>
      </c>
      <c r="M119" s="12">
        <v>26.238720912967096</v>
      </c>
      <c r="N119" s="12">
        <v>6.037244427743115</v>
      </c>
      <c r="O119" s="12">
        <v>0</v>
      </c>
      <c r="P119" s="12">
        <v>13.402816594715251</v>
      </c>
      <c r="Q119" s="12">
        <v>-9</v>
      </c>
      <c r="S119" s="12">
        <v>26002</v>
      </c>
      <c r="U119" s="14"/>
      <c r="V119" s="14"/>
    </row>
    <row r="120" spans="1:22" x14ac:dyDescent="0.3">
      <c r="A120" s="45">
        <v>44150</v>
      </c>
      <c r="B120" t="s">
        <v>34</v>
      </c>
      <c r="C120" s="12">
        <v>371</v>
      </c>
      <c r="D120" s="12">
        <v>74</v>
      </c>
      <c r="E120" s="12">
        <v>52</v>
      </c>
      <c r="F120" s="12">
        <v>-248</v>
      </c>
      <c r="G120" s="12">
        <v>249</v>
      </c>
      <c r="H120" s="12"/>
      <c r="I120" s="12">
        <v>3</v>
      </c>
      <c r="J120" s="12">
        <v>197.98686029999999</v>
      </c>
      <c r="K120" s="12">
        <v>157.98686029999999</v>
      </c>
      <c r="L120" s="12">
        <v>85.426591635815981</v>
      </c>
      <c r="M120" s="12">
        <v>27.670374154635983</v>
      </c>
      <c r="N120" s="12">
        <v>6.037244427743115</v>
      </c>
      <c r="O120" s="12">
        <v>0</v>
      </c>
      <c r="P120" s="12">
        <v>-26.121070518195069</v>
      </c>
      <c r="Q120" s="12">
        <v>-7</v>
      </c>
      <c r="S120" s="12">
        <v>25807</v>
      </c>
      <c r="U120" s="14"/>
      <c r="V120" s="14"/>
    </row>
    <row r="121" spans="1:22" x14ac:dyDescent="0.3">
      <c r="A121" s="45">
        <v>44180</v>
      </c>
      <c r="B121" t="s">
        <v>34</v>
      </c>
      <c r="C121" s="12">
        <v>370</v>
      </c>
      <c r="D121" s="12">
        <v>67</v>
      </c>
      <c r="E121" s="12">
        <v>39</v>
      </c>
      <c r="F121" s="12">
        <v>-388</v>
      </c>
      <c r="G121" s="12">
        <v>88</v>
      </c>
      <c r="H121" s="12"/>
      <c r="I121" s="12">
        <v>4</v>
      </c>
      <c r="J121" s="12">
        <v>284.43359370967744</v>
      </c>
      <c r="K121" s="12">
        <v>244.43359370967744</v>
      </c>
      <c r="L121" s="12">
        <v>56.454023778989836</v>
      </c>
      <c r="M121" s="12">
        <v>29.817854017139311</v>
      </c>
      <c r="N121" s="12">
        <v>6.037244427743115</v>
      </c>
      <c r="O121" s="12">
        <v>0</v>
      </c>
      <c r="P121" s="12">
        <v>-63.742715933549704</v>
      </c>
      <c r="Q121" s="12">
        <v>-189</v>
      </c>
      <c r="S121" s="12">
        <v>19933</v>
      </c>
      <c r="U121" s="14"/>
      <c r="V121" s="14"/>
    </row>
    <row r="122" spans="1:22" x14ac:dyDescent="0.3">
      <c r="A122" s="45">
        <v>44211</v>
      </c>
      <c r="B122" t="s">
        <v>34</v>
      </c>
      <c r="C122" s="12">
        <v>368</v>
      </c>
      <c r="D122" s="12">
        <v>70</v>
      </c>
      <c r="E122" s="12">
        <v>68</v>
      </c>
      <c r="F122" s="12">
        <v>-362</v>
      </c>
      <c r="G122" s="12">
        <v>144</v>
      </c>
      <c r="H122" s="12"/>
      <c r="I122" s="12">
        <v>3</v>
      </c>
      <c r="J122" s="12">
        <v>303.99876280645168</v>
      </c>
      <c r="K122" s="12">
        <v>263.99876280645168</v>
      </c>
      <c r="L122" s="12">
        <v>30.166259305688119</v>
      </c>
      <c r="M122" s="12">
        <v>31.965333879642635</v>
      </c>
      <c r="N122" s="12">
        <v>6.037244427743115</v>
      </c>
      <c r="O122" s="12">
        <v>0</v>
      </c>
      <c r="P122" s="12">
        <v>-21.167600419525549</v>
      </c>
      <c r="Q122" s="12">
        <v>-171</v>
      </c>
      <c r="S122" s="12">
        <v>14647</v>
      </c>
      <c r="U122" s="14"/>
      <c r="V122" s="14"/>
    </row>
    <row r="123" spans="1:22" x14ac:dyDescent="0.3">
      <c r="A123" s="45">
        <v>44242</v>
      </c>
      <c r="B123" t="s">
        <v>34</v>
      </c>
      <c r="C123" s="12">
        <v>317</v>
      </c>
      <c r="D123" s="12">
        <v>60</v>
      </c>
      <c r="E123" s="12">
        <v>62</v>
      </c>
      <c r="F123" s="12">
        <v>-238</v>
      </c>
      <c r="G123" s="12">
        <v>201</v>
      </c>
      <c r="H123" s="12"/>
      <c r="I123" s="12">
        <v>4</v>
      </c>
      <c r="J123" s="12">
        <v>394.32804978571426</v>
      </c>
      <c r="K123" s="12">
        <v>354.32804978571426</v>
      </c>
      <c r="L123" s="12">
        <v>22.933342169759342</v>
      </c>
      <c r="M123" s="12">
        <v>30.533680637973749</v>
      </c>
      <c r="N123" s="12">
        <v>7.0356115463745788</v>
      </c>
      <c r="O123" s="12">
        <v>0</v>
      </c>
      <c r="P123" s="12">
        <v>-44.830684139821926</v>
      </c>
      <c r="Q123" s="12">
        <v>-173</v>
      </c>
      <c r="S123" s="12">
        <v>9800</v>
      </c>
      <c r="U123" s="14"/>
      <c r="V123" s="14"/>
    </row>
    <row r="124" spans="1:22" x14ac:dyDescent="0.3">
      <c r="A124" s="45">
        <v>44270</v>
      </c>
      <c r="B124" t="s">
        <v>34</v>
      </c>
      <c r="C124" s="12">
        <v>363</v>
      </c>
      <c r="D124" s="12">
        <v>68</v>
      </c>
      <c r="E124" s="12">
        <v>66</v>
      </c>
      <c r="F124" s="12">
        <v>-321</v>
      </c>
      <c r="G124" s="12">
        <v>176</v>
      </c>
      <c r="H124" s="12"/>
      <c r="I124" s="12">
        <v>5</v>
      </c>
      <c r="J124" s="12">
        <v>228.08943980645162</v>
      </c>
      <c r="K124" s="12">
        <v>188.08943980645162</v>
      </c>
      <c r="L124" s="12">
        <v>14.554569142138188</v>
      </c>
      <c r="M124" s="12">
        <v>26.954547533801538</v>
      </c>
      <c r="N124" s="12">
        <v>5.7759346507142286</v>
      </c>
      <c r="O124" s="12">
        <v>0</v>
      </c>
      <c r="P124" s="12">
        <v>-57.374491133105572</v>
      </c>
      <c r="Q124" s="12">
        <v>-7</v>
      </c>
      <c r="S124" s="12">
        <v>9597</v>
      </c>
      <c r="U124" s="14"/>
      <c r="V124" s="14"/>
    </row>
    <row r="125" spans="1:22" x14ac:dyDescent="0.3">
      <c r="A125" s="45">
        <v>44301</v>
      </c>
      <c r="B125" t="s">
        <v>34</v>
      </c>
      <c r="C125" s="12">
        <v>364</v>
      </c>
      <c r="D125" s="12">
        <v>71</v>
      </c>
      <c r="E125" s="12">
        <v>53</v>
      </c>
      <c r="F125" s="12">
        <v>-434</v>
      </c>
      <c r="G125" s="12">
        <v>54</v>
      </c>
      <c r="H125" s="12"/>
      <c r="I125" s="12">
        <v>5</v>
      </c>
      <c r="J125" s="12">
        <v>164.42580750000002</v>
      </c>
      <c r="K125" s="12">
        <v>124.42580750000002</v>
      </c>
      <c r="L125" s="12">
        <v>15.051530392224139</v>
      </c>
      <c r="M125" s="12">
        <v>22.659587808794882</v>
      </c>
      <c r="N125" s="12">
        <v>5.7759346507142286</v>
      </c>
      <c r="O125" s="12">
        <v>0</v>
      </c>
      <c r="P125" s="12">
        <v>-134.91286035173326</v>
      </c>
      <c r="Q125" s="12">
        <v>16</v>
      </c>
      <c r="S125" s="12">
        <v>10083</v>
      </c>
      <c r="U125" s="14"/>
      <c r="V125" s="14"/>
    </row>
    <row r="126" spans="1:22" x14ac:dyDescent="0.3">
      <c r="A126" s="45">
        <v>44331</v>
      </c>
      <c r="B126" t="s">
        <v>34</v>
      </c>
      <c r="C126" s="12">
        <v>368</v>
      </c>
      <c r="D126" s="12">
        <v>77</v>
      </c>
      <c r="E126" s="12">
        <v>30</v>
      </c>
      <c r="F126" s="12">
        <v>-367</v>
      </c>
      <c r="G126" s="12">
        <v>108</v>
      </c>
      <c r="H126" s="12"/>
      <c r="I126" s="12">
        <v>5</v>
      </c>
      <c r="J126" s="12">
        <v>121.24746629032259</v>
      </c>
      <c r="K126" s="12">
        <v>81.247466290322592</v>
      </c>
      <c r="L126" s="12">
        <v>14.554569142138188</v>
      </c>
      <c r="M126" s="12">
        <v>22.659587808794882</v>
      </c>
      <c r="N126" s="12">
        <v>5.7759346507142286</v>
      </c>
      <c r="O126" s="12">
        <v>0</v>
      </c>
      <c r="P126" s="12">
        <v>-91.2375578919699</v>
      </c>
      <c r="Q126" s="12">
        <v>71</v>
      </c>
      <c r="S126" s="12">
        <v>12271</v>
      </c>
      <c r="U126" s="14"/>
      <c r="V126" s="14"/>
    </row>
    <row r="127" spans="1:22" x14ac:dyDescent="0.3">
      <c r="A127" s="45">
        <v>44362</v>
      </c>
      <c r="B127" t="s">
        <v>34</v>
      </c>
      <c r="C127" s="12">
        <v>367</v>
      </c>
      <c r="D127" s="12">
        <v>82</v>
      </c>
      <c r="E127" s="12">
        <v>27</v>
      </c>
      <c r="F127" s="12">
        <v>-349</v>
      </c>
      <c r="G127" s="12">
        <v>127</v>
      </c>
      <c r="H127" s="12"/>
      <c r="I127" s="12">
        <v>6</v>
      </c>
      <c r="J127" s="12">
        <v>80.132487240000003</v>
      </c>
      <c r="K127" s="12">
        <v>40.132487240000003</v>
      </c>
      <c r="L127" s="12">
        <v>15.102115750149769</v>
      </c>
      <c r="M127" s="12">
        <v>23.375414429629327</v>
      </c>
      <c r="N127" s="12">
        <v>7.0578751523553729</v>
      </c>
      <c r="O127" s="12">
        <v>0</v>
      </c>
      <c r="P127" s="12">
        <v>-61.66789257213447</v>
      </c>
      <c r="Q127" s="12">
        <v>96</v>
      </c>
      <c r="S127" s="12">
        <v>15151</v>
      </c>
      <c r="U127" s="14"/>
      <c r="V127" s="14"/>
    </row>
    <row r="128" spans="1:22" x14ac:dyDescent="0.3">
      <c r="A128" s="45">
        <v>44392</v>
      </c>
      <c r="B128" t="s">
        <v>34</v>
      </c>
      <c r="C128" s="12">
        <v>353</v>
      </c>
      <c r="D128" s="12">
        <v>76</v>
      </c>
      <c r="E128" s="12">
        <v>28</v>
      </c>
      <c r="F128" s="12">
        <v>-324</v>
      </c>
      <c r="G128" s="12">
        <v>133</v>
      </c>
      <c r="H128" s="12"/>
      <c r="I128" s="12">
        <v>7</v>
      </c>
      <c r="J128" s="12">
        <v>78.784526196774195</v>
      </c>
      <c r="K128" s="12">
        <v>38.784526196774195</v>
      </c>
      <c r="L128" s="12">
        <v>14.603492070460627</v>
      </c>
      <c r="M128" s="12">
        <v>24.091241050463765</v>
      </c>
      <c r="N128" s="12">
        <v>5.5816674764997938</v>
      </c>
      <c r="O128" s="12">
        <v>0</v>
      </c>
      <c r="P128" s="12">
        <v>-45.06092679419838</v>
      </c>
      <c r="Q128" s="12">
        <v>88</v>
      </c>
      <c r="S128" s="12">
        <v>17890</v>
      </c>
      <c r="U128" s="14"/>
      <c r="V128" s="14"/>
    </row>
    <row r="129" spans="1:22" x14ac:dyDescent="0.3">
      <c r="A129" s="45">
        <v>44423</v>
      </c>
      <c r="B129" t="s">
        <v>34</v>
      </c>
      <c r="C129" s="12">
        <v>366</v>
      </c>
      <c r="D129" s="12">
        <v>74</v>
      </c>
      <c r="E129" s="12">
        <v>31</v>
      </c>
      <c r="F129" s="12">
        <v>-291</v>
      </c>
      <c r="G129" s="12">
        <v>180</v>
      </c>
      <c r="H129" s="12"/>
      <c r="I129" s="12">
        <v>5</v>
      </c>
      <c r="J129" s="12">
        <v>78.609001867741938</v>
      </c>
      <c r="K129" s="12">
        <v>38.609001867741938</v>
      </c>
      <c r="L129" s="12">
        <v>31.299540294883219</v>
      </c>
      <c r="M129" s="12">
        <v>24.091241050463765</v>
      </c>
      <c r="N129" s="12">
        <v>5.1500343625070215</v>
      </c>
      <c r="O129" s="12">
        <v>0</v>
      </c>
      <c r="P129" s="12">
        <v>-59.149817575595939</v>
      </c>
      <c r="Q129" s="12">
        <v>135</v>
      </c>
      <c r="S129" s="12">
        <v>22083</v>
      </c>
      <c r="U129" s="14"/>
      <c r="V129" s="14"/>
    </row>
    <row r="130" spans="1:22" x14ac:dyDescent="0.3">
      <c r="A130" s="45">
        <v>44454</v>
      </c>
      <c r="B130" t="s">
        <v>34</v>
      </c>
      <c r="C130" s="12">
        <v>375</v>
      </c>
      <c r="D130" s="12">
        <v>73</v>
      </c>
      <c r="E130" s="12">
        <v>32</v>
      </c>
      <c r="F130" s="12">
        <v>-291</v>
      </c>
      <c r="G130" s="12">
        <v>189</v>
      </c>
      <c r="H130" s="12"/>
      <c r="I130" s="12">
        <v>4</v>
      </c>
      <c r="J130" s="12">
        <v>85.1351595</v>
      </c>
      <c r="K130" s="12">
        <v>45.1351595</v>
      </c>
      <c r="L130" s="12">
        <v>53.257716627095476</v>
      </c>
      <c r="M130" s="12">
        <v>24.807067671298213</v>
      </c>
      <c r="N130" s="12">
        <v>6.0998408338468106</v>
      </c>
      <c r="O130" s="12">
        <v>0</v>
      </c>
      <c r="P130" s="12">
        <v>-19.299784632240502</v>
      </c>
      <c r="Q130" s="12">
        <v>74</v>
      </c>
      <c r="S130" s="12">
        <v>24300</v>
      </c>
      <c r="U130" s="14"/>
      <c r="V130" s="14"/>
    </row>
    <row r="131" spans="1:22" x14ac:dyDescent="0.3">
      <c r="A131" s="45">
        <v>44484</v>
      </c>
      <c r="B131" t="s">
        <v>34</v>
      </c>
      <c r="C131" s="12">
        <v>377</v>
      </c>
      <c r="D131" s="12">
        <v>66</v>
      </c>
      <c r="E131" s="12">
        <v>40</v>
      </c>
      <c r="F131" s="12">
        <v>-300</v>
      </c>
      <c r="G131" s="12">
        <v>183</v>
      </c>
      <c r="H131" s="12"/>
      <c r="I131" s="12">
        <v>4</v>
      </c>
      <c r="J131" s="12">
        <v>123.39538625806452</v>
      </c>
      <c r="K131" s="12">
        <v>83.395386258064519</v>
      </c>
      <c r="L131" s="12">
        <v>84.984078214180187</v>
      </c>
      <c r="M131" s="12">
        <v>26.238720912967096</v>
      </c>
      <c r="N131" s="12">
        <v>4.8182546917566418</v>
      </c>
      <c r="O131" s="12">
        <v>0</v>
      </c>
      <c r="P131" s="12">
        <v>-37.436440076968445</v>
      </c>
      <c r="Q131" s="12">
        <v>18</v>
      </c>
      <c r="S131" s="12">
        <v>24849</v>
      </c>
      <c r="U131" s="14"/>
      <c r="V131" s="14"/>
    </row>
    <row r="132" spans="1:22" x14ac:dyDescent="0.3">
      <c r="A132" s="45">
        <v>44515</v>
      </c>
      <c r="B132" t="s">
        <v>34</v>
      </c>
      <c r="C132" s="12">
        <v>379</v>
      </c>
      <c r="D132" s="12">
        <v>69</v>
      </c>
      <c r="E132" s="12">
        <v>45</v>
      </c>
      <c r="F132" s="12">
        <v>-328</v>
      </c>
      <c r="G132" s="12">
        <v>165</v>
      </c>
      <c r="H132" s="12"/>
      <c r="I132" s="12">
        <v>4</v>
      </c>
      <c r="J132" s="12">
        <v>230.29735590000001</v>
      </c>
      <c r="K132" s="12">
        <v>190.29735590000001</v>
      </c>
      <c r="L132" s="12">
        <v>75.829939160743294</v>
      </c>
      <c r="M132" s="12">
        <v>27.670374154635983</v>
      </c>
      <c r="N132" s="12">
        <v>4.8182546917566418</v>
      </c>
      <c r="O132" s="12">
        <v>0</v>
      </c>
      <c r="P132" s="12">
        <v>-88.615923907135922</v>
      </c>
      <c r="Q132" s="12">
        <v>-49</v>
      </c>
      <c r="S132" s="12">
        <v>23392</v>
      </c>
      <c r="U132" s="14"/>
      <c r="V132" s="14"/>
    </row>
    <row r="133" spans="1:22" x14ac:dyDescent="0.3">
      <c r="A133" s="45">
        <v>44545</v>
      </c>
      <c r="B133" t="s">
        <v>34</v>
      </c>
      <c r="C133" s="12">
        <v>376</v>
      </c>
      <c r="D133" s="12">
        <v>76</v>
      </c>
      <c r="E133" s="12">
        <v>62</v>
      </c>
      <c r="F133" s="12">
        <v>-330</v>
      </c>
      <c r="G133" s="12">
        <v>184</v>
      </c>
      <c r="H133" s="12"/>
      <c r="I133" s="12">
        <v>3</v>
      </c>
      <c r="J133" s="12">
        <v>245.165925967742</v>
      </c>
      <c r="K133" s="12">
        <v>205.165925967742</v>
      </c>
      <c r="L133" s="12">
        <v>50.08814430699595</v>
      </c>
      <c r="M133" s="12">
        <v>29.817854017139311</v>
      </c>
      <c r="N133" s="12">
        <v>4.4685342626365019</v>
      </c>
      <c r="O133" s="12">
        <v>0</v>
      </c>
      <c r="P133" s="12">
        <v>-45.540458554513762</v>
      </c>
      <c r="Q133" s="12">
        <v>-63</v>
      </c>
      <c r="S133" s="12">
        <v>21438</v>
      </c>
      <c r="U133" s="14"/>
      <c r="V133" s="14"/>
    </row>
    <row r="134" spans="1:22" x14ac:dyDescent="0.3">
      <c r="A134" s="45">
        <v>44576</v>
      </c>
      <c r="B134" t="s">
        <v>34</v>
      </c>
      <c r="C134" s="12">
        <v>358</v>
      </c>
      <c r="D134" s="12">
        <v>77</v>
      </c>
      <c r="E134" s="12">
        <v>55</v>
      </c>
      <c r="F134" s="12">
        <v>-291</v>
      </c>
      <c r="G134" s="12">
        <v>199</v>
      </c>
      <c r="H134" s="12"/>
      <c r="I134" s="12">
        <v>4</v>
      </c>
      <c r="J134" s="12">
        <v>349.36042925806458</v>
      </c>
      <c r="K134" s="12">
        <v>309.36042925806458</v>
      </c>
      <c r="L134" s="12">
        <v>35.853358785361422</v>
      </c>
      <c r="M134" s="12">
        <v>31.965333879642635</v>
      </c>
      <c r="N134" s="12">
        <v>4.5773419571688088</v>
      </c>
      <c r="O134" s="12">
        <v>0</v>
      </c>
      <c r="P134" s="12">
        <v>6.243536119762549</v>
      </c>
      <c r="Q134" s="12">
        <v>-193</v>
      </c>
      <c r="S134" s="12">
        <v>15469</v>
      </c>
      <c r="U134" s="14"/>
      <c r="V134" s="14"/>
    </row>
    <row r="135" spans="1:22" x14ac:dyDescent="0.3">
      <c r="A135" s="45">
        <v>44607</v>
      </c>
      <c r="B135" t="s">
        <v>34</v>
      </c>
      <c r="C135" s="12">
        <v>359</v>
      </c>
      <c r="D135" s="12">
        <v>75</v>
      </c>
      <c r="E135" s="12">
        <v>59</v>
      </c>
      <c r="F135" s="12">
        <v>-276</v>
      </c>
      <c r="G135" s="12">
        <v>217</v>
      </c>
      <c r="H135" s="12"/>
      <c r="I135" s="12">
        <v>5</v>
      </c>
      <c r="J135" s="12">
        <v>313.19792667857149</v>
      </c>
      <c r="K135" s="12">
        <v>273.19792667857149</v>
      </c>
      <c r="L135" s="12">
        <v>26.638533346775606</v>
      </c>
      <c r="M135" s="12">
        <v>30.533680637973749</v>
      </c>
      <c r="N135" s="12">
        <v>4.4238593298610116</v>
      </c>
      <c r="O135" s="12">
        <v>0</v>
      </c>
      <c r="P135" s="12">
        <v>56.206000006818151</v>
      </c>
      <c r="Q135" s="12">
        <v>-179</v>
      </c>
      <c r="S135" s="12">
        <v>10456</v>
      </c>
      <c r="U135" s="14"/>
      <c r="V135" s="14"/>
    </row>
    <row r="136" spans="1:22" x14ac:dyDescent="0.3">
      <c r="A136" s="45">
        <v>44635</v>
      </c>
      <c r="B136" t="s">
        <v>34</v>
      </c>
      <c r="C136" s="12">
        <v>375</v>
      </c>
      <c r="D136" s="12">
        <v>75</v>
      </c>
      <c r="E136" s="12">
        <v>50</v>
      </c>
      <c r="F136" s="12">
        <v>-335</v>
      </c>
      <c r="G136" s="12">
        <v>165</v>
      </c>
      <c r="H136" s="12"/>
      <c r="I136" s="12">
        <v>6</v>
      </c>
      <c r="J136" s="12">
        <v>226.94401151612902</v>
      </c>
      <c r="K136" s="12">
        <v>186.94401151612902</v>
      </c>
      <c r="L136" s="12">
        <v>16.848675253918501</v>
      </c>
      <c r="M136" s="12">
        <v>26.954547533801538</v>
      </c>
      <c r="N136" s="12">
        <v>7.1904631156967502</v>
      </c>
      <c r="O136" s="12">
        <v>0</v>
      </c>
      <c r="P136" s="12">
        <v>-28.937697419545813</v>
      </c>
      <c r="Q136" s="12">
        <v>-49</v>
      </c>
      <c r="S136" s="12">
        <v>8937</v>
      </c>
      <c r="U136" s="14"/>
      <c r="V136" s="14"/>
    </row>
    <row r="137" spans="1:22" x14ac:dyDescent="0.3">
      <c r="A137" s="45">
        <v>44666</v>
      </c>
      <c r="B137" t="s">
        <v>34</v>
      </c>
      <c r="C137" s="12">
        <v>352</v>
      </c>
      <c r="D137" s="12">
        <v>78</v>
      </c>
      <c r="E137" s="12">
        <v>39</v>
      </c>
      <c r="F137" s="12">
        <v>-352</v>
      </c>
      <c r="G137" s="12">
        <v>117</v>
      </c>
      <c r="H137" s="12"/>
      <c r="I137" s="12">
        <v>3</v>
      </c>
      <c r="J137" s="12">
        <v>181.58770949999999</v>
      </c>
      <c r="K137" s="12">
        <v>141.58770949999999</v>
      </c>
      <c r="L137" s="12">
        <v>17.421800181870509</v>
      </c>
      <c r="M137" s="12">
        <v>22.659587808794882</v>
      </c>
      <c r="N137" s="12">
        <v>4.5773419571688088</v>
      </c>
      <c r="O137" s="12">
        <v>0</v>
      </c>
      <c r="P137" s="12">
        <v>-77.246439447834192</v>
      </c>
      <c r="Q137" s="12">
        <v>5</v>
      </c>
      <c r="S137" s="12">
        <v>9099</v>
      </c>
      <c r="U137" s="14"/>
      <c r="V137" s="14"/>
    </row>
    <row r="138" spans="1:22" x14ac:dyDescent="0.3">
      <c r="A138" s="45">
        <v>44696</v>
      </c>
      <c r="B138" t="s">
        <v>34</v>
      </c>
      <c r="C138" s="12">
        <v>378</v>
      </c>
      <c r="D138" s="12">
        <v>77</v>
      </c>
      <c r="E138" s="12">
        <v>35</v>
      </c>
      <c r="F138" s="12">
        <v>-319</v>
      </c>
      <c r="G138" s="12">
        <v>171</v>
      </c>
      <c r="H138" s="12"/>
      <c r="I138" s="12">
        <v>5</v>
      </c>
      <c r="J138" s="12">
        <v>104.95674861290324</v>
      </c>
      <c r="K138" s="12">
        <v>64.95674861290324</v>
      </c>
      <c r="L138" s="12">
        <v>16.848675253918501</v>
      </c>
      <c r="M138" s="12">
        <v>22.659587808794882</v>
      </c>
      <c r="N138" s="12">
        <v>4.4024817426087406</v>
      </c>
      <c r="O138" s="12">
        <v>0</v>
      </c>
      <c r="P138" s="12">
        <v>-43.867493418225365</v>
      </c>
      <c r="Q138" s="12">
        <v>101</v>
      </c>
      <c r="S138" s="12">
        <v>12226</v>
      </c>
      <c r="U138" s="14"/>
      <c r="V138" s="14"/>
    </row>
    <row r="139" spans="1:22" x14ac:dyDescent="0.3">
      <c r="A139" s="45">
        <v>44727</v>
      </c>
      <c r="B139" t="s">
        <v>34</v>
      </c>
      <c r="C139" s="12">
        <v>387</v>
      </c>
      <c r="D139" s="12">
        <v>82</v>
      </c>
      <c r="E139" s="12">
        <v>30</v>
      </c>
      <c r="F139" s="12">
        <v>-323</v>
      </c>
      <c r="G139" s="12">
        <v>176</v>
      </c>
      <c r="H139" s="12"/>
      <c r="I139" s="12">
        <v>4</v>
      </c>
      <c r="J139" s="12">
        <v>81.100782150000001</v>
      </c>
      <c r="K139" s="12">
        <v>41.100782150000001</v>
      </c>
      <c r="L139" s="12">
        <v>17.62517334154802</v>
      </c>
      <c r="M139" s="12">
        <v>23.375414429629327</v>
      </c>
      <c r="N139" s="12">
        <v>4.4238593298610116</v>
      </c>
      <c r="O139" s="12">
        <v>0</v>
      </c>
      <c r="P139" s="12">
        <v>-48.525229251038361</v>
      </c>
      <c r="Q139" s="12">
        <v>134</v>
      </c>
      <c r="S139" s="12">
        <v>16245</v>
      </c>
      <c r="U139" s="14"/>
      <c r="V139" s="14"/>
    </row>
    <row r="140" spans="1:22" x14ac:dyDescent="0.3">
      <c r="A140" s="45">
        <v>44757</v>
      </c>
      <c r="B140" t="s">
        <v>34</v>
      </c>
      <c r="C140" s="12">
        <v>385</v>
      </c>
      <c r="D140" s="12">
        <v>75</v>
      </c>
      <c r="E140" s="12">
        <v>38</v>
      </c>
      <c r="F140" s="12">
        <v>-337</v>
      </c>
      <c r="G140" s="12">
        <v>161</v>
      </c>
      <c r="H140" s="12"/>
      <c r="I140" s="12">
        <v>5</v>
      </c>
      <c r="J140" s="12">
        <v>78.762424722580647</v>
      </c>
      <c r="K140" s="12">
        <v>38.762424722580647</v>
      </c>
      <c r="L140" s="12">
        <v>17.044779231226748</v>
      </c>
      <c r="M140" s="12">
        <v>24.091241050463765</v>
      </c>
      <c r="N140" s="12">
        <v>4.4238593298610116</v>
      </c>
      <c r="O140" s="12">
        <v>0</v>
      </c>
      <c r="P140" s="12">
        <v>-29.32230433413217</v>
      </c>
      <c r="Q140" s="12">
        <v>101</v>
      </c>
      <c r="S140" s="12">
        <v>19365</v>
      </c>
      <c r="U140" s="14"/>
      <c r="V140" s="14"/>
    </row>
    <row r="141" spans="1:22" x14ac:dyDescent="0.3">
      <c r="A141" s="45">
        <v>44788</v>
      </c>
      <c r="B141" t="s">
        <v>34</v>
      </c>
      <c r="C141" s="12">
        <v>387</v>
      </c>
      <c r="D141" s="12">
        <v>76</v>
      </c>
      <c r="E141" s="12">
        <v>33</v>
      </c>
      <c r="F141" s="12">
        <v>-345</v>
      </c>
      <c r="G141" s="12">
        <v>151</v>
      </c>
      <c r="H141" s="12"/>
      <c r="I141" s="12">
        <v>5</v>
      </c>
      <c r="J141" s="12">
        <v>78.716290577419358</v>
      </c>
      <c r="K141" s="12">
        <v>38.716290577419358</v>
      </c>
      <c r="L141" s="12">
        <v>36.531081190336266</v>
      </c>
      <c r="M141" s="12">
        <v>24.091241050463765</v>
      </c>
      <c r="N141" s="12">
        <v>4.3364292225809766</v>
      </c>
      <c r="O141" s="12">
        <v>0</v>
      </c>
      <c r="P141" s="12">
        <v>-18.675042040800363</v>
      </c>
      <c r="Q141" s="12">
        <v>61</v>
      </c>
      <c r="S141" s="12">
        <v>21365</v>
      </c>
      <c r="U141" s="14"/>
      <c r="V141" s="14"/>
    </row>
    <row r="142" spans="1:22" x14ac:dyDescent="0.3">
      <c r="A142" s="45">
        <v>44819</v>
      </c>
      <c r="B142" t="s">
        <v>34</v>
      </c>
      <c r="C142" s="12">
        <v>394</v>
      </c>
      <c r="D142" s="12">
        <v>73</v>
      </c>
      <c r="E142" s="12">
        <v>45</v>
      </c>
      <c r="F142" s="12">
        <v>-301</v>
      </c>
      <c r="G142" s="12">
        <v>211</v>
      </c>
      <c r="H142" s="12"/>
      <c r="I142" s="12">
        <v>6</v>
      </c>
      <c r="J142" s="12">
        <v>93.328083000000007</v>
      </c>
      <c r="K142" s="12">
        <v>53.328083000000007</v>
      </c>
      <c r="L142" s="12">
        <v>60.095395061995795</v>
      </c>
      <c r="M142" s="12">
        <v>24.807067671298213</v>
      </c>
      <c r="N142" s="12">
        <v>4.3364292225809766</v>
      </c>
      <c r="O142" s="12">
        <v>0</v>
      </c>
      <c r="P142" s="12">
        <v>-38.56697495587499</v>
      </c>
      <c r="Q142" s="12">
        <v>100</v>
      </c>
      <c r="S142" s="12">
        <v>24303</v>
      </c>
      <c r="U142" s="14"/>
      <c r="V142" s="14"/>
    </row>
    <row r="143" spans="1:22" x14ac:dyDescent="0.3">
      <c r="A143" s="45">
        <v>44849</v>
      </c>
      <c r="B143" t="s">
        <v>34</v>
      </c>
      <c r="C143" s="12">
        <v>393</v>
      </c>
      <c r="D143" s="12">
        <v>74</v>
      </c>
      <c r="E143" s="12">
        <v>67</v>
      </c>
      <c r="F143" s="12">
        <v>-267</v>
      </c>
      <c r="G143" s="12">
        <v>267</v>
      </c>
      <c r="H143" s="12"/>
      <c r="I143" s="12">
        <v>4</v>
      </c>
      <c r="J143" s="12">
        <v>147.99239583870968</v>
      </c>
      <c r="K143" s="12">
        <v>107.99239583870968</v>
      </c>
      <c r="L143" s="12">
        <v>99.576620577404839</v>
      </c>
      <c r="M143" s="12">
        <v>26.238720912967096</v>
      </c>
      <c r="N143" s="12">
        <v>4.3364292225809766</v>
      </c>
      <c r="O143" s="12">
        <v>0</v>
      </c>
      <c r="P143" s="12">
        <v>-1.144166551662595</v>
      </c>
      <c r="Q143" s="12">
        <v>26</v>
      </c>
      <c r="S143" s="12">
        <v>25129</v>
      </c>
      <c r="U143" s="14"/>
      <c r="V143" s="14"/>
    </row>
    <row r="144" spans="1:22" x14ac:dyDescent="0.3">
      <c r="A144" s="45">
        <v>44880</v>
      </c>
      <c r="B144" t="s">
        <v>34</v>
      </c>
      <c r="C144" s="12">
        <v>391</v>
      </c>
      <c r="D144" s="12">
        <v>77</v>
      </c>
      <c r="E144" s="12">
        <v>48</v>
      </c>
      <c r="F144" s="12">
        <v>-332</v>
      </c>
      <c r="G144" s="12">
        <v>184</v>
      </c>
      <c r="H144" s="12"/>
      <c r="I144" s="12">
        <v>3</v>
      </c>
      <c r="J144" s="12">
        <v>222.34168349999999</v>
      </c>
      <c r="K144" s="12">
        <v>182.34168349999999</v>
      </c>
      <c r="L144" s="12">
        <v>83.263135711490605</v>
      </c>
      <c r="M144" s="12">
        <v>27.670374154635983</v>
      </c>
      <c r="N144" s="12">
        <v>4.1615690080209076</v>
      </c>
      <c r="O144" s="12">
        <v>0</v>
      </c>
      <c r="P144" s="12">
        <v>-150.43676237414749</v>
      </c>
      <c r="Q144" s="12">
        <v>34</v>
      </c>
      <c r="S144" s="12">
        <v>26132</v>
      </c>
      <c r="U144" s="14"/>
      <c r="V144" s="14"/>
    </row>
    <row r="145" spans="1:22" x14ac:dyDescent="0.3">
      <c r="A145" s="45">
        <v>44910</v>
      </c>
      <c r="B145" t="s">
        <v>34</v>
      </c>
      <c r="C145" s="12">
        <v>352</v>
      </c>
      <c r="D145" s="12">
        <v>71</v>
      </c>
      <c r="E145" s="12">
        <v>40</v>
      </c>
      <c r="F145" s="12">
        <v>-265</v>
      </c>
      <c r="G145" s="12">
        <v>198</v>
      </c>
      <c r="H145" s="12"/>
      <c r="I145" s="12">
        <v>3</v>
      </c>
      <c r="J145" s="12">
        <v>299.58919683870965</v>
      </c>
      <c r="K145" s="12">
        <v>259.58919683870965</v>
      </c>
      <c r="L145" s="12">
        <v>58.458905692915735</v>
      </c>
      <c r="M145" s="12">
        <v>29.817854017139311</v>
      </c>
      <c r="N145" s="12">
        <v>4.3364292225809766</v>
      </c>
      <c r="O145" s="12">
        <v>0</v>
      </c>
      <c r="P145" s="12">
        <v>-59.202385771345675</v>
      </c>
      <c r="Q145" s="12">
        <v>-98</v>
      </c>
      <c r="S145" s="12">
        <v>23115</v>
      </c>
      <c r="U145" s="14"/>
      <c r="V145" s="14"/>
    </row>
    <row r="146" spans="1:22" x14ac:dyDescent="0.3">
      <c r="A146" s="45">
        <v>44941</v>
      </c>
      <c r="B146" t="s">
        <v>34</v>
      </c>
      <c r="C146" s="12">
        <v>384</v>
      </c>
      <c r="D146" s="12">
        <v>72</v>
      </c>
      <c r="E146" s="12">
        <v>46</v>
      </c>
      <c r="F146" s="12">
        <v>-262</v>
      </c>
      <c r="G146" s="12">
        <v>240</v>
      </c>
      <c r="H146" s="12"/>
      <c r="I146" s="12">
        <v>4</v>
      </c>
      <c r="J146" s="12">
        <v>282.1290322258065</v>
      </c>
      <c r="K146" s="12">
        <v>242.1290322258065</v>
      </c>
      <c r="L146" s="12">
        <v>34.133689994437766</v>
      </c>
      <c r="M146" s="12">
        <v>31.965333879642635</v>
      </c>
      <c r="N146" s="12">
        <v>6.5133401293428763</v>
      </c>
      <c r="O146" s="12">
        <v>0</v>
      </c>
      <c r="P146" s="12">
        <v>21.258603770770225</v>
      </c>
      <c r="Q146" s="12">
        <v>-99</v>
      </c>
      <c r="S146" s="12">
        <v>19960</v>
      </c>
      <c r="U146" s="14"/>
      <c r="V146" s="14"/>
    </row>
    <row r="147" spans="1:22" x14ac:dyDescent="0.3">
      <c r="A147" s="45">
        <v>44972</v>
      </c>
      <c r="B147" t="s">
        <v>34</v>
      </c>
      <c r="C147" s="12">
        <v>395</v>
      </c>
      <c r="D147" s="12">
        <v>75</v>
      </c>
      <c r="E147" s="12">
        <v>52</v>
      </c>
      <c r="F147" s="12">
        <v>-417</v>
      </c>
      <c r="G147" s="12">
        <v>105</v>
      </c>
      <c r="H147" s="12"/>
      <c r="I147" s="12">
        <v>3</v>
      </c>
      <c r="J147" s="12">
        <v>267.72268746428574</v>
      </c>
      <c r="K147" s="12">
        <v>227.72268746428574</v>
      </c>
      <c r="L147" s="12">
        <v>27.625095863881583</v>
      </c>
      <c r="M147" s="12">
        <v>30.533680637973749</v>
      </c>
      <c r="N147" s="12">
        <v>7.1012521184768556</v>
      </c>
      <c r="O147" s="12">
        <v>0</v>
      </c>
      <c r="P147" s="12">
        <v>-4.9827160846179286</v>
      </c>
      <c r="Q147" s="12">
        <v>-186</v>
      </c>
      <c r="S147" s="12">
        <v>14748</v>
      </c>
      <c r="U147" s="14"/>
      <c r="V147" s="14"/>
    </row>
    <row r="148" spans="1:22" x14ac:dyDescent="0.3">
      <c r="A148" s="45">
        <v>45000</v>
      </c>
      <c r="B148" t="s">
        <v>34</v>
      </c>
      <c r="C148" s="12">
        <v>392</v>
      </c>
      <c r="D148" s="12">
        <v>78</v>
      </c>
      <c r="E148" s="12">
        <v>31</v>
      </c>
      <c r="F148" s="12">
        <v>-360</v>
      </c>
      <c r="G148" s="12">
        <v>141</v>
      </c>
      <c r="H148" s="12"/>
      <c r="I148" s="12">
        <v>5</v>
      </c>
      <c r="J148" s="12">
        <v>242.20475758064515</v>
      </c>
      <c r="K148" s="12">
        <v>202.20475758064515</v>
      </c>
      <c r="L148" s="12">
        <v>17.47602017526588</v>
      </c>
      <c r="M148" s="12">
        <v>26.954547533801538</v>
      </c>
      <c r="N148" s="12">
        <v>7.1012521184768556</v>
      </c>
      <c r="O148" s="12">
        <v>0</v>
      </c>
      <c r="P148" s="12">
        <v>-27.736577408189426</v>
      </c>
      <c r="Q148" s="12">
        <v>-90</v>
      </c>
      <c r="S148" s="12">
        <v>11963</v>
      </c>
      <c r="U148" s="14"/>
      <c r="V148" s="14"/>
    </row>
    <row r="149" spans="1:22" x14ac:dyDescent="0.3">
      <c r="A149" s="45">
        <v>45031</v>
      </c>
      <c r="B149" t="s">
        <v>34</v>
      </c>
      <c r="C149" s="12">
        <v>401</v>
      </c>
      <c r="D149" s="12">
        <v>74</v>
      </c>
      <c r="E149" s="12">
        <v>21</v>
      </c>
      <c r="F149" s="12">
        <v>-376</v>
      </c>
      <c r="G149" s="12">
        <v>120</v>
      </c>
      <c r="H149" s="12"/>
      <c r="I149" s="12">
        <v>7</v>
      </c>
      <c r="J149" s="12">
        <v>163.1264697</v>
      </c>
      <c r="K149" s="12">
        <v>123.1264697</v>
      </c>
      <c r="L149" s="12">
        <v>18.07061193110431</v>
      </c>
      <c r="M149" s="12">
        <v>22.659587808794882</v>
      </c>
      <c r="N149" s="12">
        <v>4.7345686825155511</v>
      </c>
      <c r="O149" s="12">
        <v>0</v>
      </c>
      <c r="P149" s="12">
        <v>-98.591238122414751</v>
      </c>
      <c r="Q149" s="12">
        <v>43</v>
      </c>
      <c r="S149" s="12">
        <v>13252</v>
      </c>
      <c r="U149" s="14"/>
      <c r="V149" s="14"/>
    </row>
    <row r="150" spans="1:22" x14ac:dyDescent="0.3">
      <c r="A150" s="45">
        <v>45061</v>
      </c>
      <c r="B150" t="s">
        <v>34</v>
      </c>
      <c r="C150" s="12">
        <v>408</v>
      </c>
      <c r="D150" s="12">
        <v>74</v>
      </c>
      <c r="E150" s="12">
        <v>20</v>
      </c>
      <c r="F150" s="12">
        <v>-358</v>
      </c>
      <c r="G150" s="12">
        <v>144</v>
      </c>
      <c r="H150" s="12"/>
      <c r="I150" s="12">
        <v>6</v>
      </c>
      <c r="J150" s="12">
        <v>104.64067607419355</v>
      </c>
      <c r="K150" s="12">
        <v>64.64067607419355</v>
      </c>
      <c r="L150" s="12">
        <v>17.47602017526588</v>
      </c>
      <c r="M150" s="12">
        <v>22.659587808794882</v>
      </c>
      <c r="N150" s="12">
        <v>4.7345686825155511</v>
      </c>
      <c r="O150" s="12">
        <v>0</v>
      </c>
      <c r="P150" s="12">
        <v>-102.51085274076988</v>
      </c>
      <c r="Q150" s="12">
        <v>131</v>
      </c>
      <c r="S150" s="12">
        <v>17317</v>
      </c>
      <c r="U150" s="14"/>
      <c r="V150" s="14"/>
    </row>
    <row r="151" spans="1:22" x14ac:dyDescent="0.3">
      <c r="A151" s="45">
        <v>45092</v>
      </c>
      <c r="B151" t="s">
        <v>34</v>
      </c>
      <c r="C151" s="12">
        <v>414</v>
      </c>
      <c r="D151" s="12">
        <v>73</v>
      </c>
      <c r="E151" s="12">
        <v>31</v>
      </c>
      <c r="F151" s="12">
        <v>-337</v>
      </c>
      <c r="G151" s="12">
        <v>181</v>
      </c>
      <c r="H151" s="12"/>
      <c r="I151" s="12">
        <v>4</v>
      </c>
      <c r="J151" s="12">
        <v>82.309432380000004</v>
      </c>
      <c r="K151" s="12">
        <v>42.309432380000004</v>
      </c>
      <c r="L151" s="12">
        <v>18.134101560505094</v>
      </c>
      <c r="M151" s="12">
        <v>23.375414429629327</v>
      </c>
      <c r="N151" s="12">
        <v>4.7345686825155511</v>
      </c>
      <c r="O151" s="12">
        <v>0</v>
      </c>
      <c r="P151" s="12">
        <v>-9.5535170526499762</v>
      </c>
      <c r="Q151" s="12">
        <v>98</v>
      </c>
      <c r="S151" s="12">
        <v>20244</v>
      </c>
      <c r="U151" s="14"/>
      <c r="V151" s="14"/>
    </row>
    <row r="152" spans="1:22" x14ac:dyDescent="0.3">
      <c r="A152" s="45">
        <v>45122</v>
      </c>
      <c r="B152" t="s">
        <v>34</v>
      </c>
      <c r="C152" s="12">
        <v>417</v>
      </c>
      <c r="D152" s="12">
        <v>83</v>
      </c>
      <c r="E152" s="12">
        <v>29</v>
      </c>
      <c r="F152" s="12">
        <v>-373</v>
      </c>
      <c r="G152" s="12">
        <v>156</v>
      </c>
      <c r="H152" s="12"/>
      <c r="I152" s="12">
        <v>4</v>
      </c>
      <c r="J152" s="12">
        <v>78.804052741935493</v>
      </c>
      <c r="K152" s="12">
        <v>38.804052741935493</v>
      </c>
      <c r="L152" s="12">
        <v>17.53727690167355</v>
      </c>
      <c r="M152" s="12">
        <v>24.091241050463765</v>
      </c>
      <c r="N152" s="12">
        <v>4.7345686825155511</v>
      </c>
      <c r="O152" s="12">
        <v>0</v>
      </c>
      <c r="P152" s="12">
        <v>-23.167139376588359</v>
      </c>
      <c r="Q152" s="12">
        <v>90</v>
      </c>
      <c r="S152" s="12">
        <v>23019</v>
      </c>
      <c r="U152" s="14"/>
      <c r="V152" s="14"/>
    </row>
    <row r="153" spans="1:22" x14ac:dyDescent="0.3">
      <c r="A153" s="45">
        <v>45153</v>
      </c>
      <c r="B153" t="s">
        <v>35</v>
      </c>
      <c r="C153" s="12">
        <v>416.89072171999999</v>
      </c>
      <c r="D153" s="12">
        <v>78.359278279999998</v>
      </c>
      <c r="E153" s="12">
        <v>33.5</v>
      </c>
      <c r="F153" s="12">
        <v>-382.09946138475243</v>
      </c>
      <c r="G153" s="12">
        <v>146.65053861524757</v>
      </c>
      <c r="H153" s="12"/>
      <c r="I153" s="12">
        <v>5</v>
      </c>
      <c r="J153" s="12">
        <v>79.403152896774202</v>
      </c>
      <c r="K153" s="12">
        <v>39.403152896774202</v>
      </c>
      <c r="L153" s="12">
        <v>37.586440842980252</v>
      </c>
      <c r="M153" s="12">
        <v>25.091241050463765</v>
      </c>
      <c r="N153" s="12">
        <v>4.7345686825155511</v>
      </c>
      <c r="O153" s="12">
        <v>0</v>
      </c>
      <c r="P153" s="12">
        <v>-39.95518743813134</v>
      </c>
      <c r="Q153" s="12">
        <v>74.790322580645167</v>
      </c>
      <c r="S153" s="12">
        <v>25337.5</v>
      </c>
      <c r="U153" s="14"/>
      <c r="V153" s="14"/>
    </row>
    <row r="154" spans="1:22" x14ac:dyDescent="0.3">
      <c r="A154" s="45">
        <v>45184</v>
      </c>
      <c r="B154" t="s">
        <v>35</v>
      </c>
      <c r="C154" s="12">
        <v>420.33214126000001</v>
      </c>
      <c r="D154" s="12">
        <v>73.16785874</v>
      </c>
      <c r="E154" s="12">
        <v>16.75</v>
      </c>
      <c r="F154" s="12">
        <v>-381.79583532267844</v>
      </c>
      <c r="G154" s="12">
        <v>128.45416467732156</v>
      </c>
      <c r="H154" s="12"/>
      <c r="I154" s="12">
        <v>4.666666666666667</v>
      </c>
      <c r="J154" s="12">
        <v>83.88681960000001</v>
      </c>
      <c r="K154" s="12">
        <v>43.88681960000001</v>
      </c>
      <c r="L154" s="12">
        <v>61.372120167367093</v>
      </c>
      <c r="M154" s="12">
        <v>25.807067671298213</v>
      </c>
      <c r="N154" s="12">
        <v>4.2224646939526789</v>
      </c>
      <c r="O154" s="12">
        <v>0</v>
      </c>
      <c r="P154" s="12">
        <v>-50.617640788629771</v>
      </c>
      <c r="Q154" s="12">
        <v>39.116666666666667</v>
      </c>
      <c r="S154" s="12">
        <v>26511</v>
      </c>
      <c r="U154" s="14"/>
      <c r="V154" s="14"/>
    </row>
    <row r="155" spans="1:22" x14ac:dyDescent="0.3">
      <c r="A155" s="45">
        <v>45214</v>
      </c>
      <c r="B155" t="s">
        <v>36</v>
      </c>
      <c r="C155" s="12">
        <v>420.44150614860644</v>
      </c>
      <c r="D155" s="12">
        <v>73.051957841982514</v>
      </c>
      <c r="E155" s="12">
        <v>28.5</v>
      </c>
      <c r="F155" s="12">
        <v>-295.66683832316613</v>
      </c>
      <c r="G155" s="12">
        <v>226.32662566742277</v>
      </c>
      <c r="H155" s="12"/>
      <c r="I155" s="12">
        <v>4</v>
      </c>
      <c r="J155" s="12">
        <v>143.63862</v>
      </c>
      <c r="K155" s="12">
        <v>103.63862</v>
      </c>
      <c r="L155" s="12">
        <v>102.53642399418661</v>
      </c>
      <c r="M155" s="12">
        <v>26.238720912967096</v>
      </c>
      <c r="N155" s="12">
        <v>5.2224646939526789</v>
      </c>
      <c r="O155" s="12">
        <v>0</v>
      </c>
      <c r="P155" s="12">
        <v>-3.1362296011063844</v>
      </c>
      <c r="Q155" s="12">
        <v>-12.173374332577225</v>
      </c>
      <c r="S155" s="12">
        <v>26133.625395690106</v>
      </c>
      <c r="U155" s="14"/>
      <c r="V155" s="14"/>
    </row>
    <row r="156" spans="1:22" x14ac:dyDescent="0.3">
      <c r="A156" s="45">
        <v>45245</v>
      </c>
      <c r="B156" t="s">
        <v>36</v>
      </c>
      <c r="C156" s="12">
        <v>420.86982376860067</v>
      </c>
      <c r="D156" s="12">
        <v>72.552701733694306</v>
      </c>
      <c r="E156" s="12">
        <v>21.5</v>
      </c>
      <c r="F156" s="12">
        <v>-260.13701253982936</v>
      </c>
      <c r="G156" s="12">
        <v>254.78551296246565</v>
      </c>
      <c r="H156" s="12"/>
      <c r="I156" s="12">
        <v>3.3333333333333335</v>
      </c>
      <c r="J156" s="12">
        <v>210.83611380000002</v>
      </c>
      <c r="K156" s="12">
        <v>170.83611380000002</v>
      </c>
      <c r="L156" s="12">
        <v>84.511302998009654</v>
      </c>
      <c r="M156" s="12">
        <v>27.670374154635983</v>
      </c>
      <c r="N156" s="12">
        <v>5.2224646939526789</v>
      </c>
      <c r="O156" s="12">
        <v>0</v>
      </c>
      <c r="P156" s="12">
        <v>-29.740255646598335</v>
      </c>
      <c r="Q156" s="12">
        <v>-7.0478203708676972</v>
      </c>
      <c r="S156" s="12">
        <v>25922.190784564074</v>
      </c>
      <c r="U156" s="14"/>
      <c r="V156" s="14"/>
    </row>
    <row r="157" spans="1:22" x14ac:dyDescent="0.3">
      <c r="A157" s="45">
        <v>45275</v>
      </c>
      <c r="B157" t="s">
        <v>36</v>
      </c>
      <c r="C157" s="12">
        <v>421.25840997190409</v>
      </c>
      <c r="D157" s="12">
        <v>72.489000467079208</v>
      </c>
      <c r="E157" s="12">
        <v>26</v>
      </c>
      <c r="F157" s="12">
        <v>-272.22541741801911</v>
      </c>
      <c r="G157" s="12">
        <v>247.52199302096415</v>
      </c>
      <c r="H157" s="12"/>
      <c r="I157" s="12">
        <v>3.3333333333333335</v>
      </c>
      <c r="J157" s="12">
        <v>270.29508754838707</v>
      </c>
      <c r="K157" s="12">
        <v>230.29508754838707</v>
      </c>
      <c r="L157" s="12">
        <v>60.147491686248941</v>
      </c>
      <c r="M157" s="12">
        <v>29.817854017139311</v>
      </c>
      <c r="N157" s="12">
        <v>5.2224646939526789</v>
      </c>
      <c r="O157" s="12">
        <v>0</v>
      </c>
      <c r="P157" s="12">
        <v>23.017102054271994</v>
      </c>
      <c r="Q157" s="12">
        <v>-104.3113403123692</v>
      </c>
      <c r="S157" s="12">
        <v>22688.539234880631</v>
      </c>
      <c r="U157" s="14"/>
      <c r="V157" s="14"/>
    </row>
    <row r="158" spans="1:22" x14ac:dyDescent="0.3">
      <c r="A158" s="45">
        <v>45306</v>
      </c>
      <c r="B158" t="s">
        <v>36</v>
      </c>
      <c r="C158" s="12">
        <v>421.69514417381754</v>
      </c>
      <c r="D158" s="12">
        <v>71.352004168090517</v>
      </c>
      <c r="E158" s="12">
        <v>25.5</v>
      </c>
      <c r="F158" s="12">
        <v>-294.46258016202199</v>
      </c>
      <c r="G158" s="12">
        <v>224.08456817988605</v>
      </c>
      <c r="H158" s="12"/>
      <c r="I158" s="12">
        <v>3.6666666666666665</v>
      </c>
      <c r="J158" s="12">
        <v>315.28553506451618</v>
      </c>
      <c r="K158" s="12">
        <v>275.28553506451618</v>
      </c>
      <c r="L158" s="12">
        <v>33.829350241264208</v>
      </c>
      <c r="M158" s="12">
        <v>31.965333879642635</v>
      </c>
      <c r="N158" s="12">
        <v>5.2224646939526789</v>
      </c>
      <c r="O158" s="12">
        <v>0</v>
      </c>
      <c r="P158" s="12">
        <v>15.697316120624295</v>
      </c>
      <c r="Q158" s="12">
        <v>-141.58209848678061</v>
      </c>
      <c r="S158" s="12">
        <v>18299.494181790433</v>
      </c>
      <c r="U158" s="14"/>
      <c r="V158" s="14"/>
    </row>
    <row r="159" spans="1:22" x14ac:dyDescent="0.3">
      <c r="A159" s="45">
        <v>45337</v>
      </c>
      <c r="B159" t="s">
        <v>36</v>
      </c>
      <c r="C159" s="12">
        <v>422.13360082404722</v>
      </c>
      <c r="D159" s="12">
        <v>72.094367860674865</v>
      </c>
      <c r="E159" s="12">
        <v>30.5</v>
      </c>
      <c r="F159" s="12">
        <v>-361.87896159931319</v>
      </c>
      <c r="G159" s="12">
        <v>162.84900708540891</v>
      </c>
      <c r="H159" s="12"/>
      <c r="I159" s="12">
        <v>4</v>
      </c>
      <c r="J159" s="12">
        <v>292.24435975862059</v>
      </c>
      <c r="K159" s="12">
        <v>252.24435975862059</v>
      </c>
      <c r="L159" s="12">
        <v>27.840932677745833</v>
      </c>
      <c r="M159" s="12">
        <v>30.533680637973749</v>
      </c>
      <c r="N159" s="12">
        <v>5.2224646939526789</v>
      </c>
      <c r="O159" s="12">
        <v>0</v>
      </c>
      <c r="P159" s="12">
        <v>23.658562231707151</v>
      </c>
      <c r="Q159" s="12">
        <v>-180.65099291459109</v>
      </c>
      <c r="S159" s="12">
        <v>13060.615387267291</v>
      </c>
      <c r="U159" s="14"/>
      <c r="V159" s="14"/>
    </row>
    <row r="160" spans="1:22" x14ac:dyDescent="0.3">
      <c r="A160" s="45">
        <v>45366</v>
      </c>
      <c r="B160" t="s">
        <v>36</v>
      </c>
      <c r="C160" s="12">
        <v>422.48227110124185</v>
      </c>
      <c r="D160" s="12">
        <v>71.56154979505699</v>
      </c>
      <c r="E160" s="12">
        <v>15.5</v>
      </c>
      <c r="F160" s="12">
        <v>-359.55061124207975</v>
      </c>
      <c r="G160" s="12">
        <v>149.99320965421907</v>
      </c>
      <c r="H160" s="12"/>
      <c r="I160" s="12">
        <v>5.333333333333333</v>
      </c>
      <c r="J160" s="12">
        <v>236.76736577419359</v>
      </c>
      <c r="K160" s="12">
        <v>196.76736577419359</v>
      </c>
      <c r="L160" s="12">
        <v>17.601588664862955</v>
      </c>
      <c r="M160" s="12">
        <v>26.954547533801538</v>
      </c>
      <c r="N160" s="12">
        <v>5.2224646939526789</v>
      </c>
      <c r="O160" s="12">
        <v>0</v>
      </c>
      <c r="P160" s="12">
        <v>-29.045966666810763</v>
      </c>
      <c r="Q160" s="12">
        <v>-72.840123679114271</v>
      </c>
      <c r="S160" s="12">
        <v>10802.571553214748</v>
      </c>
      <c r="U160" s="14"/>
      <c r="V160" s="14"/>
    </row>
    <row r="161" spans="1:22" x14ac:dyDescent="0.3">
      <c r="A161" s="45">
        <v>45397</v>
      </c>
      <c r="B161" t="s">
        <v>36</v>
      </c>
      <c r="C161" s="12">
        <v>422.91924080264238</v>
      </c>
      <c r="D161" s="12">
        <v>73.097350443330441</v>
      </c>
      <c r="E161" s="12">
        <v>5</v>
      </c>
      <c r="F161" s="12">
        <v>-365.46334324479096</v>
      </c>
      <c r="G161" s="12">
        <v>135.55324800118183</v>
      </c>
      <c r="H161" s="12"/>
      <c r="I161" s="12">
        <v>5</v>
      </c>
      <c r="J161" s="12">
        <v>165.14199539999998</v>
      </c>
      <c r="K161" s="12">
        <v>125.14199539999998</v>
      </c>
      <c r="L161" s="12">
        <v>18.200036785582256</v>
      </c>
      <c r="M161" s="12">
        <v>22.659587808794882</v>
      </c>
      <c r="N161" s="12">
        <v>5.2224646939526789</v>
      </c>
      <c r="O161" s="12">
        <v>0</v>
      </c>
      <c r="P161" s="12">
        <v>-71.724084688329796</v>
      </c>
      <c r="Q161" s="12">
        <v>31.053248001181828</v>
      </c>
      <c r="S161" s="12">
        <v>11734.168993250203</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C166" s="19"/>
      <c r="D166" s="19"/>
      <c r="E166" s="19"/>
      <c r="F166" s="19"/>
      <c r="G166" s="19"/>
      <c r="I166" s="12"/>
      <c r="J166" s="12"/>
      <c r="K166" s="12"/>
      <c r="L166" s="12"/>
      <c r="M166" s="12"/>
      <c r="N166" s="12"/>
      <c r="O166" s="12"/>
      <c r="P166" s="12"/>
      <c r="R166" s="19"/>
      <c r="U166" s="14"/>
      <c r="V166" s="14"/>
    </row>
    <row r="167" spans="1:22" x14ac:dyDescent="0.3">
      <c r="A167" s="11"/>
      <c r="C167" s="19"/>
      <c r="D167" s="19"/>
      <c r="E167" s="19"/>
      <c r="F167" s="19"/>
      <c r="G167" s="19"/>
      <c r="I167" s="12"/>
      <c r="J167" s="12"/>
      <c r="K167" s="12"/>
      <c r="L167" s="12"/>
      <c r="M167" s="12"/>
      <c r="N167" s="12"/>
      <c r="O167" s="12"/>
      <c r="P167" s="12"/>
      <c r="R167" s="19"/>
      <c r="U167" s="14"/>
      <c r="V167" s="14"/>
    </row>
    <row r="168" spans="1:22" x14ac:dyDescent="0.3">
      <c r="A168" s="11"/>
      <c r="F168" s="12"/>
      <c r="G168" s="12"/>
      <c r="I168" s="12"/>
      <c r="J168" s="12"/>
      <c r="K168" s="12"/>
      <c r="L168" s="12"/>
      <c r="M168" s="12"/>
      <c r="N168" s="12"/>
      <c r="O168" s="12"/>
      <c r="P168" s="12"/>
      <c r="R168" s="19"/>
      <c r="U168" s="14"/>
      <c r="V168" s="14"/>
    </row>
  </sheetData>
  <conditionalFormatting sqref="A2:S556">
    <cfRule type="expression" dxfId="10"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71"/>
  <sheetViews>
    <sheetView zoomScaleNormal="100" workbookViewId="0">
      <pane xSplit="2" ySplit="1" topLeftCell="C139"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3">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3">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3">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3">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3">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3">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3">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3">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3">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3">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3">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3">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3">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3">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3">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3">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3">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3">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3">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3">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3">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3">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3">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3">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3">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3">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3">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3">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3">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3">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3">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3">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3">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3">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3">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3">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3">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3">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3">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3">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3">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3">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3">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3">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3">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3">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3">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3">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3">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3">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3">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3">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3">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3">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3">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3">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3">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3">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3">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3">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3">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3">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3">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3">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3">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3">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3">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3">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3">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3">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3">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3">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3">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3">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3">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3">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3">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3">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3">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3">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3">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3">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3">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3">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3">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3">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3">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3">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3">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3">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3">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3">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3">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3">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3">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3">
      <c r="A98" s="45">
        <v>43480</v>
      </c>
      <c r="B98" t="s">
        <v>34</v>
      </c>
      <c r="C98" s="12">
        <v>781</v>
      </c>
      <c r="D98" s="12">
        <v>160</v>
      </c>
      <c r="E98" s="12">
        <v>0</v>
      </c>
      <c r="F98" s="12">
        <v>165</v>
      </c>
      <c r="G98" s="12">
        <v>1106</v>
      </c>
      <c r="H98" s="12"/>
      <c r="I98" s="12">
        <v>938</v>
      </c>
      <c r="J98" s="12">
        <v>41.162599665539531</v>
      </c>
      <c r="K98" s="12">
        <v>4.5027816046966729</v>
      </c>
      <c r="L98" s="12">
        <v>15.245163737352858</v>
      </c>
      <c r="M98" s="12">
        <v>247.53338468517867</v>
      </c>
      <c r="N98" s="12">
        <v>227.53338468517867</v>
      </c>
      <c r="O98" s="12">
        <v>86</v>
      </c>
      <c r="P98" s="12">
        <v>-1.443929692767739</v>
      </c>
      <c r="Q98" s="12">
        <v>-205</v>
      </c>
      <c r="S98" s="12">
        <v>27904</v>
      </c>
      <c r="U98" s="14"/>
      <c r="V98" s="14"/>
    </row>
    <row r="99" spans="1:23" x14ac:dyDescent="0.3">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3">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3">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3">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3">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3">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3">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3">
      <c r="A106" s="45">
        <v>43723</v>
      </c>
      <c r="B106" t="s">
        <v>34</v>
      </c>
      <c r="C106" s="12">
        <v>892</v>
      </c>
      <c r="D106" s="12">
        <v>141</v>
      </c>
      <c r="E106" s="12">
        <v>0</v>
      </c>
      <c r="F106" s="12">
        <v>273</v>
      </c>
      <c r="G106" s="12">
        <v>1306</v>
      </c>
      <c r="H106" s="12"/>
      <c r="I106" s="12">
        <v>904</v>
      </c>
      <c r="J106" s="12">
        <v>27.455310821473017</v>
      </c>
      <c r="K106" s="12">
        <v>7.7562070450097842</v>
      </c>
      <c r="L106" s="12">
        <v>9.3674383659832987</v>
      </c>
      <c r="M106" s="12">
        <v>254.60336453732478</v>
      </c>
      <c r="N106" s="12">
        <v>234.60336453732478</v>
      </c>
      <c r="O106" s="12">
        <v>86</v>
      </c>
      <c r="P106" s="12">
        <v>-19.182320769790834</v>
      </c>
      <c r="Q106" s="12">
        <v>55</v>
      </c>
      <c r="S106" s="12">
        <v>56046</v>
      </c>
      <c r="U106" s="14"/>
      <c r="V106" s="14"/>
    </row>
    <row r="107" spans="1:23" x14ac:dyDescent="0.3">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3">
      <c r="A108" s="45">
        <v>43784</v>
      </c>
      <c r="B108" t="s">
        <v>34</v>
      </c>
      <c r="C108" s="12">
        <v>894</v>
      </c>
      <c r="D108" s="12">
        <v>160</v>
      </c>
      <c r="E108" s="12">
        <v>0</v>
      </c>
      <c r="F108" s="12">
        <v>172</v>
      </c>
      <c r="G108" s="12">
        <v>1226</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3">
      <c r="A109" s="45">
        <v>43814</v>
      </c>
      <c r="B109" t="s">
        <v>34</v>
      </c>
      <c r="C109" s="12">
        <v>894</v>
      </c>
      <c r="D109" s="12">
        <v>174</v>
      </c>
      <c r="E109" s="12">
        <v>0</v>
      </c>
      <c r="F109" s="12">
        <v>119</v>
      </c>
      <c r="G109" s="12">
        <v>1187</v>
      </c>
      <c r="H109" s="12"/>
      <c r="I109" s="12">
        <v>1110</v>
      </c>
      <c r="J109" s="12">
        <v>38.485843658283905</v>
      </c>
      <c r="K109" s="12">
        <v>7.205470450097847</v>
      </c>
      <c r="L109" s="12">
        <v>13.72350027172021</v>
      </c>
      <c r="M109" s="12">
        <v>236.16404137879391</v>
      </c>
      <c r="N109" s="12">
        <v>216.16404137879391</v>
      </c>
      <c r="O109" s="12">
        <v>61</v>
      </c>
      <c r="P109" s="12">
        <v>-125.57885575889586</v>
      </c>
      <c r="Q109" s="12">
        <v>-134</v>
      </c>
      <c r="S109" s="12">
        <v>49700</v>
      </c>
      <c r="U109" s="14"/>
      <c r="V109" s="14"/>
      <c r="W109" s="14"/>
    </row>
    <row r="110" spans="1:23" x14ac:dyDescent="0.3">
      <c r="A110" s="45">
        <v>43845</v>
      </c>
      <c r="B110" t="s">
        <v>34</v>
      </c>
      <c r="C110" s="12">
        <v>961</v>
      </c>
      <c r="D110" s="12">
        <v>166</v>
      </c>
      <c r="E110" s="12">
        <v>0</v>
      </c>
      <c r="F110" s="12">
        <v>194</v>
      </c>
      <c r="G110" s="12">
        <v>1321</v>
      </c>
      <c r="H110" s="12"/>
      <c r="I110" s="12">
        <v>1112</v>
      </c>
      <c r="J110" s="12">
        <v>39.464092786588942</v>
      </c>
      <c r="K110" s="12">
        <v>4.4127259726027397</v>
      </c>
      <c r="L110" s="12">
        <v>15.245163737352858</v>
      </c>
      <c r="M110" s="12">
        <v>258.29615506720859</v>
      </c>
      <c r="N110" s="12">
        <v>238.29615506720859</v>
      </c>
      <c r="O110" s="12">
        <v>86</v>
      </c>
      <c r="P110" s="12">
        <v>-111.41813756375313</v>
      </c>
      <c r="Q110" s="12">
        <v>-63</v>
      </c>
      <c r="S110" s="12">
        <v>47742</v>
      </c>
      <c r="U110" s="14"/>
      <c r="V110" s="14"/>
    </row>
    <row r="111" spans="1:23" x14ac:dyDescent="0.3">
      <c r="A111" s="45">
        <v>43876</v>
      </c>
      <c r="B111" t="s">
        <v>34</v>
      </c>
      <c r="C111" s="12">
        <v>907</v>
      </c>
      <c r="D111" s="12">
        <v>152</v>
      </c>
      <c r="E111" s="12">
        <v>0</v>
      </c>
      <c r="F111" s="12">
        <v>276</v>
      </c>
      <c r="G111" s="12">
        <v>1335</v>
      </c>
      <c r="H111" s="12"/>
      <c r="I111" s="12">
        <v>1055</v>
      </c>
      <c r="J111" s="12">
        <v>32.933350665701759</v>
      </c>
      <c r="K111" s="12">
        <v>3.2583208767123288</v>
      </c>
      <c r="L111" s="12">
        <v>13.142692017621957</v>
      </c>
      <c r="M111" s="12">
        <v>280.21011156595313</v>
      </c>
      <c r="N111" s="12">
        <v>260.21011156595313</v>
      </c>
      <c r="O111" s="12">
        <v>86</v>
      </c>
      <c r="P111" s="12">
        <v>8.4555248740107913</v>
      </c>
      <c r="Q111" s="12">
        <v>-125</v>
      </c>
      <c r="S111" s="12">
        <v>44120</v>
      </c>
      <c r="U111" s="14"/>
      <c r="V111" s="14"/>
    </row>
    <row r="112" spans="1:23" x14ac:dyDescent="0.3">
      <c r="A112" s="45">
        <v>43905</v>
      </c>
      <c r="B112" t="s">
        <v>34</v>
      </c>
      <c r="C112" s="12">
        <v>959</v>
      </c>
      <c r="D112" s="12">
        <v>156</v>
      </c>
      <c r="E112" s="12">
        <v>0</v>
      </c>
      <c r="F112" s="12">
        <v>290</v>
      </c>
      <c r="G112" s="12">
        <v>1405</v>
      </c>
      <c r="H112" s="12"/>
      <c r="I112" s="12">
        <v>1070</v>
      </c>
      <c r="J112" s="12">
        <v>30.696680532561412</v>
      </c>
      <c r="K112" s="12">
        <v>3.0589389589041094</v>
      </c>
      <c r="L112" s="12">
        <v>10.52905487417981</v>
      </c>
      <c r="M112" s="12">
        <v>268.08828628215804</v>
      </c>
      <c r="N112" s="12">
        <v>248.08828628215804</v>
      </c>
      <c r="O112" s="12">
        <v>86</v>
      </c>
      <c r="P112" s="12">
        <v>4.6270393521966753</v>
      </c>
      <c r="Q112" s="12">
        <v>-49</v>
      </c>
      <c r="S112" s="12">
        <v>42604</v>
      </c>
      <c r="U112" s="14"/>
      <c r="V112" s="14"/>
    </row>
    <row r="113" spans="1:23" x14ac:dyDescent="0.3">
      <c r="A113" s="45">
        <v>43936</v>
      </c>
      <c r="B113" t="s">
        <v>34</v>
      </c>
      <c r="C113" s="12">
        <v>937</v>
      </c>
      <c r="D113" s="12">
        <v>127</v>
      </c>
      <c r="E113" s="12">
        <v>0</v>
      </c>
      <c r="F113" s="12">
        <v>245</v>
      </c>
      <c r="G113" s="12">
        <v>1309</v>
      </c>
      <c r="H113" s="12"/>
      <c r="I113" s="12">
        <v>1075</v>
      </c>
      <c r="J113" s="12">
        <v>26.223340266280704</v>
      </c>
      <c r="K113" s="12">
        <v>3.128902904109589</v>
      </c>
      <c r="L113" s="12">
        <v>9.657842493032426</v>
      </c>
      <c r="M113" s="12">
        <v>212.88648167979036</v>
      </c>
      <c r="N113" s="12">
        <v>192.88648167979036</v>
      </c>
      <c r="O113" s="12">
        <v>86</v>
      </c>
      <c r="P113" s="12">
        <v>-101.89656734321309</v>
      </c>
      <c r="Q113" s="12">
        <v>18</v>
      </c>
      <c r="S113" s="12">
        <v>43133</v>
      </c>
      <c r="U113" s="14"/>
      <c r="V113" s="14"/>
    </row>
    <row r="114" spans="1:23" x14ac:dyDescent="0.3">
      <c r="A114" s="45">
        <v>43966</v>
      </c>
      <c r="B114" t="s">
        <v>34</v>
      </c>
      <c r="C114" s="12">
        <v>844</v>
      </c>
      <c r="D114" s="12">
        <v>127</v>
      </c>
      <c r="E114" s="12">
        <v>0</v>
      </c>
      <c r="F114" s="12">
        <v>185</v>
      </c>
      <c r="G114" s="12">
        <v>1156</v>
      </c>
      <c r="H114" s="12"/>
      <c r="I114" s="12">
        <v>885</v>
      </c>
      <c r="J114" s="12">
        <v>25.477783555233923</v>
      </c>
      <c r="K114" s="12">
        <v>3.0589389589041094</v>
      </c>
      <c r="L114" s="12">
        <v>9.3674383659832987</v>
      </c>
      <c r="M114" s="12">
        <v>223.97489625453125</v>
      </c>
      <c r="N114" s="12">
        <v>203.97489625453125</v>
      </c>
      <c r="O114" s="12">
        <v>86</v>
      </c>
      <c r="P114" s="12">
        <v>-51.879057134652584</v>
      </c>
      <c r="Q114" s="12">
        <v>-5</v>
      </c>
      <c r="S114" s="12">
        <v>42974</v>
      </c>
      <c r="U114" s="14"/>
      <c r="V114" s="14"/>
    </row>
    <row r="115" spans="1:23" x14ac:dyDescent="0.3">
      <c r="A115" s="45">
        <v>43997</v>
      </c>
      <c r="B115" t="s">
        <v>34</v>
      </c>
      <c r="C115" s="12">
        <v>887</v>
      </c>
      <c r="D115" s="12">
        <v>132</v>
      </c>
      <c r="E115" s="12">
        <v>0</v>
      </c>
      <c r="F115" s="12">
        <v>191</v>
      </c>
      <c r="G115" s="12">
        <v>1210</v>
      </c>
      <c r="H115" s="12"/>
      <c r="I115" s="12">
        <v>994</v>
      </c>
      <c r="J115" s="12">
        <v>24.732226844187139</v>
      </c>
      <c r="K115" s="12">
        <v>2.8174218891024063</v>
      </c>
      <c r="L115" s="12">
        <v>9.3674383659832987</v>
      </c>
      <c r="M115" s="12">
        <v>192.08859774957926</v>
      </c>
      <c r="N115" s="12">
        <v>172.08859774957926</v>
      </c>
      <c r="O115" s="12">
        <v>86</v>
      </c>
      <c r="P115" s="12">
        <v>-156.00568484885213</v>
      </c>
      <c r="Q115" s="12">
        <v>77</v>
      </c>
      <c r="S115" s="12">
        <v>45275</v>
      </c>
      <c r="U115" s="14"/>
      <c r="V115" s="14"/>
    </row>
    <row r="116" spans="1:23" x14ac:dyDescent="0.3">
      <c r="A116" s="45">
        <v>44027</v>
      </c>
      <c r="B116" t="s">
        <v>34</v>
      </c>
      <c r="C116" s="12">
        <v>916</v>
      </c>
      <c r="D116" s="12">
        <v>143</v>
      </c>
      <c r="E116" s="12">
        <v>0</v>
      </c>
      <c r="F116" s="12">
        <v>233</v>
      </c>
      <c r="G116" s="12">
        <v>1292</v>
      </c>
      <c r="H116" s="12"/>
      <c r="I116" s="12">
        <v>1025</v>
      </c>
      <c r="J116" s="12">
        <v>25.105005199710529</v>
      </c>
      <c r="K116" s="12">
        <v>2.7574403497452225</v>
      </c>
      <c r="L116" s="12">
        <v>9.0770342389341714</v>
      </c>
      <c r="M116" s="12">
        <v>178.1646872351354</v>
      </c>
      <c r="N116" s="12">
        <v>158.1646872351354</v>
      </c>
      <c r="O116" s="12">
        <v>45</v>
      </c>
      <c r="P116" s="12">
        <v>-116.10416702352533</v>
      </c>
      <c r="Q116" s="12">
        <v>143</v>
      </c>
      <c r="S116" s="12">
        <v>49697</v>
      </c>
      <c r="U116" s="14"/>
      <c r="V116" s="14"/>
    </row>
    <row r="117" spans="1:23" x14ac:dyDescent="0.3">
      <c r="A117" s="45">
        <v>44058</v>
      </c>
      <c r="B117" t="s">
        <v>34</v>
      </c>
      <c r="C117" s="12">
        <v>905</v>
      </c>
      <c r="D117" s="12">
        <v>146</v>
      </c>
      <c r="E117" s="12">
        <v>0</v>
      </c>
      <c r="F117" s="12">
        <v>285</v>
      </c>
      <c r="G117" s="12">
        <v>1336</v>
      </c>
      <c r="H117" s="12"/>
      <c r="I117" s="12">
        <v>927</v>
      </c>
      <c r="J117" s="12">
        <v>24.732226844187139</v>
      </c>
      <c r="K117" s="12">
        <v>4.7666936905671804</v>
      </c>
      <c r="L117" s="12">
        <v>9.0770342389341714</v>
      </c>
      <c r="M117" s="12">
        <v>177.10043317293858</v>
      </c>
      <c r="N117" s="12">
        <v>157.10043317293858</v>
      </c>
      <c r="O117" s="12">
        <v>56</v>
      </c>
      <c r="P117" s="12">
        <v>-6.6763879466271021</v>
      </c>
      <c r="Q117" s="12">
        <v>165</v>
      </c>
      <c r="S117" s="12">
        <v>54798</v>
      </c>
      <c r="U117" s="14"/>
      <c r="V117" s="14"/>
    </row>
    <row r="118" spans="1:23" x14ac:dyDescent="0.3">
      <c r="A118" s="45">
        <v>44089</v>
      </c>
      <c r="B118" t="s">
        <v>34</v>
      </c>
      <c r="C118" s="12">
        <v>916</v>
      </c>
      <c r="D118" s="12">
        <v>134</v>
      </c>
      <c r="E118" s="12">
        <v>0</v>
      </c>
      <c r="F118" s="12">
        <v>322</v>
      </c>
      <c r="G118" s="12">
        <v>1372</v>
      </c>
      <c r="H118" s="12"/>
      <c r="I118" s="12">
        <v>980</v>
      </c>
      <c r="J118" s="12">
        <v>26.968896977327489</v>
      </c>
      <c r="K118" s="12">
        <v>7.529130621998374</v>
      </c>
      <c r="L118" s="12">
        <v>9.3674383659832987</v>
      </c>
      <c r="M118" s="12">
        <v>205.69608890559022</v>
      </c>
      <c r="N118" s="12">
        <v>185.69608890559022</v>
      </c>
      <c r="O118" s="12">
        <v>86</v>
      </c>
      <c r="P118" s="12">
        <v>-38.561554870899386</v>
      </c>
      <c r="Q118" s="12">
        <v>114</v>
      </c>
      <c r="S118" s="12">
        <v>58215</v>
      </c>
      <c r="U118" s="14"/>
      <c r="V118" s="14"/>
    </row>
    <row r="119" spans="1:23" x14ac:dyDescent="0.3">
      <c r="A119" s="45">
        <v>44119</v>
      </c>
      <c r="B119" t="s">
        <v>34</v>
      </c>
      <c r="C119" s="12">
        <v>910</v>
      </c>
      <c r="D119" s="12">
        <v>136</v>
      </c>
      <c r="E119" s="12">
        <v>0</v>
      </c>
      <c r="F119" s="12">
        <v>203</v>
      </c>
      <c r="G119" s="12">
        <v>1249</v>
      </c>
      <c r="H119" s="12"/>
      <c r="I119" s="12">
        <v>1179</v>
      </c>
      <c r="J119" s="12">
        <v>28.087232043897668</v>
      </c>
      <c r="K119" s="12">
        <v>10.138882133343287</v>
      </c>
      <c r="L119" s="12">
        <v>9.657842493032426</v>
      </c>
      <c r="M119" s="12">
        <v>206.41436847548269</v>
      </c>
      <c r="N119" s="12">
        <v>186.41436847548269</v>
      </c>
      <c r="O119" s="12">
        <v>86</v>
      </c>
      <c r="P119" s="12">
        <v>-117.29832514575608</v>
      </c>
      <c r="Q119" s="12">
        <v>-132</v>
      </c>
      <c r="S119" s="12">
        <v>54116</v>
      </c>
      <c r="U119" s="14"/>
      <c r="V119" s="14"/>
    </row>
    <row r="120" spans="1:23" x14ac:dyDescent="0.3">
      <c r="A120" s="45">
        <v>44150</v>
      </c>
      <c r="B120" t="s">
        <v>34</v>
      </c>
      <c r="C120" s="12">
        <v>938</v>
      </c>
      <c r="D120" s="12">
        <v>154</v>
      </c>
      <c r="E120" s="12">
        <v>0</v>
      </c>
      <c r="F120" s="12">
        <v>182</v>
      </c>
      <c r="G120" s="12">
        <v>1274</v>
      </c>
      <c r="H120" s="12"/>
      <c r="I120" s="12">
        <v>1190</v>
      </c>
      <c r="J120" s="12">
        <v>31.288900443801172</v>
      </c>
      <c r="K120" s="12">
        <v>9.3008579843970072</v>
      </c>
      <c r="L120" s="12">
        <v>11.40026725532719</v>
      </c>
      <c r="M120" s="12">
        <v>234.42942223892356</v>
      </c>
      <c r="N120" s="12">
        <v>214.42942223892356</v>
      </c>
      <c r="O120" s="12">
        <v>86</v>
      </c>
      <c r="P120" s="12">
        <v>-106.41944792244891</v>
      </c>
      <c r="Q120" s="12">
        <v>-162</v>
      </c>
      <c r="S120" s="12">
        <v>49251</v>
      </c>
      <c r="U120" s="14"/>
      <c r="V120" s="14"/>
    </row>
    <row r="121" spans="1:23" s="20" customFormat="1" x14ac:dyDescent="0.3">
      <c r="A121" s="45">
        <v>44180</v>
      </c>
      <c r="B121" t="s">
        <v>34</v>
      </c>
      <c r="C121" s="12">
        <v>918</v>
      </c>
      <c r="D121" s="12">
        <v>151</v>
      </c>
      <c r="E121" s="12">
        <v>0</v>
      </c>
      <c r="F121" s="12">
        <v>270</v>
      </c>
      <c r="G121" s="12">
        <v>1339</v>
      </c>
      <c r="H121" s="12"/>
      <c r="I121" s="12">
        <v>1418</v>
      </c>
      <c r="J121" s="12">
        <v>37.582244176555569</v>
      </c>
      <c r="K121" s="12">
        <v>6.0277599821826939</v>
      </c>
      <c r="L121" s="12">
        <v>13.72350027172021</v>
      </c>
      <c r="M121" s="12">
        <v>246.64017492709561</v>
      </c>
      <c r="N121" s="12">
        <v>226.64017492709561</v>
      </c>
      <c r="O121" s="12">
        <v>67</v>
      </c>
      <c r="P121" s="12">
        <v>-31.973679357554062</v>
      </c>
      <c r="Q121" s="12">
        <v>-398</v>
      </c>
      <c r="R121" s="12"/>
      <c r="S121" s="12">
        <v>36926</v>
      </c>
      <c r="T121"/>
      <c r="U121" s="14"/>
      <c r="V121" s="14"/>
      <c r="W121" s="12"/>
    </row>
    <row r="122" spans="1:23" x14ac:dyDescent="0.3">
      <c r="A122" s="45">
        <v>44211</v>
      </c>
      <c r="B122" t="s">
        <v>34</v>
      </c>
      <c r="C122" s="12">
        <v>930</v>
      </c>
      <c r="D122" s="12">
        <v>143</v>
      </c>
      <c r="E122" s="12">
        <v>0</v>
      </c>
      <c r="F122" s="12">
        <v>252</v>
      </c>
      <c r="G122" s="12">
        <v>1325</v>
      </c>
      <c r="H122" s="12"/>
      <c r="I122" s="12">
        <v>1246</v>
      </c>
      <c r="J122" s="12">
        <v>41.126996426605942</v>
      </c>
      <c r="K122" s="12">
        <v>4.5183826241058123</v>
      </c>
      <c r="L122" s="12">
        <v>15.245163737352858</v>
      </c>
      <c r="M122" s="12">
        <v>233.19406359525695</v>
      </c>
      <c r="N122" s="12">
        <v>213.19406359525695</v>
      </c>
      <c r="O122" s="12">
        <v>87</v>
      </c>
      <c r="P122" s="12">
        <v>-15.084606383321585</v>
      </c>
      <c r="Q122" s="12">
        <v>-268</v>
      </c>
      <c r="S122" s="12">
        <v>29740</v>
      </c>
      <c r="U122" s="14"/>
      <c r="V122" s="14"/>
    </row>
    <row r="123" spans="1:23" x14ac:dyDescent="0.3">
      <c r="A123" s="45">
        <v>44242</v>
      </c>
      <c r="B123" t="s">
        <v>34</v>
      </c>
      <c r="C123" s="12">
        <v>733</v>
      </c>
      <c r="D123" s="12">
        <v>113</v>
      </c>
      <c r="E123" s="12">
        <v>0</v>
      </c>
      <c r="F123" s="12">
        <v>137</v>
      </c>
      <c r="G123" s="12">
        <v>983</v>
      </c>
      <c r="H123" s="12"/>
      <c r="I123" s="12">
        <v>961</v>
      </c>
      <c r="J123" s="12">
        <v>33.685525503679692</v>
      </c>
      <c r="K123" s="12">
        <v>3.3210220243328719</v>
      </c>
      <c r="L123" s="12">
        <v>13.142692017621957</v>
      </c>
      <c r="M123" s="12">
        <v>142.10724559648256</v>
      </c>
      <c r="N123" s="12">
        <v>122.10724559648256</v>
      </c>
      <c r="O123" s="12">
        <v>46</v>
      </c>
      <c r="P123" s="12">
        <v>-80.256485142117072</v>
      </c>
      <c r="Q123" s="12">
        <v>-116</v>
      </c>
      <c r="S123" s="12">
        <v>26482</v>
      </c>
      <c r="U123" s="14"/>
      <c r="V123" s="14"/>
    </row>
    <row r="124" spans="1:23" x14ac:dyDescent="0.3">
      <c r="A124" s="45">
        <v>44270</v>
      </c>
      <c r="B124" t="s">
        <v>34</v>
      </c>
      <c r="C124" s="12">
        <v>937</v>
      </c>
      <c r="D124" s="12">
        <v>147</v>
      </c>
      <c r="E124" s="12">
        <v>0</v>
      </c>
      <c r="F124" s="12">
        <v>244</v>
      </c>
      <c r="G124" s="12">
        <v>1328</v>
      </c>
      <c r="H124" s="12"/>
      <c r="I124" s="12">
        <v>1067</v>
      </c>
      <c r="J124" s="12">
        <v>31.298420402943758</v>
      </c>
      <c r="K124" s="12">
        <v>2.1777483693437496</v>
      </c>
      <c r="L124" s="12">
        <v>10.52905487417981</v>
      </c>
      <c r="M124" s="12">
        <v>153.28858147831804</v>
      </c>
      <c r="N124" s="12">
        <v>133.28858147831804</v>
      </c>
      <c r="O124" s="12">
        <v>71</v>
      </c>
      <c r="P124" s="12">
        <v>37.706194875214635</v>
      </c>
      <c r="Q124" s="12">
        <v>-24</v>
      </c>
      <c r="S124" s="12">
        <v>25728</v>
      </c>
      <c r="U124" s="14"/>
      <c r="V124" s="14"/>
    </row>
    <row r="125" spans="1:23" x14ac:dyDescent="0.3">
      <c r="A125" s="45">
        <v>44301</v>
      </c>
      <c r="B125" t="s">
        <v>34</v>
      </c>
      <c r="C125" s="12">
        <v>967</v>
      </c>
      <c r="D125" s="12">
        <v>152</v>
      </c>
      <c r="E125" s="12">
        <v>0</v>
      </c>
      <c r="F125" s="12">
        <v>407</v>
      </c>
      <c r="G125" s="12">
        <v>1526</v>
      </c>
      <c r="H125" s="12"/>
      <c r="I125" s="12">
        <v>1282</v>
      </c>
      <c r="J125" s="12">
        <v>26.524210201471877</v>
      </c>
      <c r="K125" s="12">
        <v>2.1801463096094262</v>
      </c>
      <c r="L125" s="12">
        <v>9.657842493032426</v>
      </c>
      <c r="M125" s="12">
        <v>187.02406534928579</v>
      </c>
      <c r="N125" s="12">
        <v>167.02406534928579</v>
      </c>
      <c r="O125" s="12">
        <v>85</v>
      </c>
      <c r="P125" s="12">
        <v>-116.38626435339953</v>
      </c>
      <c r="Q125" s="12">
        <v>68</v>
      </c>
      <c r="S125" s="12">
        <v>27776</v>
      </c>
      <c r="U125" s="14"/>
      <c r="V125" s="14"/>
    </row>
    <row r="126" spans="1:23" x14ac:dyDescent="0.3">
      <c r="A126" s="45">
        <v>44331</v>
      </c>
      <c r="B126" t="s">
        <v>34</v>
      </c>
      <c r="C126" s="12">
        <v>967</v>
      </c>
      <c r="D126" s="12">
        <v>169</v>
      </c>
      <c r="E126" s="12">
        <v>0</v>
      </c>
      <c r="F126" s="12">
        <v>339</v>
      </c>
      <c r="G126" s="12">
        <v>1475</v>
      </c>
      <c r="H126" s="12"/>
      <c r="I126" s="12">
        <v>1120</v>
      </c>
      <c r="J126" s="12">
        <v>25.728508501226568</v>
      </c>
      <c r="K126" s="12">
        <v>2.1777483693437496</v>
      </c>
      <c r="L126" s="12">
        <v>9.3674383659832987</v>
      </c>
      <c r="M126" s="12">
        <v>195.22406534928578</v>
      </c>
      <c r="N126" s="12">
        <v>175.22406534928578</v>
      </c>
      <c r="O126" s="12">
        <v>80</v>
      </c>
      <c r="P126" s="12">
        <v>-43.497760585839416</v>
      </c>
      <c r="Q126" s="12">
        <v>105</v>
      </c>
      <c r="S126" s="12">
        <v>31026</v>
      </c>
      <c r="U126" s="14"/>
      <c r="V126" s="14"/>
    </row>
    <row r="127" spans="1:23" x14ac:dyDescent="0.3">
      <c r="A127" s="45">
        <v>44362</v>
      </c>
      <c r="B127" t="s">
        <v>34</v>
      </c>
      <c r="C127" s="12">
        <v>965</v>
      </c>
      <c r="D127" s="12">
        <v>164</v>
      </c>
      <c r="E127" s="12">
        <v>0</v>
      </c>
      <c r="F127" s="12">
        <v>313</v>
      </c>
      <c r="G127" s="12">
        <v>1442</v>
      </c>
      <c r="H127" s="12"/>
      <c r="I127" s="12">
        <v>1167</v>
      </c>
      <c r="J127" s="12">
        <v>24.932806800981254</v>
      </c>
      <c r="K127" s="12">
        <v>2.2599802253554611</v>
      </c>
      <c r="L127" s="12">
        <v>9.3674383659832987</v>
      </c>
      <c r="M127" s="12">
        <v>202.77545818097795</v>
      </c>
      <c r="N127" s="12">
        <v>182.77545818097795</v>
      </c>
      <c r="O127" s="12">
        <v>62</v>
      </c>
      <c r="P127" s="12">
        <v>-59.335683573297985</v>
      </c>
      <c r="Q127" s="12">
        <v>55</v>
      </c>
      <c r="S127" s="12">
        <v>32664</v>
      </c>
      <c r="U127" s="14"/>
      <c r="V127" s="14"/>
    </row>
    <row r="128" spans="1:23" x14ac:dyDescent="0.3">
      <c r="A128" s="45">
        <v>44392</v>
      </c>
      <c r="B128" t="s">
        <v>34</v>
      </c>
      <c r="C128" s="12">
        <v>983</v>
      </c>
      <c r="D128" s="12">
        <v>160</v>
      </c>
      <c r="E128" s="12">
        <v>0</v>
      </c>
      <c r="F128" s="12">
        <v>304</v>
      </c>
      <c r="G128" s="12">
        <v>1447</v>
      </c>
      <c r="H128" s="12"/>
      <c r="I128" s="12">
        <v>1084</v>
      </c>
      <c r="J128" s="12">
        <v>25.330657651103905</v>
      </c>
      <c r="K128" s="12">
        <v>2.1853567740730515</v>
      </c>
      <c r="L128" s="12">
        <v>9.0770342389341714</v>
      </c>
      <c r="M128" s="12">
        <v>199.25704220091956</v>
      </c>
      <c r="N128" s="12">
        <v>179.25704220091956</v>
      </c>
      <c r="O128" s="12">
        <v>90</v>
      </c>
      <c r="P128" s="12">
        <v>0.1499091349692776</v>
      </c>
      <c r="Q128" s="12">
        <v>57</v>
      </c>
      <c r="S128" s="12">
        <v>34445</v>
      </c>
      <c r="U128" s="14"/>
      <c r="V128" s="14"/>
    </row>
    <row r="129" spans="1:22" x14ac:dyDescent="0.3">
      <c r="A129" s="45">
        <v>44423</v>
      </c>
      <c r="B129" t="s">
        <v>34</v>
      </c>
      <c r="C129" s="12">
        <v>979</v>
      </c>
      <c r="D129" s="12">
        <v>158</v>
      </c>
      <c r="E129" s="12">
        <v>0</v>
      </c>
      <c r="F129" s="12">
        <v>252</v>
      </c>
      <c r="G129" s="12">
        <v>1389</v>
      </c>
      <c r="H129" s="12"/>
      <c r="I129" s="12">
        <v>1160</v>
      </c>
      <c r="J129" s="12">
        <v>24.932806800981254</v>
      </c>
      <c r="K129" s="12">
        <v>4.6838599658986491</v>
      </c>
      <c r="L129" s="12">
        <v>9.0770342389341714</v>
      </c>
      <c r="M129" s="12">
        <v>194.65641725039623</v>
      </c>
      <c r="N129" s="12">
        <v>174.65641725039623</v>
      </c>
      <c r="O129" s="12">
        <v>85</v>
      </c>
      <c r="P129" s="12">
        <v>-70.350118256210322</v>
      </c>
      <c r="Q129" s="12">
        <v>0</v>
      </c>
      <c r="S129" s="12">
        <v>34454</v>
      </c>
      <c r="U129" s="14"/>
      <c r="V129" s="14"/>
    </row>
    <row r="130" spans="1:22" x14ac:dyDescent="0.3">
      <c r="A130" s="45">
        <v>44454</v>
      </c>
      <c r="B130" t="s">
        <v>34</v>
      </c>
      <c r="C130" s="12">
        <v>975</v>
      </c>
      <c r="D130" s="12">
        <v>129</v>
      </c>
      <c r="E130" s="12">
        <v>0</v>
      </c>
      <c r="F130" s="12">
        <v>255</v>
      </c>
      <c r="G130" s="12">
        <v>1359</v>
      </c>
      <c r="H130" s="12"/>
      <c r="I130" s="12">
        <v>1123</v>
      </c>
      <c r="J130" s="12">
        <v>27.319911901717191</v>
      </c>
      <c r="K130" s="12">
        <v>8.124703676964792</v>
      </c>
      <c r="L130" s="12">
        <v>9.3674383659832987</v>
      </c>
      <c r="M130" s="12">
        <v>179.86682583281987</v>
      </c>
      <c r="N130" s="12">
        <v>159.86682583281987</v>
      </c>
      <c r="O130" s="12">
        <v>90</v>
      </c>
      <c r="P130" s="12">
        <v>-69.678879777485179</v>
      </c>
      <c r="Q130" s="12">
        <v>11</v>
      </c>
      <c r="S130" s="12">
        <v>34785</v>
      </c>
      <c r="U130" s="14"/>
      <c r="V130" s="14"/>
    </row>
    <row r="131" spans="1:22" x14ac:dyDescent="0.3">
      <c r="A131" s="45">
        <v>44484</v>
      </c>
      <c r="B131" t="s">
        <v>34</v>
      </c>
      <c r="C131" s="12">
        <v>1010</v>
      </c>
      <c r="D131" s="12">
        <v>156</v>
      </c>
      <c r="E131" s="12">
        <v>0</v>
      </c>
      <c r="F131" s="12">
        <v>302</v>
      </c>
      <c r="G131" s="12">
        <v>1468</v>
      </c>
      <c r="H131" s="12"/>
      <c r="I131" s="12">
        <v>1059</v>
      </c>
      <c r="J131" s="12">
        <v>28.513464452085163</v>
      </c>
      <c r="K131" s="12">
        <v>12.585218639259764</v>
      </c>
      <c r="L131" s="12">
        <v>9.657842493032426</v>
      </c>
      <c r="M131" s="12">
        <v>206.85916466308208</v>
      </c>
      <c r="N131" s="12">
        <v>186.85916466308208</v>
      </c>
      <c r="O131" s="12">
        <v>85</v>
      </c>
      <c r="P131" s="12">
        <v>0.38430975254055966</v>
      </c>
      <c r="Q131" s="12">
        <v>85</v>
      </c>
      <c r="S131" s="12">
        <v>37429</v>
      </c>
      <c r="U131" s="14"/>
      <c r="V131" s="14"/>
    </row>
    <row r="132" spans="1:22" x14ac:dyDescent="0.3">
      <c r="A132" s="45">
        <v>44515</v>
      </c>
      <c r="B132" t="s">
        <v>34</v>
      </c>
      <c r="C132" s="12">
        <v>1021</v>
      </c>
      <c r="D132" s="12">
        <v>167</v>
      </c>
      <c r="E132" s="12">
        <v>0</v>
      </c>
      <c r="F132" s="12">
        <v>288</v>
      </c>
      <c r="G132" s="12">
        <v>1476</v>
      </c>
      <c r="H132" s="12"/>
      <c r="I132" s="12">
        <v>1370</v>
      </c>
      <c r="J132" s="12">
        <v>32.484794780230906</v>
      </c>
      <c r="K132" s="12">
        <v>11.596485020529531</v>
      </c>
      <c r="L132" s="12">
        <v>11.40026725532719</v>
      </c>
      <c r="M132" s="12">
        <v>213.31507864157666</v>
      </c>
      <c r="N132" s="12">
        <v>193.31507864157666</v>
      </c>
      <c r="O132" s="12">
        <v>75</v>
      </c>
      <c r="P132" s="12">
        <v>-119.7966256976643</v>
      </c>
      <c r="Q132" s="12">
        <v>-98</v>
      </c>
      <c r="S132" s="12">
        <v>34500</v>
      </c>
      <c r="U132" s="14"/>
      <c r="V132" s="14"/>
    </row>
    <row r="133" spans="1:22" x14ac:dyDescent="0.3">
      <c r="A133" s="45">
        <v>44545</v>
      </c>
      <c r="B133" t="s">
        <v>34</v>
      </c>
      <c r="C133" s="12">
        <v>1024</v>
      </c>
      <c r="D133" s="12">
        <v>167</v>
      </c>
      <c r="E133" s="12">
        <v>0</v>
      </c>
      <c r="F133" s="12">
        <v>273</v>
      </c>
      <c r="G133" s="12">
        <v>1464</v>
      </c>
      <c r="H133" s="12"/>
      <c r="I133" s="12">
        <v>1254</v>
      </c>
      <c r="J133" s="12">
        <v>37.840554526883174</v>
      </c>
      <c r="K133" s="12">
        <v>7.4955095196959443</v>
      </c>
      <c r="L133" s="12">
        <v>13.72350027172021</v>
      </c>
      <c r="M133" s="12">
        <v>220.72501412446024</v>
      </c>
      <c r="N133" s="12">
        <v>200.72501412446024</v>
      </c>
      <c r="O133" s="12">
        <v>90</v>
      </c>
      <c r="P133" s="12">
        <v>-7.784578442759539</v>
      </c>
      <c r="Q133" s="12">
        <v>-133</v>
      </c>
      <c r="S133" s="12">
        <v>30378</v>
      </c>
      <c r="U133" s="14"/>
      <c r="V133" s="14"/>
    </row>
    <row r="134" spans="1:22" x14ac:dyDescent="0.3">
      <c r="A134" s="45">
        <v>44576</v>
      </c>
      <c r="B134" t="s">
        <v>34</v>
      </c>
      <c r="C134" s="12">
        <v>979</v>
      </c>
      <c r="D134" s="12">
        <v>144</v>
      </c>
      <c r="E134" s="12">
        <v>0</v>
      </c>
      <c r="F134" s="12">
        <v>203</v>
      </c>
      <c r="G134" s="12">
        <v>1326</v>
      </c>
      <c r="H134" s="12"/>
      <c r="I134" s="12">
        <v>1240</v>
      </c>
      <c r="J134" s="12">
        <v>40.584562959578143</v>
      </c>
      <c r="K134" s="12">
        <v>5.0281895191462684</v>
      </c>
      <c r="L134" s="12">
        <v>15.245163737352858</v>
      </c>
      <c r="M134" s="12">
        <v>221.80975481702475</v>
      </c>
      <c r="N134" s="12">
        <v>201.80975481702475</v>
      </c>
      <c r="O134" s="12">
        <v>78</v>
      </c>
      <c r="P134" s="12">
        <v>-55.667671033102039</v>
      </c>
      <c r="Q134" s="12">
        <v>-200</v>
      </c>
      <c r="S134" s="12">
        <v>23613</v>
      </c>
      <c r="U134" s="14"/>
      <c r="V134" s="14"/>
    </row>
    <row r="135" spans="1:22" x14ac:dyDescent="0.3">
      <c r="A135" s="45">
        <v>44607</v>
      </c>
      <c r="B135" t="s">
        <v>34</v>
      </c>
      <c r="C135" s="12">
        <v>994</v>
      </c>
      <c r="D135" s="12">
        <v>144</v>
      </c>
      <c r="E135" s="12">
        <v>0</v>
      </c>
      <c r="F135" s="12">
        <v>206</v>
      </c>
      <c r="G135" s="12">
        <v>1344</v>
      </c>
      <c r="H135" s="12"/>
      <c r="I135" s="12">
        <v>1092</v>
      </c>
      <c r="J135" s="12">
        <v>33.531514071798348</v>
      </c>
      <c r="K135" s="12">
        <v>3.7089454253970571</v>
      </c>
      <c r="L135" s="12">
        <v>13.142692017621957</v>
      </c>
      <c r="M135" s="12">
        <v>212.43328352728187</v>
      </c>
      <c r="N135" s="12">
        <v>192.43328352728187</v>
      </c>
      <c r="O135" s="12">
        <v>90</v>
      </c>
      <c r="P135" s="12">
        <v>59.1835649579007</v>
      </c>
      <c r="Q135" s="12">
        <v>-141</v>
      </c>
      <c r="S135" s="12">
        <v>20617</v>
      </c>
      <c r="U135" s="14"/>
      <c r="V135" s="14"/>
    </row>
    <row r="136" spans="1:22" x14ac:dyDescent="0.3">
      <c r="A136" s="45">
        <v>44635</v>
      </c>
      <c r="B136" t="s">
        <v>34</v>
      </c>
      <c r="C136" s="12">
        <v>1040</v>
      </c>
      <c r="D136" s="12">
        <v>158</v>
      </c>
      <c r="E136" s="12">
        <v>0</v>
      </c>
      <c r="F136" s="12">
        <v>283</v>
      </c>
      <c r="G136" s="12">
        <v>1481</v>
      </c>
      <c r="H136" s="12"/>
      <c r="I136" s="12">
        <v>1302</v>
      </c>
      <c r="J136" s="12">
        <v>31.175211257438686</v>
      </c>
      <c r="K136" s="12">
        <v>2.6134865505526577</v>
      </c>
      <c r="L136" s="12">
        <v>10.52905487417981</v>
      </c>
      <c r="M136" s="12">
        <v>208.51921430365812</v>
      </c>
      <c r="N136" s="12">
        <v>188.51921430365812</v>
      </c>
      <c r="O136" s="12">
        <v>76</v>
      </c>
      <c r="P136" s="12">
        <v>-157.83696698582929</v>
      </c>
      <c r="Q136" s="12">
        <v>28</v>
      </c>
      <c r="S136" s="12">
        <v>20905</v>
      </c>
      <c r="U136" s="14"/>
      <c r="V136" s="14"/>
    </row>
    <row r="137" spans="1:22" x14ac:dyDescent="0.3">
      <c r="A137" s="45">
        <v>44666</v>
      </c>
      <c r="B137" t="s">
        <v>34</v>
      </c>
      <c r="C137" s="12">
        <v>1065</v>
      </c>
      <c r="D137" s="12">
        <v>166</v>
      </c>
      <c r="E137" s="12">
        <v>1</v>
      </c>
      <c r="F137" s="12">
        <v>304</v>
      </c>
      <c r="G137" s="12">
        <v>1536</v>
      </c>
      <c r="H137" s="12"/>
      <c r="I137" s="12">
        <v>1138</v>
      </c>
      <c r="J137" s="12">
        <v>26.462605628719341</v>
      </c>
      <c r="K137" s="12">
        <v>2.675898395849742</v>
      </c>
      <c r="L137" s="12">
        <v>9.657842493032426</v>
      </c>
      <c r="M137" s="12">
        <v>197.75599137616453</v>
      </c>
      <c r="N137" s="12">
        <v>177.75599137616453</v>
      </c>
      <c r="O137" s="12">
        <v>82</v>
      </c>
      <c r="P137" s="12">
        <v>-47.552337893766037</v>
      </c>
      <c r="Q137" s="12">
        <v>146</v>
      </c>
      <c r="S137" s="12">
        <v>25269</v>
      </c>
      <c r="U137" s="14"/>
      <c r="V137" s="14"/>
    </row>
    <row r="138" spans="1:22" x14ac:dyDescent="0.3">
      <c r="A138" s="45">
        <v>44696</v>
      </c>
      <c r="B138" t="s">
        <v>34</v>
      </c>
      <c r="C138" s="12">
        <v>1051</v>
      </c>
      <c r="D138" s="12">
        <v>158</v>
      </c>
      <c r="E138" s="12">
        <v>0</v>
      </c>
      <c r="F138" s="12">
        <v>280</v>
      </c>
      <c r="G138" s="12">
        <v>1489</v>
      </c>
      <c r="H138" s="12"/>
      <c r="I138" s="12">
        <v>1188</v>
      </c>
      <c r="J138" s="12">
        <v>25.677171357266118</v>
      </c>
      <c r="K138" s="12">
        <v>2.6134865505526577</v>
      </c>
      <c r="L138" s="12">
        <v>9.3674383659832987</v>
      </c>
      <c r="M138" s="12">
        <v>192.8555827735203</v>
      </c>
      <c r="N138" s="12">
        <v>172.8555827735203</v>
      </c>
      <c r="O138" s="12">
        <v>86</v>
      </c>
      <c r="P138" s="12">
        <v>-134.51367904732237</v>
      </c>
      <c r="Q138" s="12">
        <v>139</v>
      </c>
      <c r="S138" s="12">
        <v>29580</v>
      </c>
      <c r="U138" s="14"/>
      <c r="V138" s="14"/>
    </row>
    <row r="139" spans="1:22" x14ac:dyDescent="0.3">
      <c r="A139" s="45">
        <v>44727</v>
      </c>
      <c r="B139" t="s">
        <v>34</v>
      </c>
      <c r="C139" s="12">
        <v>1064</v>
      </c>
      <c r="D139" s="12">
        <v>159</v>
      </c>
      <c r="E139" s="12">
        <v>0</v>
      </c>
      <c r="F139" s="12">
        <v>298</v>
      </c>
      <c r="G139" s="12">
        <v>1521</v>
      </c>
      <c r="H139" s="12"/>
      <c r="I139" s="12">
        <v>1357</v>
      </c>
      <c r="J139" s="12">
        <v>24.891737085812895</v>
      </c>
      <c r="K139" s="12">
        <v>2.6366831804020885</v>
      </c>
      <c r="L139" s="12">
        <v>9.3674383659832987</v>
      </c>
      <c r="M139" s="12">
        <v>199.94280733680569</v>
      </c>
      <c r="N139" s="12">
        <v>179.94280733680569</v>
      </c>
      <c r="O139" s="12">
        <v>83</v>
      </c>
      <c r="P139" s="12">
        <v>-123.83866596900398</v>
      </c>
      <c r="Q139" s="12">
        <v>-12</v>
      </c>
      <c r="S139" s="12">
        <v>29209</v>
      </c>
      <c r="U139" s="14"/>
      <c r="V139" s="14"/>
    </row>
    <row r="140" spans="1:22" x14ac:dyDescent="0.3">
      <c r="A140" s="45">
        <v>44757</v>
      </c>
      <c r="B140" t="s">
        <v>34</v>
      </c>
      <c r="C140" s="12">
        <v>1101</v>
      </c>
      <c r="D140" s="12">
        <v>160</v>
      </c>
      <c r="E140" s="12">
        <v>0</v>
      </c>
      <c r="F140" s="12">
        <v>311</v>
      </c>
      <c r="G140" s="12">
        <v>1572</v>
      </c>
      <c r="H140" s="12"/>
      <c r="I140" s="12">
        <v>1093</v>
      </c>
      <c r="J140" s="12">
        <v>25.284454221539505</v>
      </c>
      <c r="K140" s="12">
        <v>2.5580961178947095</v>
      </c>
      <c r="L140" s="12">
        <v>9.0770342389341714</v>
      </c>
      <c r="M140" s="12">
        <v>199.18904389594545</v>
      </c>
      <c r="N140" s="12">
        <v>179.18904389594545</v>
      </c>
      <c r="O140" s="12">
        <v>83</v>
      </c>
      <c r="P140" s="12">
        <v>10.891371525686196</v>
      </c>
      <c r="Q140" s="12">
        <v>168</v>
      </c>
      <c r="S140" s="12">
        <v>34426</v>
      </c>
      <c r="U140" s="14"/>
      <c r="V140" s="14"/>
    </row>
    <row r="141" spans="1:22" x14ac:dyDescent="0.3">
      <c r="A141" s="45">
        <v>44788</v>
      </c>
      <c r="B141" t="s">
        <v>34</v>
      </c>
      <c r="C141" s="12">
        <v>1110</v>
      </c>
      <c r="D141" s="12">
        <v>163</v>
      </c>
      <c r="E141" s="12">
        <v>0</v>
      </c>
      <c r="F141" s="12">
        <v>310</v>
      </c>
      <c r="G141" s="12">
        <v>1583</v>
      </c>
      <c r="H141" s="12"/>
      <c r="I141" s="12">
        <v>1188</v>
      </c>
      <c r="J141" s="12">
        <v>24.891737085812895</v>
      </c>
      <c r="K141" s="12">
        <v>5.1968044505682638</v>
      </c>
      <c r="L141" s="12">
        <v>9.0770342389341714</v>
      </c>
      <c r="M141" s="12">
        <v>194.5022804548384</v>
      </c>
      <c r="N141" s="12">
        <v>174.5022804548384</v>
      </c>
      <c r="O141" s="12">
        <v>83</v>
      </c>
      <c r="P141" s="12">
        <v>-93.667856230153745</v>
      </c>
      <c r="Q141" s="12">
        <v>192</v>
      </c>
      <c r="S141" s="12">
        <v>40378</v>
      </c>
      <c r="U141" s="14"/>
      <c r="V141" s="14"/>
    </row>
    <row r="142" spans="1:22" x14ac:dyDescent="0.3">
      <c r="A142" s="45">
        <v>44819</v>
      </c>
      <c r="B142" t="s">
        <v>34</v>
      </c>
      <c r="C142" s="12">
        <v>1149</v>
      </c>
      <c r="D142" s="12">
        <v>158</v>
      </c>
      <c r="E142" s="12">
        <v>0</v>
      </c>
      <c r="F142" s="12">
        <v>251</v>
      </c>
      <c r="G142" s="12">
        <v>1558</v>
      </c>
      <c r="H142" s="12"/>
      <c r="I142" s="12">
        <v>1078</v>
      </c>
      <c r="J142" s="12">
        <v>27.248039900172568</v>
      </c>
      <c r="K142" s="12">
        <v>8.7954138878134955</v>
      </c>
      <c r="L142" s="12">
        <v>9.3674383659832987</v>
      </c>
      <c r="M142" s="12">
        <v>193.79690411075234</v>
      </c>
      <c r="N142" s="12">
        <v>173.79690411075234</v>
      </c>
      <c r="O142" s="12">
        <v>83</v>
      </c>
      <c r="P142" s="12">
        <v>16.792203735278349</v>
      </c>
      <c r="Q142" s="12">
        <v>160</v>
      </c>
      <c r="S142" s="12">
        <v>45163</v>
      </c>
      <c r="U142" s="14"/>
      <c r="V142" s="14"/>
    </row>
    <row r="143" spans="1:22" x14ac:dyDescent="0.3">
      <c r="A143" s="45">
        <v>44849</v>
      </c>
      <c r="B143" t="s">
        <v>34</v>
      </c>
      <c r="C143" s="12">
        <v>1132</v>
      </c>
      <c r="D143" s="12">
        <v>150</v>
      </c>
      <c r="E143" s="12">
        <v>0</v>
      </c>
      <c r="F143" s="12">
        <v>213</v>
      </c>
      <c r="G143" s="12">
        <v>1495</v>
      </c>
      <c r="H143" s="12"/>
      <c r="I143" s="12">
        <v>1293</v>
      </c>
      <c r="J143" s="12">
        <v>28.426191307352401</v>
      </c>
      <c r="K143" s="12">
        <v>13.429243553280617</v>
      </c>
      <c r="L143" s="12">
        <v>9.657842493032426</v>
      </c>
      <c r="M143" s="12">
        <v>183.95389335806416</v>
      </c>
      <c r="N143" s="12">
        <v>163.95389335806416</v>
      </c>
      <c r="O143" s="12">
        <v>60</v>
      </c>
      <c r="P143" s="12">
        <v>-157.46717071172961</v>
      </c>
      <c r="Q143" s="12">
        <v>83</v>
      </c>
      <c r="S143" s="12">
        <v>47730</v>
      </c>
      <c r="U143" s="14"/>
      <c r="V143" s="14"/>
    </row>
    <row r="144" spans="1:22" x14ac:dyDescent="0.3">
      <c r="A144" s="45">
        <v>44880</v>
      </c>
      <c r="B144" t="s">
        <v>34</v>
      </c>
      <c r="C144" s="12">
        <v>1089</v>
      </c>
      <c r="D144" s="12">
        <v>157</v>
      </c>
      <c r="E144" s="12">
        <v>0</v>
      </c>
      <c r="F144" s="12">
        <v>237</v>
      </c>
      <c r="G144" s="12">
        <v>1483</v>
      </c>
      <c r="H144" s="12"/>
      <c r="I144" s="12">
        <v>1216</v>
      </c>
      <c r="J144" s="12">
        <v>32.474713084902611</v>
      </c>
      <c r="K144" s="12">
        <v>12.057789309109207</v>
      </c>
      <c r="L144" s="12">
        <v>11.40026725532719</v>
      </c>
      <c r="M144" s="12">
        <v>170.90509765864573</v>
      </c>
      <c r="N144" s="12">
        <v>150.90509765864573</v>
      </c>
      <c r="O144" s="12">
        <v>65</v>
      </c>
      <c r="P144" s="12">
        <v>-13.837867307984737</v>
      </c>
      <c r="Q144" s="12">
        <v>10</v>
      </c>
      <c r="S144" s="12">
        <v>48024</v>
      </c>
      <c r="U144" s="14"/>
      <c r="V144" s="14"/>
    </row>
    <row r="145" spans="1:22" x14ac:dyDescent="0.3">
      <c r="A145" s="45">
        <v>44910</v>
      </c>
      <c r="B145" t="s">
        <v>34</v>
      </c>
      <c r="C145" s="12">
        <v>1055</v>
      </c>
      <c r="D145" s="12">
        <v>149</v>
      </c>
      <c r="E145" s="12">
        <v>0</v>
      </c>
      <c r="F145" s="12">
        <v>166</v>
      </c>
      <c r="G145" s="12">
        <v>1370</v>
      </c>
      <c r="H145" s="12"/>
      <c r="I145" s="12">
        <v>1347</v>
      </c>
      <c r="J145" s="12">
        <v>37.969547453907552</v>
      </c>
      <c r="K145" s="12">
        <v>7.9161249740046582</v>
      </c>
      <c r="L145" s="12">
        <v>9.7235002717202104</v>
      </c>
      <c r="M145" s="12">
        <v>166.17969980967712</v>
      </c>
      <c r="N145" s="12">
        <v>146.17969980967712</v>
      </c>
      <c r="O145" s="12">
        <v>60</v>
      </c>
      <c r="P145" s="12">
        <v>-69.788872509309527</v>
      </c>
      <c r="Q145" s="12">
        <v>-168</v>
      </c>
      <c r="S145" s="12">
        <v>42813</v>
      </c>
      <c r="U145" s="14"/>
      <c r="V145" s="14"/>
    </row>
    <row r="146" spans="1:22" x14ac:dyDescent="0.3">
      <c r="A146" s="45">
        <v>44941</v>
      </c>
      <c r="B146" t="s">
        <v>34</v>
      </c>
      <c r="C146" s="12">
        <v>1085</v>
      </c>
      <c r="D146" s="12">
        <v>146</v>
      </c>
      <c r="E146" s="12">
        <v>0</v>
      </c>
      <c r="F146" s="12">
        <v>166</v>
      </c>
      <c r="G146" s="12">
        <v>1397</v>
      </c>
      <c r="H146" s="12"/>
      <c r="I146" s="12">
        <v>1324</v>
      </c>
      <c r="J146" s="12">
        <v>40.391884057591007</v>
      </c>
      <c r="K146" s="12">
        <v>4.9327994788940472</v>
      </c>
      <c r="L146" s="12">
        <v>11.245163737352858</v>
      </c>
      <c r="M146" s="12">
        <v>200.42214374162489</v>
      </c>
      <c r="N146" s="12">
        <v>180.42214374162489</v>
      </c>
      <c r="O146" s="12">
        <v>55</v>
      </c>
      <c r="P146" s="12">
        <v>-98.991991015462816</v>
      </c>
      <c r="Q146" s="12">
        <v>-120</v>
      </c>
      <c r="S146" s="12">
        <v>39104</v>
      </c>
      <c r="U146" s="14"/>
      <c r="V146" s="14"/>
    </row>
    <row r="147" spans="1:22" x14ac:dyDescent="0.3">
      <c r="A147" s="45">
        <v>44972</v>
      </c>
      <c r="B147" t="s">
        <v>34</v>
      </c>
      <c r="C147" s="12">
        <v>1071</v>
      </c>
      <c r="D147" s="12">
        <v>152</v>
      </c>
      <c r="E147" s="12">
        <v>0</v>
      </c>
      <c r="F147" s="12">
        <v>333</v>
      </c>
      <c r="G147" s="12">
        <v>1556</v>
      </c>
      <c r="H147" s="12"/>
      <c r="I147" s="12">
        <v>1409</v>
      </c>
      <c r="J147" s="12">
        <v>33.383463413726595</v>
      </c>
      <c r="K147" s="12">
        <v>3.637553018591972</v>
      </c>
      <c r="L147" s="12">
        <v>9.1426920176219575</v>
      </c>
      <c r="M147" s="12">
        <v>198.18446216723743</v>
      </c>
      <c r="N147" s="12">
        <v>178.18446216723743</v>
      </c>
      <c r="O147" s="12">
        <v>60</v>
      </c>
      <c r="P147" s="12">
        <v>-80.348170617177942</v>
      </c>
      <c r="Q147" s="12">
        <v>-58</v>
      </c>
      <c r="S147" s="12">
        <v>37476</v>
      </c>
      <c r="U147" s="14"/>
      <c r="V147" s="14"/>
    </row>
    <row r="148" spans="1:22" x14ac:dyDescent="0.3">
      <c r="A148" s="45">
        <v>45000</v>
      </c>
      <c r="B148" t="s">
        <v>34</v>
      </c>
      <c r="C148" s="12">
        <v>1126</v>
      </c>
      <c r="D148" s="12">
        <v>153</v>
      </c>
      <c r="E148" s="12">
        <v>0</v>
      </c>
      <c r="F148" s="12">
        <v>361</v>
      </c>
      <c r="G148" s="12">
        <v>1640</v>
      </c>
      <c r="H148" s="12"/>
      <c r="I148" s="12">
        <v>1510</v>
      </c>
      <c r="J148" s="12">
        <v>31.056770730981285</v>
      </c>
      <c r="K148" s="12">
        <v>2.38582283478654</v>
      </c>
      <c r="L148" s="12">
        <v>6.5290548741798098</v>
      </c>
      <c r="M148" s="12">
        <v>183.51165110732958</v>
      </c>
      <c r="N148" s="12">
        <v>163.51165110732958</v>
      </c>
      <c r="O148" s="12">
        <v>60</v>
      </c>
      <c r="P148" s="12">
        <v>-106.48329954727721</v>
      </c>
      <c r="Q148" s="12">
        <v>-27</v>
      </c>
      <c r="S148" s="12">
        <v>36654</v>
      </c>
      <c r="U148" s="14"/>
      <c r="V148" s="14"/>
    </row>
    <row r="149" spans="1:22" x14ac:dyDescent="0.3">
      <c r="A149" s="45">
        <v>45031</v>
      </c>
      <c r="B149" t="s">
        <v>34</v>
      </c>
      <c r="C149" s="12">
        <v>1137</v>
      </c>
      <c r="D149" s="12">
        <v>159</v>
      </c>
      <c r="E149" s="12">
        <v>0</v>
      </c>
      <c r="F149" s="12">
        <v>343</v>
      </c>
      <c r="G149" s="12">
        <v>1639</v>
      </c>
      <c r="H149" s="12"/>
      <c r="I149" s="12">
        <v>1284</v>
      </c>
      <c r="J149" s="12">
        <v>26.403385365490639</v>
      </c>
      <c r="K149" s="12">
        <v>2.4423946925058084</v>
      </c>
      <c r="L149" s="12">
        <v>5.657842493032426</v>
      </c>
      <c r="M149" s="12">
        <v>177.53209798415114</v>
      </c>
      <c r="N149" s="12">
        <v>157.53209798415114</v>
      </c>
      <c r="O149" s="12">
        <v>60</v>
      </c>
      <c r="P149" s="12">
        <v>17.964279464819981</v>
      </c>
      <c r="Q149" s="12">
        <v>86</v>
      </c>
      <c r="S149" s="12">
        <v>39219</v>
      </c>
      <c r="U149" s="14"/>
      <c r="V149" s="14"/>
    </row>
    <row r="150" spans="1:22" x14ac:dyDescent="0.3">
      <c r="A150" s="45">
        <v>45061</v>
      </c>
      <c r="B150" t="s">
        <v>34</v>
      </c>
      <c r="C150" s="12">
        <v>1143</v>
      </c>
      <c r="D150" s="12">
        <v>163</v>
      </c>
      <c r="E150" s="12">
        <v>0</v>
      </c>
      <c r="F150" s="12">
        <v>323</v>
      </c>
      <c r="G150" s="12">
        <v>1629</v>
      </c>
      <c r="H150" s="12"/>
      <c r="I150" s="12">
        <v>1263</v>
      </c>
      <c r="J150" s="12">
        <v>25.627821137908871</v>
      </c>
      <c r="K150" s="12">
        <v>2.38582283478654</v>
      </c>
      <c r="L150" s="12">
        <v>5.3674383659832987</v>
      </c>
      <c r="M150" s="12">
        <v>179.23317325296833</v>
      </c>
      <c r="N150" s="12">
        <v>159.23317325296833</v>
      </c>
      <c r="O150" s="12">
        <v>65</v>
      </c>
      <c r="P150" s="12">
        <v>-74.614255591647066</v>
      </c>
      <c r="Q150" s="12">
        <v>184</v>
      </c>
      <c r="S150" s="12">
        <v>44938</v>
      </c>
      <c r="U150" s="14"/>
      <c r="V150" s="14"/>
    </row>
    <row r="151" spans="1:22" x14ac:dyDescent="0.3">
      <c r="A151" s="45">
        <v>45092</v>
      </c>
      <c r="B151" t="s">
        <v>34</v>
      </c>
      <c r="C151" s="12">
        <v>1205</v>
      </c>
      <c r="D151" s="12">
        <v>158</v>
      </c>
      <c r="E151" s="12">
        <v>0</v>
      </c>
      <c r="F151" s="12">
        <v>319</v>
      </c>
      <c r="G151" s="12">
        <v>1682</v>
      </c>
      <c r="H151" s="12"/>
      <c r="I151" s="12">
        <v>1275</v>
      </c>
      <c r="J151" s="12">
        <v>24.852256910327096</v>
      </c>
      <c r="K151" s="12">
        <v>2.4525493675804038</v>
      </c>
      <c r="L151" s="12">
        <v>5.3674383659832987</v>
      </c>
      <c r="M151" s="12">
        <v>160.16543131748443</v>
      </c>
      <c r="N151" s="12">
        <v>150.16543131748443</v>
      </c>
      <c r="O151" s="12">
        <v>65</v>
      </c>
      <c r="P151" s="12">
        <v>-8.837675961375254</v>
      </c>
      <c r="Q151" s="12">
        <v>168</v>
      </c>
      <c r="S151" s="12">
        <v>49992</v>
      </c>
      <c r="U151" s="14"/>
      <c r="V151" s="14"/>
    </row>
    <row r="152" spans="1:22" x14ac:dyDescent="0.3">
      <c r="A152" s="45">
        <v>45122</v>
      </c>
      <c r="B152" t="s">
        <v>34</v>
      </c>
      <c r="C152" s="12">
        <v>1173</v>
      </c>
      <c r="D152" s="12">
        <v>155</v>
      </c>
      <c r="E152" s="12">
        <v>0</v>
      </c>
      <c r="F152" s="12">
        <v>358</v>
      </c>
      <c r="G152" s="12">
        <v>1686</v>
      </c>
      <c r="H152" s="12"/>
      <c r="I152" s="12">
        <v>1363</v>
      </c>
      <c r="J152" s="12">
        <v>25.24003902411798</v>
      </c>
      <c r="K152" s="12">
        <v>2.3738773278043785</v>
      </c>
      <c r="L152" s="12">
        <v>5.0770342389341714</v>
      </c>
      <c r="M152" s="12">
        <v>208.62027002716184</v>
      </c>
      <c r="N152" s="12">
        <v>188.62027002716184</v>
      </c>
      <c r="O152" s="12">
        <v>65</v>
      </c>
      <c r="P152" s="12">
        <v>-14.311220618018353</v>
      </c>
      <c r="Q152" s="12">
        <v>51</v>
      </c>
      <c r="S152" s="12">
        <v>51581</v>
      </c>
      <c r="U152" s="14"/>
      <c r="V152" s="14"/>
    </row>
    <row r="153" spans="1:22" x14ac:dyDescent="0.3">
      <c r="A153" s="45">
        <v>45153</v>
      </c>
      <c r="B153" t="s">
        <v>35</v>
      </c>
      <c r="C153" s="12">
        <v>1184.599822857143</v>
      </c>
      <c r="D153" s="12">
        <v>158.40017714285716</v>
      </c>
      <c r="E153" s="12">
        <v>0</v>
      </c>
      <c r="F153" s="12">
        <v>327.2692329378915</v>
      </c>
      <c r="G153" s="12">
        <v>1670.2692329378915</v>
      </c>
      <c r="H153" s="12"/>
      <c r="I153" s="12">
        <v>1324</v>
      </c>
      <c r="J153" s="12">
        <v>26.852256910327096</v>
      </c>
      <c r="K153" s="12">
        <v>5.0163225471977544</v>
      </c>
      <c r="L153" s="12">
        <v>9.0770342389341714</v>
      </c>
      <c r="M153" s="12">
        <v>200.71704422071022</v>
      </c>
      <c r="N153" s="12">
        <v>180.71704422071022</v>
      </c>
      <c r="O153" s="12">
        <v>85</v>
      </c>
      <c r="P153" s="12">
        <v>-70.974070140568045</v>
      </c>
      <c r="Q153" s="12">
        <v>110.58064516129032</v>
      </c>
      <c r="S153" s="12">
        <v>55009</v>
      </c>
      <c r="U153" s="14"/>
      <c r="V153" s="14"/>
    </row>
    <row r="154" spans="1:22" x14ac:dyDescent="0.3">
      <c r="A154" s="45">
        <v>45184</v>
      </c>
      <c r="B154" t="s">
        <v>35</v>
      </c>
      <c r="C154" s="12">
        <v>1191.3037006938775</v>
      </c>
      <c r="D154" s="12">
        <v>154.89629930612247</v>
      </c>
      <c r="E154" s="12">
        <v>0</v>
      </c>
      <c r="F154" s="12">
        <v>369.54418036304241</v>
      </c>
      <c r="G154" s="12">
        <v>1715.7441803630425</v>
      </c>
      <c r="H154" s="12"/>
      <c r="I154" s="12">
        <v>1397</v>
      </c>
      <c r="J154" s="12">
        <v>29.178949593072417</v>
      </c>
      <c r="K154" s="12">
        <v>8.6158775791065096</v>
      </c>
      <c r="L154" s="12">
        <v>9.3674383659832987</v>
      </c>
      <c r="M154" s="12">
        <v>193.40250924559922</v>
      </c>
      <c r="N154" s="12">
        <v>173.40250924559922</v>
      </c>
      <c r="O154" s="12">
        <v>90</v>
      </c>
      <c r="P154" s="12">
        <v>-91.703927754052444</v>
      </c>
      <c r="Q154" s="12">
        <v>99.88333333333334</v>
      </c>
      <c r="S154" s="12">
        <v>58005.5</v>
      </c>
      <c r="U154" s="14"/>
      <c r="V154" s="14"/>
    </row>
    <row r="155" spans="1:22" x14ac:dyDescent="0.3">
      <c r="A155" s="45">
        <v>45214</v>
      </c>
      <c r="B155" t="s">
        <v>36</v>
      </c>
      <c r="C155" s="12">
        <v>1194.1384922889431</v>
      </c>
      <c r="D155" s="12">
        <v>155.85377263556853</v>
      </c>
      <c r="E155" s="12">
        <v>0</v>
      </c>
      <c r="F155" s="12">
        <v>262.71129032258068</v>
      </c>
      <c r="G155" s="12">
        <v>1612.7035552470923</v>
      </c>
      <c r="H155" s="12"/>
      <c r="I155" s="12">
        <v>1400</v>
      </c>
      <c r="J155" s="12">
        <v>28.342295934445076</v>
      </c>
      <c r="K155" s="12">
        <v>13.464455472934187</v>
      </c>
      <c r="L155" s="12">
        <v>9.657842493032426</v>
      </c>
      <c r="M155" s="12">
        <v>193.40250924559922</v>
      </c>
      <c r="N155" s="12">
        <v>173.40250924559922</v>
      </c>
      <c r="O155" s="12">
        <v>95</v>
      </c>
      <c r="P155" s="12">
        <v>-80.200436479344262</v>
      </c>
      <c r="Q155" s="12">
        <v>-26.963111419574403</v>
      </c>
      <c r="S155" s="12">
        <v>57169.643545993196</v>
      </c>
      <c r="U155" s="14"/>
      <c r="V155" s="14"/>
    </row>
    <row r="156" spans="1:22" x14ac:dyDescent="0.3">
      <c r="A156" s="45">
        <v>45245</v>
      </c>
      <c r="B156" t="s">
        <v>36</v>
      </c>
      <c r="C156" s="12">
        <v>1198.2988155602247</v>
      </c>
      <c r="D156" s="12">
        <v>155.62812444064974</v>
      </c>
      <c r="E156" s="12">
        <v>0</v>
      </c>
      <c r="F156" s="12">
        <v>211.52325396825398</v>
      </c>
      <c r="G156" s="12">
        <v>1565.4501939691286</v>
      </c>
      <c r="H156" s="12"/>
      <c r="I156" s="12">
        <v>1410</v>
      </c>
      <c r="J156" s="12">
        <v>32.082802769644893</v>
      </c>
      <c r="K156" s="12">
        <v>12.052602633734153</v>
      </c>
      <c r="L156" s="12">
        <v>11.40026725532719</v>
      </c>
      <c r="M156" s="12">
        <v>203.40250924559922</v>
      </c>
      <c r="N156" s="12">
        <v>183.40250924559922</v>
      </c>
      <c r="O156" s="12">
        <v>95</v>
      </c>
      <c r="P156" s="12">
        <v>-72.938181904305452</v>
      </c>
      <c r="Q156" s="12">
        <v>-105.54980603087142</v>
      </c>
      <c r="S156" s="12">
        <v>54003.149365067053</v>
      </c>
      <c r="U156" s="14"/>
      <c r="V156" s="14"/>
    </row>
    <row r="157" spans="1:22" x14ac:dyDescent="0.3">
      <c r="A157" s="45">
        <v>45275</v>
      </c>
      <c r="B157" t="s">
        <v>36</v>
      </c>
      <c r="C157" s="12">
        <v>1202.4311148383129</v>
      </c>
      <c r="D157" s="12">
        <v>158.96819993217113</v>
      </c>
      <c r="E157" s="12">
        <v>0</v>
      </c>
      <c r="F157" s="12">
        <v>203.61228878648242</v>
      </c>
      <c r="G157" s="12">
        <v>1565.0116035569663</v>
      </c>
      <c r="H157" s="12"/>
      <c r="I157" s="12">
        <v>1415</v>
      </c>
      <c r="J157" s="12">
        <v>37.797448719115437</v>
      </c>
      <c r="K157" s="12">
        <v>7.9273356382309164</v>
      </c>
      <c r="L157" s="12">
        <v>13.72350027172021</v>
      </c>
      <c r="M157" s="12">
        <v>193.40250924559922</v>
      </c>
      <c r="N157" s="12">
        <v>173.40250924559922</v>
      </c>
      <c r="O157" s="12">
        <v>95</v>
      </c>
      <c r="P157" s="12">
        <v>-18.517460541332497</v>
      </c>
      <c r="Q157" s="12">
        <v>-159.32172977636702</v>
      </c>
      <c r="S157" s="12">
        <v>49064.175741999672</v>
      </c>
      <c r="U157" s="14"/>
      <c r="V157" s="14"/>
    </row>
    <row r="158" spans="1:22" x14ac:dyDescent="0.3">
      <c r="A158" s="45">
        <v>45306</v>
      </c>
      <c r="B158" t="s">
        <v>36</v>
      </c>
      <c r="C158" s="12">
        <v>1207.0942542843802</v>
      </c>
      <c r="D158" s="12">
        <v>151.20359249390987</v>
      </c>
      <c r="E158" s="12">
        <v>0</v>
      </c>
      <c r="F158" s="12">
        <v>186.62135176651302</v>
      </c>
      <c r="G158" s="12">
        <v>1544.9191985448031</v>
      </c>
      <c r="H158" s="12"/>
      <c r="I158" s="12">
        <v>1420</v>
      </c>
      <c r="J158" s="12">
        <v>40.7011478145917</v>
      </c>
      <c r="K158" s="12">
        <v>4.7191241438349323</v>
      </c>
      <c r="L158" s="12">
        <v>15.245163737352858</v>
      </c>
      <c r="M158" s="12">
        <v>191.58142133662037</v>
      </c>
      <c r="N158" s="12">
        <v>171.58142133662037</v>
      </c>
      <c r="O158" s="12">
        <v>100</v>
      </c>
      <c r="P158" s="12">
        <v>-17.580190365733216</v>
      </c>
      <c r="Q158" s="12">
        <v>-189.74746812186362</v>
      </c>
      <c r="S158" s="12">
        <v>43182.004230221901</v>
      </c>
      <c r="U158" s="14"/>
      <c r="V158" s="14"/>
    </row>
    <row r="159" spans="1:22" x14ac:dyDescent="0.3">
      <c r="A159" s="45">
        <v>45337</v>
      </c>
      <c r="B159" t="s">
        <v>36</v>
      </c>
      <c r="C159" s="12">
        <v>1211.8175912331274</v>
      </c>
      <c r="D159" s="12">
        <v>151.14249313589698</v>
      </c>
      <c r="E159" s="12">
        <v>0</v>
      </c>
      <c r="F159" s="12">
        <v>273.75630424583625</v>
      </c>
      <c r="G159" s="12">
        <v>1636.7163886148605</v>
      </c>
      <c r="H159" s="12"/>
      <c r="I159" s="12">
        <v>1430</v>
      </c>
      <c r="J159" s="12">
        <v>33.53350099640155</v>
      </c>
      <c r="K159" s="12">
        <v>3.4824091354590969</v>
      </c>
      <c r="L159" s="12">
        <v>13.142692017621957</v>
      </c>
      <c r="M159" s="12">
        <v>192.58142133662037</v>
      </c>
      <c r="N159" s="12">
        <v>172.58142133662037</v>
      </c>
      <c r="O159" s="12">
        <v>100</v>
      </c>
      <c r="P159" s="12">
        <v>-38.073356819436356</v>
      </c>
      <c r="Q159" s="12">
        <v>-77.950278051806094</v>
      </c>
      <c r="S159" s="12">
        <v>40921.446166719521</v>
      </c>
      <c r="U159" s="14"/>
      <c r="V159" s="14"/>
    </row>
    <row r="160" spans="1:22" x14ac:dyDescent="0.3">
      <c r="A160" s="45">
        <v>45366</v>
      </c>
      <c r="B160" t="s">
        <v>36</v>
      </c>
      <c r="C160" s="12">
        <v>1216.377745245507</v>
      </c>
      <c r="D160" s="12">
        <v>152.0569327267394</v>
      </c>
      <c r="E160" s="12">
        <v>0</v>
      </c>
      <c r="F160" s="12">
        <v>297.36013824884799</v>
      </c>
      <c r="G160" s="12">
        <v>1665.7948162210944</v>
      </c>
      <c r="H160" s="12"/>
      <c r="I160" s="12">
        <v>1480</v>
      </c>
      <c r="J160" s="12">
        <v>31.176800797121246</v>
      </c>
      <c r="K160" s="12">
        <v>2.5398016163935075</v>
      </c>
      <c r="L160" s="12">
        <v>10.52905487417981</v>
      </c>
      <c r="M160" s="12">
        <v>195.58142133662037</v>
      </c>
      <c r="N160" s="12">
        <v>175.58142133662037</v>
      </c>
      <c r="O160" s="12">
        <v>100</v>
      </c>
      <c r="P160" s="12">
        <v>-81.827078624314936</v>
      </c>
      <c r="Q160" s="12">
        <v>-52.205183778905621</v>
      </c>
      <c r="S160" s="12">
        <v>39303.085469573445</v>
      </c>
      <c r="U160" s="14"/>
      <c r="V160" s="14"/>
    </row>
    <row r="161" spans="1:22" x14ac:dyDescent="0.3">
      <c r="A161" s="45">
        <v>45397</v>
      </c>
      <c r="B161" t="s">
        <v>36</v>
      </c>
      <c r="C161" s="12">
        <v>1221.1938742949012</v>
      </c>
      <c r="D161" s="12">
        <v>159.25496066729403</v>
      </c>
      <c r="E161" s="12">
        <v>0</v>
      </c>
      <c r="F161" s="12">
        <v>322.53317460317459</v>
      </c>
      <c r="G161" s="12">
        <v>1702.9820095653697</v>
      </c>
      <c r="H161" s="12"/>
      <c r="I161" s="12">
        <v>1370</v>
      </c>
      <c r="J161" s="12">
        <v>26.463400398560619</v>
      </c>
      <c r="K161" s="12">
        <v>2.604886473654445</v>
      </c>
      <c r="L161" s="12">
        <v>9.657842493032426</v>
      </c>
      <c r="M161" s="12">
        <v>190.58142133662037</v>
      </c>
      <c r="N161" s="12">
        <v>170.58142133662037</v>
      </c>
      <c r="O161" s="12">
        <v>105</v>
      </c>
      <c r="P161" s="12">
        <v>-42.640884035201225</v>
      </c>
      <c r="Q161" s="12">
        <v>61.315342898703079</v>
      </c>
      <c r="S161" s="12">
        <v>41142.545756534535</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45"/>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F168" s="12"/>
      <c r="G168" s="12"/>
      <c r="H168" s="12"/>
      <c r="I168" s="12"/>
      <c r="J168" s="12"/>
      <c r="K168" s="12"/>
      <c r="L168" s="12"/>
      <c r="M168" s="12"/>
      <c r="N168" s="12"/>
      <c r="O168" s="12"/>
      <c r="P168" s="12"/>
      <c r="U168" s="14"/>
      <c r="V168" s="14"/>
    </row>
    <row r="169" spans="1:22" x14ac:dyDescent="0.3">
      <c r="A169" s="11"/>
      <c r="C169" s="19"/>
      <c r="D169" s="19"/>
      <c r="E169" s="19"/>
      <c r="F169" s="19"/>
      <c r="G169" s="19"/>
      <c r="I169" s="19"/>
      <c r="J169" s="19"/>
      <c r="K169" s="19"/>
      <c r="L169" s="19"/>
      <c r="M169" s="19"/>
      <c r="N169" s="19"/>
      <c r="O169" s="12"/>
      <c r="P169" s="12"/>
      <c r="R169" s="19"/>
      <c r="U169" s="14"/>
      <c r="V169" s="14"/>
    </row>
    <row r="170" spans="1:22" x14ac:dyDescent="0.3">
      <c r="A170" s="11"/>
      <c r="C170" s="19"/>
      <c r="D170" s="19"/>
      <c r="E170" s="19"/>
      <c r="F170" s="19"/>
      <c r="G170" s="19"/>
      <c r="I170" s="19"/>
      <c r="J170" s="19"/>
      <c r="K170" s="19"/>
      <c r="L170" s="19"/>
      <c r="M170" s="19"/>
      <c r="N170" s="19"/>
      <c r="O170" s="12"/>
      <c r="P170" s="12"/>
      <c r="R170" s="19"/>
      <c r="U170" s="14"/>
      <c r="V170" s="14"/>
    </row>
    <row r="171" spans="1:22" x14ac:dyDescent="0.3">
      <c r="A171" s="11"/>
      <c r="C171" s="19"/>
      <c r="D171" s="19"/>
      <c r="E171" s="19"/>
      <c r="F171" s="19"/>
      <c r="G171" s="19"/>
      <c r="I171" s="19"/>
      <c r="J171" s="19"/>
      <c r="K171" s="19"/>
      <c r="L171" s="19"/>
      <c r="M171" s="19"/>
      <c r="N171" s="19"/>
      <c r="O171" s="12"/>
      <c r="P171" s="12"/>
      <c r="R171" s="19"/>
      <c r="U171" s="14"/>
      <c r="V171" s="14"/>
    </row>
  </sheetData>
  <conditionalFormatting sqref="A2:S558">
    <cfRule type="expression" dxfId="9"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8"/>
  <sheetViews>
    <sheetView zoomScaleNormal="100" workbookViewId="0">
      <pane xSplit="2" ySplit="1" topLeftCell="C151"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3">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3">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3">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3">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3">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3">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3">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3">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3">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3">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3">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3">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3">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3">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3">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3">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3">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3">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3">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3">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3">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3">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3">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3">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3">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3">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3">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3">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3">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3">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3">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3">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3">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3">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3">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3">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3">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3">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3">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3">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3">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3">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3">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3">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3">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3">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3">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3">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3">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3">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3">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3">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3">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3">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3">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3">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3">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3">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3">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3">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3">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3">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3">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3">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3">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3">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3">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3">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3">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3">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3">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3">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3">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3">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3">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3">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3">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3">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3">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3">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3">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3">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3">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3">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3">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3">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3">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3">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3">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3">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3">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3">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3">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3">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3">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3">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3">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3">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3">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3">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3">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3">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3">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3">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3">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3">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3">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3">
      <c r="A110" s="45">
        <v>43845</v>
      </c>
      <c r="B110" t="s">
        <v>34</v>
      </c>
      <c r="C110" s="12">
        <v>183</v>
      </c>
      <c r="D110" s="12">
        <v>8</v>
      </c>
      <c r="E110" s="12">
        <v>13</v>
      </c>
      <c r="F110" s="12">
        <v>-156</v>
      </c>
      <c r="G110" s="12">
        <v>48</v>
      </c>
      <c r="H110" s="12"/>
      <c r="I110" s="12">
        <v>0</v>
      </c>
      <c r="J110" s="12">
        <v>40.83190535483871</v>
      </c>
      <c r="K110" s="12">
        <v>1.0832273059360733</v>
      </c>
      <c r="L110" s="12">
        <v>5.4713759706510166</v>
      </c>
      <c r="M110" s="12">
        <v>0</v>
      </c>
      <c r="N110" s="12">
        <v>0</v>
      </c>
      <c r="O110" s="12">
        <v>-24.386508631425798</v>
      </c>
      <c r="P110" s="12">
        <v>26</v>
      </c>
      <c r="Q110" s="12">
        <v>49</v>
      </c>
      <c r="S110" s="12">
        <v>2511</v>
      </c>
      <c r="U110" s="14"/>
      <c r="V110" s="14"/>
    </row>
    <row r="111" spans="1:22" x14ac:dyDescent="0.3">
      <c r="A111" s="45">
        <v>43876</v>
      </c>
      <c r="B111" t="s">
        <v>34</v>
      </c>
      <c r="C111" s="12">
        <v>179</v>
      </c>
      <c r="D111" s="12">
        <v>8</v>
      </c>
      <c r="E111" s="12">
        <v>14</v>
      </c>
      <c r="F111" s="12">
        <v>-150</v>
      </c>
      <c r="G111" s="12">
        <v>51</v>
      </c>
      <c r="H111" s="12"/>
      <c r="I111" s="12">
        <v>0</v>
      </c>
      <c r="J111" s="12">
        <v>42.342680413793097</v>
      </c>
      <c r="K111" s="12">
        <v>0.79984621004566225</v>
      </c>
      <c r="L111" s="12">
        <v>5.0299083672161995</v>
      </c>
      <c r="M111" s="12">
        <v>0</v>
      </c>
      <c r="N111" s="12">
        <v>0</v>
      </c>
      <c r="O111" s="12">
        <v>8.8275650089450366</v>
      </c>
      <c r="P111" s="12">
        <v>-6</v>
      </c>
      <c r="Q111" s="12">
        <v>51</v>
      </c>
      <c r="S111" s="12">
        <v>2330</v>
      </c>
      <c r="U111" s="14"/>
      <c r="V111" s="14"/>
    </row>
    <row r="112" spans="1:22" x14ac:dyDescent="0.3">
      <c r="A112" s="45">
        <v>43905</v>
      </c>
      <c r="B112" t="s">
        <v>34</v>
      </c>
      <c r="C112" s="12">
        <v>185</v>
      </c>
      <c r="D112" s="12">
        <v>6</v>
      </c>
      <c r="E112" s="12">
        <v>11</v>
      </c>
      <c r="F112" s="12">
        <v>-154</v>
      </c>
      <c r="G112" s="12">
        <v>48</v>
      </c>
      <c r="H112" s="12"/>
      <c r="I112" s="12">
        <v>0</v>
      </c>
      <c r="J112" s="12">
        <v>35.014046387096776</v>
      </c>
      <c r="K112" s="12">
        <v>0.50542429223744301</v>
      </c>
      <c r="L112" s="12">
        <v>4.5884407637813824</v>
      </c>
      <c r="M112" s="12">
        <v>0</v>
      </c>
      <c r="N112" s="12">
        <v>0</v>
      </c>
      <c r="O112" s="12">
        <v>6.8920885568843957</v>
      </c>
      <c r="P112" s="12">
        <v>0</v>
      </c>
      <c r="Q112" s="12">
        <v>47</v>
      </c>
      <c r="S112" s="12">
        <v>2336</v>
      </c>
      <c r="U112" s="14"/>
      <c r="V112" s="14"/>
    </row>
    <row r="113" spans="1:22" x14ac:dyDescent="0.3">
      <c r="A113" s="45">
        <v>43936</v>
      </c>
      <c r="B113" t="s">
        <v>34</v>
      </c>
      <c r="C113" s="12">
        <v>181</v>
      </c>
      <c r="D113" s="12">
        <v>6</v>
      </c>
      <c r="E113" s="12">
        <v>10</v>
      </c>
      <c r="F113" s="12">
        <v>-159</v>
      </c>
      <c r="G113" s="12">
        <v>38</v>
      </c>
      <c r="H113" s="12"/>
      <c r="I113" s="12">
        <v>0</v>
      </c>
      <c r="J113" s="12">
        <v>31.733516599999998</v>
      </c>
      <c r="K113" s="12">
        <v>0.52259890410958909</v>
      </c>
      <c r="L113" s="12">
        <v>3.7055055569117492</v>
      </c>
      <c r="M113" s="12">
        <v>0</v>
      </c>
      <c r="N113" s="12">
        <v>0</v>
      </c>
      <c r="O113" s="12">
        <v>2.0383789389786671</v>
      </c>
      <c r="P113" s="12">
        <v>0</v>
      </c>
      <c r="Q113" s="12">
        <v>38</v>
      </c>
      <c r="S113" s="12">
        <v>2331</v>
      </c>
      <c r="U113" s="14"/>
      <c r="V113" s="14"/>
    </row>
    <row r="114" spans="1:22" x14ac:dyDescent="0.3">
      <c r="A114" s="45">
        <v>43966</v>
      </c>
      <c r="B114" t="s">
        <v>34</v>
      </c>
      <c r="C114" s="12">
        <v>167</v>
      </c>
      <c r="D114" s="12">
        <v>7</v>
      </c>
      <c r="E114" s="12">
        <v>9</v>
      </c>
      <c r="F114" s="12">
        <v>-141</v>
      </c>
      <c r="G114" s="12">
        <v>42</v>
      </c>
      <c r="H114" s="12"/>
      <c r="I114" s="12">
        <v>0</v>
      </c>
      <c r="J114" s="12">
        <v>25.264964774193547</v>
      </c>
      <c r="K114" s="12">
        <v>0.50542429223744301</v>
      </c>
      <c r="L114" s="12">
        <v>3.5583496891001438</v>
      </c>
      <c r="M114" s="12">
        <v>0</v>
      </c>
      <c r="N114" s="12">
        <v>0</v>
      </c>
      <c r="O114" s="12">
        <v>8.6712612444688659</v>
      </c>
      <c r="P114" s="12">
        <v>4</v>
      </c>
      <c r="Q114" s="12">
        <v>42</v>
      </c>
      <c r="S114" s="12">
        <v>2457</v>
      </c>
      <c r="U114" s="14"/>
      <c r="V114" s="14"/>
    </row>
    <row r="115" spans="1:22" x14ac:dyDescent="0.3">
      <c r="A115" s="45">
        <v>43997</v>
      </c>
      <c r="B115" t="s">
        <v>34</v>
      </c>
      <c r="C115" s="12">
        <v>176</v>
      </c>
      <c r="D115" s="12">
        <v>8</v>
      </c>
      <c r="E115" s="12">
        <v>7</v>
      </c>
      <c r="F115" s="12">
        <v>-151</v>
      </c>
      <c r="G115" s="12">
        <v>40</v>
      </c>
      <c r="H115" s="12"/>
      <c r="I115" s="12">
        <v>0</v>
      </c>
      <c r="J115" s="12">
        <v>22.281367400000001</v>
      </c>
      <c r="K115" s="12">
        <v>0.98585825732565646</v>
      </c>
      <c r="L115" s="12">
        <v>3.5583496891001438</v>
      </c>
      <c r="M115" s="12">
        <v>0</v>
      </c>
      <c r="N115" s="12">
        <v>0</v>
      </c>
      <c r="O115" s="12">
        <v>3.1744246535741993</v>
      </c>
      <c r="P115" s="12">
        <v>10</v>
      </c>
      <c r="Q115" s="12">
        <v>40</v>
      </c>
      <c r="S115" s="12">
        <v>2764</v>
      </c>
      <c r="U115" s="14"/>
      <c r="V115" s="14"/>
    </row>
    <row r="116" spans="1:22" x14ac:dyDescent="0.3">
      <c r="A116" s="45">
        <v>44027</v>
      </c>
      <c r="B116" t="s">
        <v>34</v>
      </c>
      <c r="C116" s="12">
        <v>181</v>
      </c>
      <c r="D116" s="12">
        <v>8</v>
      </c>
      <c r="E116" s="12">
        <v>9</v>
      </c>
      <c r="F116" s="12">
        <v>-176</v>
      </c>
      <c r="G116" s="12">
        <v>22</v>
      </c>
      <c r="H116" s="12"/>
      <c r="I116" s="12">
        <v>0</v>
      </c>
      <c r="J116" s="12">
        <v>20.897759367741934</v>
      </c>
      <c r="K116" s="12">
        <v>0.96739826048027844</v>
      </c>
      <c r="L116" s="12">
        <v>3.7055055569117492</v>
      </c>
      <c r="M116" s="12">
        <v>0</v>
      </c>
      <c r="N116" s="12">
        <v>0</v>
      </c>
      <c r="O116" s="12">
        <v>-5.570663185133963</v>
      </c>
      <c r="P116" s="12">
        <v>3</v>
      </c>
      <c r="Q116" s="12">
        <v>23</v>
      </c>
      <c r="S116" s="12">
        <v>2847</v>
      </c>
      <c r="U116" s="14"/>
      <c r="V116" s="14"/>
    </row>
    <row r="117" spans="1:22" x14ac:dyDescent="0.3">
      <c r="A117" s="45">
        <v>44058</v>
      </c>
      <c r="B117" t="s">
        <v>34</v>
      </c>
      <c r="C117" s="12">
        <v>180</v>
      </c>
      <c r="D117" s="12">
        <v>9</v>
      </c>
      <c r="E117" s="12">
        <v>8</v>
      </c>
      <c r="F117" s="12">
        <v>-156</v>
      </c>
      <c r="G117" s="12">
        <v>41</v>
      </c>
      <c r="H117" s="12"/>
      <c r="I117" s="12">
        <v>0</v>
      </c>
      <c r="J117" s="12">
        <v>20.929716219354837</v>
      </c>
      <c r="K117" s="12">
        <v>1.2447429695326291</v>
      </c>
      <c r="L117" s="12">
        <v>3.8526614247233546</v>
      </c>
      <c r="M117" s="12">
        <v>0</v>
      </c>
      <c r="N117" s="12">
        <v>0</v>
      </c>
      <c r="O117" s="12">
        <v>5.9728793863891774</v>
      </c>
      <c r="P117" s="12">
        <v>9</v>
      </c>
      <c r="Q117" s="12">
        <v>41</v>
      </c>
      <c r="S117" s="12">
        <v>3118</v>
      </c>
      <c r="U117" s="14"/>
      <c r="V117" s="14"/>
    </row>
    <row r="118" spans="1:22" x14ac:dyDescent="0.3">
      <c r="A118" s="45">
        <v>44089</v>
      </c>
      <c r="B118" t="s">
        <v>34</v>
      </c>
      <c r="C118" s="12">
        <v>181</v>
      </c>
      <c r="D118" s="12">
        <v>8</v>
      </c>
      <c r="E118" s="12">
        <v>10</v>
      </c>
      <c r="F118" s="12">
        <v>-151</v>
      </c>
      <c r="G118" s="12">
        <v>48</v>
      </c>
      <c r="H118" s="12"/>
      <c r="I118" s="12">
        <v>0</v>
      </c>
      <c r="J118" s="12">
        <v>23.336473399999999</v>
      </c>
      <c r="K118" s="12">
        <v>1.6204243376332652</v>
      </c>
      <c r="L118" s="12">
        <v>3.9998172925349609</v>
      </c>
      <c r="M118" s="12">
        <v>0</v>
      </c>
      <c r="N118" s="12">
        <v>0</v>
      </c>
      <c r="O118" s="12">
        <v>16.043284969831777</v>
      </c>
      <c r="P118" s="12">
        <v>3</v>
      </c>
      <c r="Q118" s="12">
        <v>48</v>
      </c>
      <c r="S118" s="12">
        <v>3205</v>
      </c>
      <c r="U118" s="14"/>
      <c r="V118" s="14"/>
    </row>
    <row r="119" spans="1:22" x14ac:dyDescent="0.3">
      <c r="A119" s="45">
        <v>44119</v>
      </c>
      <c r="B119" t="s">
        <v>34</v>
      </c>
      <c r="C119" s="12">
        <v>178</v>
      </c>
      <c r="D119" s="12">
        <v>7</v>
      </c>
      <c r="E119" s="12">
        <v>10</v>
      </c>
      <c r="F119" s="12">
        <v>-155</v>
      </c>
      <c r="G119" s="12">
        <v>40</v>
      </c>
      <c r="H119" s="12"/>
      <c r="I119" s="12">
        <v>0</v>
      </c>
      <c r="J119" s="12">
        <v>30.230505161290324</v>
      </c>
      <c r="K119" s="12">
        <v>2.1462604845202051</v>
      </c>
      <c r="L119" s="12">
        <v>4.2941290281581717</v>
      </c>
      <c r="M119" s="12">
        <v>0</v>
      </c>
      <c r="N119" s="12">
        <v>0</v>
      </c>
      <c r="O119" s="12">
        <v>4.3291053260312964</v>
      </c>
      <c r="P119" s="12">
        <v>-1</v>
      </c>
      <c r="Q119" s="12">
        <v>40</v>
      </c>
      <c r="S119" s="12">
        <v>3171</v>
      </c>
      <c r="U119" s="14"/>
      <c r="V119" s="14"/>
    </row>
    <row r="120" spans="1:22" x14ac:dyDescent="0.3">
      <c r="A120" s="45">
        <v>44150</v>
      </c>
      <c r="B120" t="s">
        <v>34</v>
      </c>
      <c r="C120" s="12">
        <v>175</v>
      </c>
      <c r="D120" s="12">
        <v>7</v>
      </c>
      <c r="E120" s="12">
        <v>15</v>
      </c>
      <c r="F120" s="12">
        <v>-145</v>
      </c>
      <c r="G120" s="12">
        <v>52</v>
      </c>
      <c r="H120" s="12"/>
      <c r="I120" s="12">
        <v>0</v>
      </c>
      <c r="J120" s="12">
        <v>35.889075800000001</v>
      </c>
      <c r="K120" s="12">
        <v>1.9784404376413947</v>
      </c>
      <c r="L120" s="12">
        <v>4.5884407637813824</v>
      </c>
      <c r="M120" s="12">
        <v>0</v>
      </c>
      <c r="N120" s="12">
        <v>0</v>
      </c>
      <c r="O120" s="12">
        <v>9.5440429985772184</v>
      </c>
      <c r="P120" s="12">
        <v>0</v>
      </c>
      <c r="Q120" s="12">
        <v>52</v>
      </c>
      <c r="S120" s="12">
        <v>3180</v>
      </c>
      <c r="U120" s="14"/>
      <c r="V120" s="14"/>
    </row>
    <row r="121" spans="1:22" x14ac:dyDescent="0.3">
      <c r="A121" s="45">
        <v>44180</v>
      </c>
      <c r="B121" t="s">
        <v>34</v>
      </c>
      <c r="C121" s="12">
        <v>171</v>
      </c>
      <c r="D121" s="12">
        <v>7</v>
      </c>
      <c r="E121" s="12">
        <v>17</v>
      </c>
      <c r="F121" s="12">
        <v>-118</v>
      </c>
      <c r="G121" s="12">
        <v>77</v>
      </c>
      <c r="H121" s="12"/>
      <c r="I121" s="12">
        <v>0</v>
      </c>
      <c r="J121" s="12">
        <v>42.331309419354838</v>
      </c>
      <c r="K121" s="12">
        <v>1.556829372500242</v>
      </c>
      <c r="L121" s="12">
        <v>5.1770642350278049</v>
      </c>
      <c r="M121" s="12">
        <v>0</v>
      </c>
      <c r="N121" s="12">
        <v>0</v>
      </c>
      <c r="O121" s="12">
        <v>39.934796973117116</v>
      </c>
      <c r="P121" s="12">
        <v>-12</v>
      </c>
      <c r="Q121" s="12">
        <v>77</v>
      </c>
      <c r="S121" s="12">
        <v>2817</v>
      </c>
      <c r="U121" s="14"/>
      <c r="V121" s="14"/>
    </row>
    <row r="122" spans="1:22" x14ac:dyDescent="0.3">
      <c r="A122" s="45">
        <v>44211</v>
      </c>
      <c r="B122" t="s">
        <v>34</v>
      </c>
      <c r="C122" s="12">
        <v>182</v>
      </c>
      <c r="D122" s="12">
        <v>6</v>
      </c>
      <c r="E122" s="12">
        <v>20</v>
      </c>
      <c r="F122" s="12">
        <v>-145</v>
      </c>
      <c r="G122" s="12">
        <v>63</v>
      </c>
      <c r="H122" s="12"/>
      <c r="I122" s="12">
        <v>0</v>
      </c>
      <c r="J122" s="12">
        <v>41.563366709677418</v>
      </c>
      <c r="K122" s="12">
        <v>1.2290148380232693</v>
      </c>
      <c r="L122" s="12">
        <v>5.4713759706510166</v>
      </c>
      <c r="M122" s="12">
        <v>0</v>
      </c>
      <c r="N122" s="12">
        <v>0</v>
      </c>
      <c r="O122" s="12">
        <v>31.736242481648297</v>
      </c>
      <c r="P122" s="12">
        <v>-17</v>
      </c>
      <c r="Q122" s="12">
        <v>63</v>
      </c>
      <c r="S122" s="12">
        <v>2304</v>
      </c>
      <c r="U122" s="14"/>
      <c r="V122" s="14"/>
    </row>
    <row r="123" spans="1:22" x14ac:dyDescent="0.3">
      <c r="A123" s="45">
        <v>44242</v>
      </c>
      <c r="B123" t="s">
        <v>34</v>
      </c>
      <c r="C123" s="12">
        <v>168</v>
      </c>
      <c r="D123" s="12">
        <v>7</v>
      </c>
      <c r="E123" s="12">
        <v>17</v>
      </c>
      <c r="F123" s="12">
        <v>-134</v>
      </c>
      <c r="G123" s="12">
        <v>58</v>
      </c>
      <c r="H123" s="12"/>
      <c r="I123" s="12">
        <v>0</v>
      </c>
      <c r="J123" s="12">
        <v>43.774360999999992</v>
      </c>
      <c r="K123" s="12">
        <v>1.1112704159315101</v>
      </c>
      <c r="L123" s="12">
        <v>5.0299083672161995</v>
      </c>
      <c r="M123" s="12">
        <v>0</v>
      </c>
      <c r="N123" s="12">
        <v>0</v>
      </c>
      <c r="O123" s="12">
        <v>19.0844602168523</v>
      </c>
      <c r="P123" s="12">
        <v>-10</v>
      </c>
      <c r="Q123" s="12">
        <v>59</v>
      </c>
      <c r="S123" s="12">
        <v>2026</v>
      </c>
      <c r="U123" s="14"/>
      <c r="V123" s="14"/>
    </row>
    <row r="124" spans="1:22" x14ac:dyDescent="0.3">
      <c r="A124" s="45">
        <v>44270</v>
      </c>
      <c r="B124" t="s">
        <v>34</v>
      </c>
      <c r="C124" s="12">
        <v>178</v>
      </c>
      <c r="D124" s="12">
        <v>8</v>
      </c>
      <c r="E124" s="12">
        <v>13</v>
      </c>
      <c r="F124" s="12">
        <v>-136</v>
      </c>
      <c r="G124" s="12">
        <v>63</v>
      </c>
      <c r="H124" s="12"/>
      <c r="I124" s="12">
        <v>0</v>
      </c>
      <c r="J124" s="12">
        <v>36.096666258064516</v>
      </c>
      <c r="K124" s="12">
        <v>0.990762945707654</v>
      </c>
      <c r="L124" s="12">
        <v>4.5884407637813824</v>
      </c>
      <c r="M124" s="12">
        <v>0</v>
      </c>
      <c r="N124" s="12">
        <v>0</v>
      </c>
      <c r="O124" s="12">
        <v>25.324130032446448</v>
      </c>
      <c r="P124" s="12">
        <v>-3</v>
      </c>
      <c r="Q124" s="12">
        <v>64</v>
      </c>
      <c r="S124" s="12">
        <v>1932</v>
      </c>
      <c r="U124" s="14"/>
      <c r="V124" s="14"/>
    </row>
    <row r="125" spans="1:22" x14ac:dyDescent="0.3">
      <c r="A125" s="45">
        <v>44301</v>
      </c>
      <c r="B125" t="s">
        <v>34</v>
      </c>
      <c r="C125" s="12">
        <v>187</v>
      </c>
      <c r="D125" s="12">
        <v>8</v>
      </c>
      <c r="E125" s="12">
        <v>6</v>
      </c>
      <c r="F125" s="12">
        <v>-155</v>
      </c>
      <c r="G125" s="12">
        <v>46</v>
      </c>
      <c r="H125" s="12"/>
      <c r="I125" s="12">
        <v>0</v>
      </c>
      <c r="J125" s="12">
        <v>31.894204400000003</v>
      </c>
      <c r="K125" s="12">
        <v>0.99796096535786238</v>
      </c>
      <c r="L125" s="12">
        <v>3.7055055569117492</v>
      </c>
      <c r="M125" s="12">
        <v>0</v>
      </c>
      <c r="N125" s="12">
        <v>0</v>
      </c>
      <c r="O125" s="12">
        <v>9.4023290777303856</v>
      </c>
      <c r="P125" s="12">
        <v>0</v>
      </c>
      <c r="Q125" s="12">
        <v>46</v>
      </c>
      <c r="S125" s="12">
        <v>1941</v>
      </c>
      <c r="U125" s="14"/>
      <c r="V125" s="14"/>
    </row>
    <row r="126" spans="1:22" x14ac:dyDescent="0.3">
      <c r="A126" s="45">
        <v>44331</v>
      </c>
      <c r="B126" t="s">
        <v>34</v>
      </c>
      <c r="C126" s="12">
        <v>189</v>
      </c>
      <c r="D126" s="12">
        <v>7</v>
      </c>
      <c r="E126" s="12">
        <v>8</v>
      </c>
      <c r="F126" s="12">
        <v>-154</v>
      </c>
      <c r="G126" s="12">
        <v>50</v>
      </c>
      <c r="H126" s="12"/>
      <c r="I126" s="12">
        <v>0</v>
      </c>
      <c r="J126" s="12">
        <v>26.201863032258064</v>
      </c>
      <c r="K126" s="12">
        <v>0.990762945707654</v>
      </c>
      <c r="L126" s="12">
        <v>3.5583496891001438</v>
      </c>
      <c r="M126" s="12">
        <v>0</v>
      </c>
      <c r="N126" s="12">
        <v>0</v>
      </c>
      <c r="O126" s="12">
        <v>16.249024332934138</v>
      </c>
      <c r="P126" s="12">
        <v>3</v>
      </c>
      <c r="Q126" s="12">
        <v>50</v>
      </c>
      <c r="S126" s="12">
        <v>2038</v>
      </c>
      <c r="U126" s="14"/>
      <c r="V126" s="14"/>
    </row>
    <row r="127" spans="1:22" x14ac:dyDescent="0.3">
      <c r="A127" s="45">
        <v>44362</v>
      </c>
      <c r="B127" t="s">
        <v>34</v>
      </c>
      <c r="C127" s="12">
        <v>186</v>
      </c>
      <c r="D127" s="12">
        <v>7</v>
      </c>
      <c r="E127" s="12">
        <v>7</v>
      </c>
      <c r="F127" s="12">
        <v>-151</v>
      </c>
      <c r="G127" s="12">
        <v>49</v>
      </c>
      <c r="H127" s="12"/>
      <c r="I127" s="12">
        <v>0</v>
      </c>
      <c r="J127" s="12">
        <v>21.33278288</v>
      </c>
      <c r="K127" s="12">
        <v>0.99796096535786238</v>
      </c>
      <c r="L127" s="12">
        <v>3.5583496891001438</v>
      </c>
      <c r="M127" s="12">
        <v>0</v>
      </c>
      <c r="N127" s="12">
        <v>0</v>
      </c>
      <c r="O127" s="12">
        <v>19.110906465541994</v>
      </c>
      <c r="P127" s="12">
        <v>5</v>
      </c>
      <c r="Q127" s="12">
        <v>50</v>
      </c>
      <c r="S127" s="12">
        <v>2177</v>
      </c>
      <c r="U127" s="14"/>
      <c r="V127" s="14"/>
    </row>
    <row r="128" spans="1:22" x14ac:dyDescent="0.3">
      <c r="A128" s="45">
        <v>44392</v>
      </c>
      <c r="B128" t="s">
        <v>34</v>
      </c>
      <c r="C128" s="12">
        <v>187</v>
      </c>
      <c r="D128" s="12">
        <v>8</v>
      </c>
      <c r="E128" s="12">
        <v>12</v>
      </c>
      <c r="F128" s="12">
        <v>-157</v>
      </c>
      <c r="G128" s="12">
        <v>50</v>
      </c>
      <c r="H128" s="12"/>
      <c r="I128" s="12">
        <v>0</v>
      </c>
      <c r="J128" s="12">
        <v>20.791780012903224</v>
      </c>
      <c r="K128" s="12">
        <v>0.97642430237158806</v>
      </c>
      <c r="L128" s="12">
        <v>3.7055055569117492</v>
      </c>
      <c r="M128" s="12">
        <v>0</v>
      </c>
      <c r="N128" s="12">
        <v>0</v>
      </c>
      <c r="O128" s="12">
        <v>18.526290127813439</v>
      </c>
      <c r="P128" s="12">
        <v>7</v>
      </c>
      <c r="Q128" s="12">
        <v>51</v>
      </c>
      <c r="S128" s="12">
        <v>2396</v>
      </c>
      <c r="U128" s="14"/>
      <c r="V128" s="14"/>
    </row>
    <row r="129" spans="1:22" x14ac:dyDescent="0.3">
      <c r="A129" s="45">
        <v>44423</v>
      </c>
      <c r="B129" t="s">
        <v>34</v>
      </c>
      <c r="C129" s="12">
        <v>185</v>
      </c>
      <c r="D129" s="12">
        <v>9</v>
      </c>
      <c r="E129" s="12">
        <v>11</v>
      </c>
      <c r="F129" s="12">
        <v>-157</v>
      </c>
      <c r="G129" s="12">
        <v>48</v>
      </c>
      <c r="H129" s="12"/>
      <c r="I129" s="12">
        <v>0</v>
      </c>
      <c r="J129" s="12">
        <v>21.114242580645161</v>
      </c>
      <c r="K129" s="12">
        <v>1.2999931295993303</v>
      </c>
      <c r="L129" s="12">
        <v>3.8526614247233546</v>
      </c>
      <c r="M129" s="12">
        <v>0</v>
      </c>
      <c r="N129" s="12">
        <v>0</v>
      </c>
      <c r="O129" s="12">
        <v>13.733102865032155</v>
      </c>
      <c r="P129" s="12">
        <v>7</v>
      </c>
      <c r="Q129" s="12">
        <v>47</v>
      </c>
      <c r="S129" s="12">
        <v>2618</v>
      </c>
      <c r="U129" s="14"/>
      <c r="V129" s="14"/>
    </row>
    <row r="130" spans="1:22" x14ac:dyDescent="0.3">
      <c r="A130" s="45">
        <v>44454</v>
      </c>
      <c r="B130" t="s">
        <v>34</v>
      </c>
      <c r="C130" s="12">
        <v>186</v>
      </c>
      <c r="D130" s="12">
        <v>9</v>
      </c>
      <c r="E130" s="12">
        <v>12</v>
      </c>
      <c r="F130" s="12">
        <v>-154</v>
      </c>
      <c r="G130" s="12">
        <v>53</v>
      </c>
      <c r="H130" s="12"/>
      <c r="I130" s="12">
        <v>0</v>
      </c>
      <c r="J130" s="12">
        <v>22.474908800000001</v>
      </c>
      <c r="K130" s="12">
        <v>1.7382880590500724</v>
      </c>
      <c r="L130" s="12">
        <v>3.9998172925349609</v>
      </c>
      <c r="M130" s="12">
        <v>0</v>
      </c>
      <c r="N130" s="12">
        <v>0</v>
      </c>
      <c r="O130" s="12">
        <v>21.786985848414965</v>
      </c>
      <c r="P130" s="12">
        <v>2</v>
      </c>
      <c r="Q130" s="12">
        <v>52</v>
      </c>
      <c r="S130" s="12">
        <v>2676</v>
      </c>
      <c r="U130" s="14"/>
      <c r="V130" s="14"/>
    </row>
    <row r="131" spans="1:22" x14ac:dyDescent="0.3">
      <c r="A131" s="45">
        <v>44484</v>
      </c>
      <c r="B131" t="s">
        <v>34</v>
      </c>
      <c r="C131" s="12">
        <v>192</v>
      </c>
      <c r="D131" s="12">
        <v>8</v>
      </c>
      <c r="E131" s="12">
        <v>14</v>
      </c>
      <c r="F131" s="12">
        <v>-191</v>
      </c>
      <c r="G131" s="12">
        <v>23</v>
      </c>
      <c r="H131" s="12"/>
      <c r="I131" s="12">
        <v>0</v>
      </c>
      <c r="J131" s="12">
        <v>29.022136709677419</v>
      </c>
      <c r="K131" s="12">
        <v>2.3517635637515029</v>
      </c>
      <c r="L131" s="12">
        <v>4.2941290281581717</v>
      </c>
      <c r="M131" s="12">
        <v>0</v>
      </c>
      <c r="N131" s="12">
        <v>0</v>
      </c>
      <c r="O131" s="12">
        <v>-21.668029301587097</v>
      </c>
      <c r="P131" s="12">
        <v>9</v>
      </c>
      <c r="Q131" s="12">
        <v>23</v>
      </c>
      <c r="S131" s="12">
        <v>2962</v>
      </c>
      <c r="U131" s="14"/>
      <c r="V131" s="14"/>
    </row>
    <row r="132" spans="1:22" x14ac:dyDescent="0.3">
      <c r="A132" s="45">
        <v>44515</v>
      </c>
      <c r="B132" t="s">
        <v>34</v>
      </c>
      <c r="C132" s="12">
        <v>194</v>
      </c>
      <c r="D132" s="12">
        <v>8</v>
      </c>
      <c r="E132" s="12">
        <v>18</v>
      </c>
      <c r="F132" s="12">
        <v>-164</v>
      </c>
      <c r="G132" s="12">
        <v>56</v>
      </c>
      <c r="H132" s="12"/>
      <c r="I132" s="12">
        <v>0</v>
      </c>
      <c r="J132" s="12">
        <v>33.929864000000002</v>
      </c>
      <c r="K132" s="12">
        <v>2.1559735090595571</v>
      </c>
      <c r="L132" s="12">
        <v>4.5884407637813824</v>
      </c>
      <c r="M132" s="12">
        <v>0</v>
      </c>
      <c r="N132" s="12">
        <v>0</v>
      </c>
      <c r="O132" s="12">
        <v>15.325721727159056</v>
      </c>
      <c r="P132" s="12">
        <v>0</v>
      </c>
      <c r="Q132" s="12">
        <v>56</v>
      </c>
      <c r="S132" s="12">
        <v>2957</v>
      </c>
      <c r="U132" s="14"/>
      <c r="V132" s="14"/>
    </row>
    <row r="133" spans="1:22" x14ac:dyDescent="0.3">
      <c r="A133" s="45">
        <v>44545</v>
      </c>
      <c r="B133" t="s">
        <v>34</v>
      </c>
      <c r="C133" s="12">
        <v>196</v>
      </c>
      <c r="D133" s="12">
        <v>8</v>
      </c>
      <c r="E133" s="12">
        <v>17</v>
      </c>
      <c r="F133" s="12">
        <v>-161</v>
      </c>
      <c r="G133" s="12">
        <v>60</v>
      </c>
      <c r="H133" s="12"/>
      <c r="I133" s="12">
        <v>0</v>
      </c>
      <c r="J133" s="12">
        <v>40.022589935483872</v>
      </c>
      <c r="K133" s="12">
        <v>1.6640939330615454</v>
      </c>
      <c r="L133" s="12">
        <v>5.1770642350278049</v>
      </c>
      <c r="M133" s="12">
        <v>0</v>
      </c>
      <c r="N133" s="12">
        <v>0</v>
      </c>
      <c r="O133" s="12">
        <v>17.136251896426778</v>
      </c>
      <c r="P133" s="12">
        <v>-4</v>
      </c>
      <c r="Q133" s="12">
        <v>60</v>
      </c>
      <c r="S133" s="12">
        <v>2833</v>
      </c>
      <c r="U133" s="14"/>
      <c r="V133" s="14"/>
    </row>
    <row r="134" spans="1:22" x14ac:dyDescent="0.3">
      <c r="A134" s="45">
        <v>44576</v>
      </c>
      <c r="B134" t="s">
        <v>34</v>
      </c>
      <c r="C134" s="12">
        <v>179</v>
      </c>
      <c r="D134" s="12">
        <v>8</v>
      </c>
      <c r="E134" s="12">
        <v>16</v>
      </c>
      <c r="F134" s="12">
        <v>-162</v>
      </c>
      <c r="G134" s="12">
        <v>41</v>
      </c>
      <c r="H134" s="12"/>
      <c r="I134" s="12">
        <v>0</v>
      </c>
      <c r="J134" s="12">
        <v>43.101086387096764</v>
      </c>
      <c r="K134" s="12">
        <v>1.105106388214909</v>
      </c>
      <c r="L134" s="12">
        <v>5.4713759706510166</v>
      </c>
      <c r="M134" s="12">
        <v>0</v>
      </c>
      <c r="N134" s="12">
        <v>0</v>
      </c>
      <c r="O134" s="12">
        <v>2.322431254037312</v>
      </c>
      <c r="P134" s="12">
        <v>-12</v>
      </c>
      <c r="Q134" s="12">
        <v>40</v>
      </c>
      <c r="S134" s="12">
        <v>2461</v>
      </c>
      <c r="U134" s="14"/>
      <c r="V134" s="14"/>
    </row>
    <row r="135" spans="1:22" x14ac:dyDescent="0.3">
      <c r="A135" s="45">
        <v>44607</v>
      </c>
      <c r="B135" t="s">
        <v>34</v>
      </c>
      <c r="C135" s="12">
        <v>183</v>
      </c>
      <c r="D135" s="12">
        <v>7</v>
      </c>
      <c r="E135" s="12">
        <v>18</v>
      </c>
      <c r="F135" s="12">
        <v>-166</v>
      </c>
      <c r="G135" s="12">
        <v>42</v>
      </c>
      <c r="H135" s="12"/>
      <c r="I135" s="12">
        <v>0</v>
      </c>
      <c r="J135" s="12">
        <v>43.219053928571434</v>
      </c>
      <c r="K135" s="12">
        <v>0.8567567221873057</v>
      </c>
      <c r="L135" s="12">
        <v>5.0299083672161995</v>
      </c>
      <c r="M135" s="12">
        <v>0</v>
      </c>
      <c r="N135" s="12">
        <v>0</v>
      </c>
      <c r="O135" s="12">
        <v>4.8942809820250588</v>
      </c>
      <c r="P135" s="12">
        <v>-12</v>
      </c>
      <c r="Q135" s="12">
        <v>42</v>
      </c>
      <c r="S135" s="12">
        <v>2136</v>
      </c>
      <c r="U135" s="14"/>
      <c r="V135" s="14"/>
    </row>
    <row r="136" spans="1:22" x14ac:dyDescent="0.3">
      <c r="A136" s="45">
        <v>44635</v>
      </c>
      <c r="B136" t="s">
        <v>34</v>
      </c>
      <c r="C136" s="12">
        <v>188</v>
      </c>
      <c r="D136" s="12">
        <v>7</v>
      </c>
      <c r="E136" s="12">
        <v>12</v>
      </c>
      <c r="F136" s="12">
        <v>-167</v>
      </c>
      <c r="G136" s="12">
        <v>40</v>
      </c>
      <c r="H136" s="12"/>
      <c r="I136" s="12">
        <v>0</v>
      </c>
      <c r="J136" s="12">
        <v>35.767518838709677</v>
      </c>
      <c r="K136" s="12">
        <v>0.60168620974809073</v>
      </c>
      <c r="L136" s="12">
        <v>4.5884407637813824</v>
      </c>
      <c r="M136" s="12">
        <v>0</v>
      </c>
      <c r="N136" s="12">
        <v>0</v>
      </c>
      <c r="O136" s="12">
        <v>8.04235418776085</v>
      </c>
      <c r="P136" s="12">
        <v>-8</v>
      </c>
      <c r="Q136" s="12">
        <v>41</v>
      </c>
      <c r="S136" s="12">
        <v>1885</v>
      </c>
      <c r="U136" s="14"/>
      <c r="V136" s="14"/>
    </row>
    <row r="137" spans="1:22" x14ac:dyDescent="0.3">
      <c r="A137" s="45">
        <v>44666</v>
      </c>
      <c r="B137" t="s">
        <v>34</v>
      </c>
      <c r="C137" s="12">
        <v>187</v>
      </c>
      <c r="D137" s="12">
        <v>6</v>
      </c>
      <c r="E137" s="12">
        <v>9</v>
      </c>
      <c r="F137" s="12">
        <v>-162</v>
      </c>
      <c r="G137" s="12">
        <v>40</v>
      </c>
      <c r="H137" s="12"/>
      <c r="I137" s="12">
        <v>0</v>
      </c>
      <c r="J137" s="12">
        <v>32.1363944</v>
      </c>
      <c r="K137" s="12">
        <v>0.6168381211744719</v>
      </c>
      <c r="L137" s="12">
        <v>3.7055055569117492</v>
      </c>
      <c r="M137" s="12">
        <v>0</v>
      </c>
      <c r="N137" s="12">
        <v>0</v>
      </c>
      <c r="O137" s="12">
        <v>-2.4587380780862276</v>
      </c>
      <c r="P137" s="12">
        <v>6</v>
      </c>
      <c r="Q137" s="12">
        <v>40</v>
      </c>
      <c r="S137" s="12">
        <v>2064</v>
      </c>
      <c r="U137" s="14"/>
      <c r="V137" s="14"/>
    </row>
    <row r="138" spans="1:22" x14ac:dyDescent="0.3">
      <c r="A138" s="45">
        <v>44696</v>
      </c>
      <c r="B138" t="s">
        <v>34</v>
      </c>
      <c r="C138" s="12">
        <v>186</v>
      </c>
      <c r="D138" s="12">
        <v>5</v>
      </c>
      <c r="E138" s="12">
        <v>8</v>
      </c>
      <c r="F138" s="12">
        <v>-159</v>
      </c>
      <c r="G138" s="12">
        <v>40</v>
      </c>
      <c r="H138" s="12"/>
      <c r="I138" s="12">
        <v>0</v>
      </c>
      <c r="J138" s="12">
        <v>26.94229187096774</v>
      </c>
      <c r="K138" s="12">
        <v>0.60168620974809073</v>
      </c>
      <c r="L138" s="12">
        <v>3.5583496891001438</v>
      </c>
      <c r="M138" s="12">
        <v>0</v>
      </c>
      <c r="N138" s="12">
        <v>0</v>
      </c>
      <c r="O138" s="12">
        <v>4.8976722301840248</v>
      </c>
      <c r="P138" s="12">
        <v>4</v>
      </c>
      <c r="Q138" s="12">
        <v>40</v>
      </c>
      <c r="S138" s="12">
        <v>2188</v>
      </c>
      <c r="U138" s="14"/>
      <c r="V138" s="14"/>
    </row>
    <row r="139" spans="1:22" x14ac:dyDescent="0.3">
      <c r="A139" s="45">
        <v>44727</v>
      </c>
      <c r="B139" t="s">
        <v>34</v>
      </c>
      <c r="C139" s="12">
        <v>187</v>
      </c>
      <c r="D139" s="12">
        <v>7</v>
      </c>
      <c r="E139" s="12">
        <v>9</v>
      </c>
      <c r="F139" s="12">
        <v>-160</v>
      </c>
      <c r="G139" s="12">
        <v>43</v>
      </c>
      <c r="H139" s="12"/>
      <c r="I139" s="12">
        <v>0</v>
      </c>
      <c r="J139" s="12">
        <v>22.044442399999998</v>
      </c>
      <c r="K139" s="12">
        <v>0.70948999181768546</v>
      </c>
      <c r="L139" s="12">
        <v>3.5583496891001438</v>
      </c>
      <c r="M139" s="12">
        <v>0</v>
      </c>
      <c r="N139" s="12">
        <v>0</v>
      </c>
      <c r="O139" s="12">
        <v>15.687717919082171</v>
      </c>
      <c r="P139" s="12">
        <v>0</v>
      </c>
      <c r="Q139" s="12">
        <v>42</v>
      </c>
      <c r="S139" s="12">
        <v>2181</v>
      </c>
      <c r="U139" s="14"/>
      <c r="V139" s="14"/>
    </row>
    <row r="140" spans="1:22" x14ac:dyDescent="0.3">
      <c r="A140" s="45">
        <v>44757</v>
      </c>
      <c r="B140" t="s">
        <v>34</v>
      </c>
      <c r="C140" s="12">
        <v>187</v>
      </c>
      <c r="D140" s="12">
        <v>8</v>
      </c>
      <c r="E140" s="12">
        <v>10</v>
      </c>
      <c r="F140" s="12">
        <v>-163</v>
      </c>
      <c r="G140" s="12">
        <v>42</v>
      </c>
      <c r="H140" s="12"/>
      <c r="I140" s="12">
        <v>0</v>
      </c>
      <c r="J140" s="12">
        <v>20.81554384516129</v>
      </c>
      <c r="K140" s="12">
        <v>0.6912132747294446</v>
      </c>
      <c r="L140" s="12">
        <v>3.7055055569117492</v>
      </c>
      <c r="M140" s="12">
        <v>0</v>
      </c>
      <c r="N140" s="12">
        <v>0</v>
      </c>
      <c r="O140" s="12">
        <v>6.7877373231975149</v>
      </c>
      <c r="P140" s="12">
        <v>8</v>
      </c>
      <c r="Q140" s="12">
        <v>40</v>
      </c>
      <c r="S140" s="12">
        <v>2448</v>
      </c>
      <c r="U140" s="14"/>
      <c r="V140" s="14"/>
    </row>
    <row r="141" spans="1:22" x14ac:dyDescent="0.3">
      <c r="A141" s="45">
        <v>44788</v>
      </c>
      <c r="B141" t="s">
        <v>34</v>
      </c>
      <c r="C141" s="12">
        <v>189</v>
      </c>
      <c r="D141" s="12">
        <v>7</v>
      </c>
      <c r="E141" s="12">
        <v>9</v>
      </c>
      <c r="F141" s="12">
        <v>-159</v>
      </c>
      <c r="G141" s="12">
        <v>46</v>
      </c>
      <c r="H141" s="12"/>
      <c r="I141" s="12">
        <v>0</v>
      </c>
      <c r="J141" s="12">
        <v>20.835027741935484</v>
      </c>
      <c r="K141" s="12">
        <v>1.1571565814440132</v>
      </c>
      <c r="L141" s="12">
        <v>3.8526614247233546</v>
      </c>
      <c r="M141" s="12">
        <v>0</v>
      </c>
      <c r="N141" s="12">
        <v>0</v>
      </c>
      <c r="O141" s="12">
        <v>11.155154251897148</v>
      </c>
      <c r="P141" s="12">
        <v>9</v>
      </c>
      <c r="Q141" s="12">
        <v>46</v>
      </c>
      <c r="S141" s="12">
        <v>2726</v>
      </c>
      <c r="U141" s="14"/>
      <c r="V141" s="14"/>
    </row>
    <row r="142" spans="1:22" x14ac:dyDescent="0.3">
      <c r="A142" s="45">
        <v>44819</v>
      </c>
      <c r="B142" t="s">
        <v>34</v>
      </c>
      <c r="C142" s="12">
        <v>187</v>
      </c>
      <c r="D142" s="12">
        <v>7</v>
      </c>
      <c r="E142" s="12">
        <v>10</v>
      </c>
      <c r="F142" s="12">
        <v>-163</v>
      </c>
      <c r="G142" s="12">
        <v>41</v>
      </c>
      <c r="H142" s="12"/>
      <c r="I142" s="12">
        <v>0</v>
      </c>
      <c r="J142" s="12">
        <v>21.989054599999999</v>
      </c>
      <c r="K142" s="12">
        <v>1.788306962938482</v>
      </c>
      <c r="L142" s="12">
        <v>3.9998172925349609</v>
      </c>
      <c r="M142" s="12">
        <v>0</v>
      </c>
      <c r="N142" s="12">
        <v>0</v>
      </c>
      <c r="O142" s="12">
        <v>7.2228211445265593</v>
      </c>
      <c r="P142" s="12">
        <v>6</v>
      </c>
      <c r="Q142" s="12">
        <v>41</v>
      </c>
      <c r="S142" s="12">
        <v>2912</v>
      </c>
      <c r="U142" s="14"/>
      <c r="V142" s="14"/>
    </row>
    <row r="143" spans="1:22" x14ac:dyDescent="0.3">
      <c r="A143" s="45">
        <v>44849</v>
      </c>
      <c r="B143" t="s">
        <v>34</v>
      </c>
      <c r="C143" s="12">
        <v>190</v>
      </c>
      <c r="D143" s="12">
        <v>7</v>
      </c>
      <c r="E143" s="12">
        <v>10</v>
      </c>
      <c r="F143" s="12">
        <v>-165</v>
      </c>
      <c r="G143" s="12">
        <v>42</v>
      </c>
      <c r="H143" s="12"/>
      <c r="I143" s="12">
        <v>0</v>
      </c>
      <c r="J143" s="12">
        <v>28.061189290322581</v>
      </c>
      <c r="K143" s="12">
        <v>2.6717196442465703</v>
      </c>
      <c r="L143" s="12">
        <v>4.2941290281581717</v>
      </c>
      <c r="M143" s="12">
        <v>0</v>
      </c>
      <c r="N143" s="12">
        <v>0</v>
      </c>
      <c r="O143" s="12">
        <v>6.9729620372726728</v>
      </c>
      <c r="P143" s="12">
        <v>1</v>
      </c>
      <c r="Q143" s="12">
        <v>43</v>
      </c>
      <c r="S143" s="12">
        <v>2943</v>
      </c>
      <c r="U143" s="14"/>
      <c r="V143" s="14"/>
    </row>
    <row r="144" spans="1:22" x14ac:dyDescent="0.3">
      <c r="A144" s="45">
        <v>44880</v>
      </c>
      <c r="B144" t="s">
        <v>34</v>
      </c>
      <c r="C144" s="12">
        <v>192</v>
      </c>
      <c r="D144" s="12">
        <v>6</v>
      </c>
      <c r="E144" s="12">
        <v>15</v>
      </c>
      <c r="F144" s="12">
        <v>-167</v>
      </c>
      <c r="G144" s="12">
        <v>46</v>
      </c>
      <c r="H144" s="12"/>
      <c r="I144" s="12">
        <v>0</v>
      </c>
      <c r="J144" s="12">
        <v>40.482893600000004</v>
      </c>
      <c r="K144" s="12">
        <v>2.3897794268078187</v>
      </c>
      <c r="L144" s="12">
        <v>4.5884407637813824</v>
      </c>
      <c r="M144" s="12">
        <v>0</v>
      </c>
      <c r="N144" s="12">
        <v>0</v>
      </c>
      <c r="O144" s="12">
        <v>3.5388862094107907</v>
      </c>
      <c r="P144" s="12">
        <v>-5</v>
      </c>
      <c r="Q144" s="12">
        <v>46</v>
      </c>
      <c r="S144" s="12">
        <v>2791</v>
      </c>
      <c r="U144" s="14"/>
      <c r="V144" s="14"/>
    </row>
    <row r="145" spans="1:22" x14ac:dyDescent="0.3">
      <c r="A145" s="45">
        <v>44910</v>
      </c>
      <c r="B145" t="s">
        <v>34</v>
      </c>
      <c r="C145" s="12">
        <v>161</v>
      </c>
      <c r="D145" s="12">
        <v>6</v>
      </c>
      <c r="E145" s="12">
        <v>29</v>
      </c>
      <c r="F145" s="12">
        <v>-147</v>
      </c>
      <c r="G145" s="12">
        <v>49</v>
      </c>
      <c r="H145" s="12"/>
      <c r="I145" s="12">
        <v>0</v>
      </c>
      <c r="J145" s="12">
        <v>43.796881612903228</v>
      </c>
      <c r="K145" s="12">
        <v>1.6814664594880075</v>
      </c>
      <c r="L145" s="12">
        <v>5.1770642350278049</v>
      </c>
      <c r="M145" s="12">
        <v>0</v>
      </c>
      <c r="N145" s="12">
        <v>0</v>
      </c>
      <c r="O145" s="12">
        <v>11.344587692580959</v>
      </c>
      <c r="P145" s="12">
        <v>-13</v>
      </c>
      <c r="Q145" s="12">
        <v>49</v>
      </c>
      <c r="S145" s="12">
        <v>2395</v>
      </c>
      <c r="U145" s="14"/>
      <c r="V145" s="14"/>
    </row>
    <row r="146" spans="1:22" x14ac:dyDescent="0.3">
      <c r="A146" s="45">
        <v>44941</v>
      </c>
      <c r="B146" t="s">
        <v>34</v>
      </c>
      <c r="C146" s="12">
        <v>166</v>
      </c>
      <c r="D146" s="12">
        <v>5</v>
      </c>
      <c r="E146" s="12">
        <v>31</v>
      </c>
      <c r="F146" s="12">
        <v>-154</v>
      </c>
      <c r="G146" s="12">
        <v>48</v>
      </c>
      <c r="H146" s="12"/>
      <c r="I146" s="12">
        <v>0</v>
      </c>
      <c r="J146" s="12">
        <v>43.819300322580652</v>
      </c>
      <c r="K146" s="12">
        <v>1.1186491713113274</v>
      </c>
      <c r="L146" s="12">
        <v>5.4713759706510166</v>
      </c>
      <c r="M146" s="12">
        <v>0</v>
      </c>
      <c r="N146" s="12">
        <v>0</v>
      </c>
      <c r="O146" s="12">
        <v>9.5906745354570049</v>
      </c>
      <c r="P146" s="12">
        <v>-11</v>
      </c>
      <c r="Q146" s="12">
        <v>49</v>
      </c>
      <c r="S146" s="12">
        <v>2041</v>
      </c>
      <c r="U146" s="14"/>
      <c r="V146" s="14"/>
    </row>
    <row r="147" spans="1:22" x14ac:dyDescent="0.3">
      <c r="A147" s="45">
        <v>44972</v>
      </c>
      <c r="B147" t="s">
        <v>34</v>
      </c>
      <c r="C147" s="12">
        <v>175</v>
      </c>
      <c r="D147" s="12">
        <v>6</v>
      </c>
      <c r="E147" s="12">
        <v>32</v>
      </c>
      <c r="F147" s="12">
        <v>-151</v>
      </c>
      <c r="G147" s="12">
        <v>62</v>
      </c>
      <c r="H147" s="12"/>
      <c r="I147" s="12">
        <v>0</v>
      </c>
      <c r="J147" s="12">
        <v>42.572135857142861</v>
      </c>
      <c r="K147" s="12">
        <v>0.87490763803545835</v>
      </c>
      <c r="L147" s="12">
        <v>5.0299083672161995</v>
      </c>
      <c r="M147" s="12">
        <v>0</v>
      </c>
      <c r="N147" s="12">
        <v>0</v>
      </c>
      <c r="O147" s="12">
        <v>17.523048137605478</v>
      </c>
      <c r="P147" s="12">
        <v>-4</v>
      </c>
      <c r="Q147" s="12">
        <v>62</v>
      </c>
      <c r="S147" s="12">
        <v>1927</v>
      </c>
      <c r="U147" s="14"/>
      <c r="V147" s="14"/>
    </row>
    <row r="148" spans="1:22" x14ac:dyDescent="0.3">
      <c r="A148" s="45">
        <v>45000</v>
      </c>
      <c r="B148" t="s">
        <v>34</v>
      </c>
      <c r="C148" s="12">
        <v>182</v>
      </c>
      <c r="D148" s="12">
        <v>6</v>
      </c>
      <c r="E148" s="12">
        <v>26</v>
      </c>
      <c r="F148" s="12">
        <v>-161</v>
      </c>
      <c r="G148" s="12">
        <v>53</v>
      </c>
      <c r="H148" s="12"/>
      <c r="I148" s="12">
        <v>0</v>
      </c>
      <c r="J148" s="12">
        <v>39.261780451612907</v>
      </c>
      <c r="K148" s="12">
        <v>0.62262558368258836</v>
      </c>
      <c r="L148" s="12">
        <v>4.5884407637813824</v>
      </c>
      <c r="M148" s="12">
        <v>0</v>
      </c>
      <c r="N148" s="12">
        <v>0</v>
      </c>
      <c r="O148" s="12">
        <v>11.527153200923117</v>
      </c>
      <c r="P148" s="12">
        <v>-3</v>
      </c>
      <c r="Q148" s="12">
        <v>53</v>
      </c>
      <c r="S148" s="12">
        <v>1826</v>
      </c>
      <c r="U148" s="14"/>
      <c r="V148" s="14"/>
    </row>
    <row r="149" spans="1:22" x14ac:dyDescent="0.3">
      <c r="A149" s="45">
        <v>45031</v>
      </c>
      <c r="B149" t="s">
        <v>34</v>
      </c>
      <c r="C149" s="12">
        <v>187</v>
      </c>
      <c r="D149" s="12">
        <v>7</v>
      </c>
      <c r="E149" s="12">
        <v>16</v>
      </c>
      <c r="F149" s="12">
        <v>-162</v>
      </c>
      <c r="G149" s="12">
        <v>48</v>
      </c>
      <c r="H149" s="12"/>
      <c r="I149" s="12">
        <v>0</v>
      </c>
      <c r="J149" s="12">
        <v>32.230743199999999</v>
      </c>
      <c r="K149" s="12">
        <v>0.63743027993742118</v>
      </c>
      <c r="L149" s="12">
        <v>3.7055055569117492</v>
      </c>
      <c r="M149" s="12">
        <v>0</v>
      </c>
      <c r="N149" s="12">
        <v>0</v>
      </c>
      <c r="O149" s="12">
        <v>5.4263209631508289</v>
      </c>
      <c r="P149" s="12">
        <v>5</v>
      </c>
      <c r="Q149" s="12">
        <v>47</v>
      </c>
      <c r="S149" s="12">
        <v>1963</v>
      </c>
      <c r="U149" s="14"/>
      <c r="V149" s="14"/>
    </row>
    <row r="150" spans="1:22" x14ac:dyDescent="0.3">
      <c r="A150" s="45">
        <v>45061</v>
      </c>
      <c r="B150" t="s">
        <v>34</v>
      </c>
      <c r="C150" s="12">
        <v>189</v>
      </c>
      <c r="D150" s="12">
        <v>6</v>
      </c>
      <c r="E150" s="12">
        <v>11</v>
      </c>
      <c r="F150" s="12">
        <v>-164</v>
      </c>
      <c r="G150" s="12">
        <v>42</v>
      </c>
      <c r="H150" s="12"/>
      <c r="I150" s="12">
        <v>0</v>
      </c>
      <c r="J150" s="12">
        <v>23.910263290322582</v>
      </c>
      <c r="K150" s="12">
        <v>0.62262558368258836</v>
      </c>
      <c r="L150" s="12">
        <v>3.5583496891001438</v>
      </c>
      <c r="M150" s="12">
        <v>0</v>
      </c>
      <c r="N150" s="12">
        <v>0</v>
      </c>
      <c r="O150" s="12">
        <v>3.9087614368946859</v>
      </c>
      <c r="P150" s="12">
        <v>10</v>
      </c>
      <c r="Q150" s="12">
        <v>42</v>
      </c>
      <c r="S150" s="12">
        <v>2279</v>
      </c>
      <c r="U150" s="14"/>
      <c r="V150" s="14"/>
    </row>
    <row r="151" spans="1:22" x14ac:dyDescent="0.3">
      <c r="A151" s="45">
        <v>45092</v>
      </c>
      <c r="B151" t="s">
        <v>34</v>
      </c>
      <c r="C151" s="12">
        <v>193</v>
      </c>
      <c r="D151" s="12">
        <v>8</v>
      </c>
      <c r="E151" s="12">
        <v>9</v>
      </c>
      <c r="F151" s="12">
        <v>-171</v>
      </c>
      <c r="G151" s="12">
        <v>39</v>
      </c>
      <c r="H151" s="12"/>
      <c r="I151" s="12">
        <v>0</v>
      </c>
      <c r="J151" s="12">
        <v>22.232508199999998</v>
      </c>
      <c r="K151" s="12">
        <v>0.7486125247092773</v>
      </c>
      <c r="L151" s="12">
        <v>3.5583496891001438</v>
      </c>
      <c r="M151" s="12">
        <v>0</v>
      </c>
      <c r="N151" s="12">
        <v>0</v>
      </c>
      <c r="O151" s="12">
        <v>-1.5394704138094184</v>
      </c>
      <c r="P151" s="12">
        <v>13</v>
      </c>
      <c r="Q151" s="12">
        <v>38</v>
      </c>
      <c r="S151" s="12">
        <v>2673</v>
      </c>
      <c r="U151" s="14"/>
      <c r="V151" s="14"/>
    </row>
    <row r="152" spans="1:22" x14ac:dyDescent="0.3">
      <c r="A152" s="45">
        <v>45122</v>
      </c>
      <c r="B152" t="s">
        <v>34</v>
      </c>
      <c r="C152" s="12">
        <v>189</v>
      </c>
      <c r="D152" s="12">
        <v>8</v>
      </c>
      <c r="E152" s="12">
        <v>9</v>
      </c>
      <c r="F152" s="12">
        <v>-167</v>
      </c>
      <c r="G152" s="12">
        <v>39</v>
      </c>
      <c r="H152" s="12"/>
      <c r="I152" s="12">
        <v>0</v>
      </c>
      <c r="J152" s="12">
        <v>20.926496077419355</v>
      </c>
      <c r="K152" s="12">
        <v>0.73005806166021292</v>
      </c>
      <c r="L152" s="12">
        <v>3.7055055569117492</v>
      </c>
      <c r="M152" s="12">
        <v>0</v>
      </c>
      <c r="N152" s="12">
        <v>0</v>
      </c>
      <c r="O152" s="12">
        <v>7.6379403040086835</v>
      </c>
      <c r="P152" s="12">
        <v>7</v>
      </c>
      <c r="Q152" s="12">
        <v>40</v>
      </c>
      <c r="S152" s="12">
        <v>2880</v>
      </c>
      <c r="U152" s="14"/>
      <c r="V152" s="14"/>
    </row>
    <row r="153" spans="1:22" x14ac:dyDescent="0.3">
      <c r="A153" s="45">
        <v>45153</v>
      </c>
      <c r="B153" t="s">
        <v>35</v>
      </c>
      <c r="C153" s="12">
        <v>190.27562841777018</v>
      </c>
      <c r="D153" s="12">
        <v>7.5127023554285701</v>
      </c>
      <c r="E153" s="12">
        <v>9.4487897825069282</v>
      </c>
      <c r="F153" s="12">
        <v>-157.18171313289508</v>
      </c>
      <c r="G153" s="12">
        <v>50.055407422810589</v>
      </c>
      <c r="H153" s="12"/>
      <c r="I153" s="12">
        <v>0</v>
      </c>
      <c r="J153" s="12">
        <v>22.955273548387098</v>
      </c>
      <c r="K153" s="12">
        <v>1.1755580009916715</v>
      </c>
      <c r="L153" s="12">
        <v>3.8526614247233546</v>
      </c>
      <c r="M153" s="12">
        <v>0</v>
      </c>
      <c r="N153" s="12">
        <v>0</v>
      </c>
      <c r="O153" s="12">
        <v>8.0738284178155446</v>
      </c>
      <c r="P153" s="12">
        <v>13.998086030892923</v>
      </c>
      <c r="Q153" s="12">
        <v>50.055407422810589</v>
      </c>
      <c r="S153" s="12">
        <v>3313.9406669576806</v>
      </c>
      <c r="U153" s="14"/>
      <c r="V153" s="14"/>
    </row>
    <row r="154" spans="1:22" x14ac:dyDescent="0.3">
      <c r="A154" s="45">
        <v>45184</v>
      </c>
      <c r="B154" t="s">
        <v>35</v>
      </c>
      <c r="C154" s="12">
        <v>191.95563113946554</v>
      </c>
      <c r="D154" s="12">
        <v>7.6375728227755086</v>
      </c>
      <c r="E154" s="12">
        <v>11.109486168523295</v>
      </c>
      <c r="F154" s="12">
        <v>-164.6404967750895</v>
      </c>
      <c r="G154" s="12">
        <v>46.062193355674822</v>
      </c>
      <c r="H154" s="12"/>
      <c r="I154" s="12">
        <v>0</v>
      </c>
      <c r="J154" s="12">
        <v>24.198391000000001</v>
      </c>
      <c r="K154" s="12">
        <v>1.7790165175383179</v>
      </c>
      <c r="L154" s="12">
        <v>3.9998172925349609</v>
      </c>
      <c r="M154" s="12">
        <v>0</v>
      </c>
      <c r="N154" s="12">
        <v>0</v>
      </c>
      <c r="O154" s="12">
        <v>10.464352280598607</v>
      </c>
      <c r="P154" s="12">
        <v>5.6206162650029459</v>
      </c>
      <c r="Q154" s="12">
        <v>46.062193355674829</v>
      </c>
      <c r="S154" s="12">
        <v>3482.559154907769</v>
      </c>
      <c r="U154" s="14"/>
      <c r="V154" s="14"/>
    </row>
    <row r="155" spans="1:22" x14ac:dyDescent="0.3">
      <c r="A155" s="45">
        <v>45214</v>
      </c>
      <c r="B155" t="s">
        <v>36</v>
      </c>
      <c r="C155" s="12">
        <v>191.72183403704702</v>
      </c>
      <c r="D155" s="12">
        <v>7.3059972114577274</v>
      </c>
      <c r="E155" s="12">
        <v>10</v>
      </c>
      <c r="F155" s="12">
        <v>-164.80439654508066</v>
      </c>
      <c r="G155" s="12">
        <v>44.22343470342409</v>
      </c>
      <c r="H155" s="12"/>
      <c r="I155" s="12">
        <v>0</v>
      </c>
      <c r="J155" s="12">
        <v>27.895290838709677</v>
      </c>
      <c r="K155" s="12">
        <v>2.6236692687548624</v>
      </c>
      <c r="L155" s="12">
        <v>4.2941290281581717</v>
      </c>
      <c r="M155" s="12">
        <v>0</v>
      </c>
      <c r="N155" s="12">
        <v>0</v>
      </c>
      <c r="O155" s="12">
        <v>12.186910864377289</v>
      </c>
      <c r="P155" s="12">
        <v>-2.7765652965759102</v>
      </c>
      <c r="Q155" s="12">
        <v>44.22343470342409</v>
      </c>
      <c r="S155" s="12">
        <v>3396.4856307139157</v>
      </c>
      <c r="U155" s="14"/>
      <c r="V155" s="14"/>
    </row>
    <row r="156" spans="1:22" x14ac:dyDescent="0.3">
      <c r="A156" s="45">
        <v>45245</v>
      </c>
      <c r="B156" t="s">
        <v>36</v>
      </c>
      <c r="C156" s="12">
        <v>191.75014489901685</v>
      </c>
      <c r="D156" s="12">
        <v>7.4128114116659738</v>
      </c>
      <c r="E156" s="12">
        <v>13.5</v>
      </c>
      <c r="F156" s="12">
        <v>-165.75637690189478</v>
      </c>
      <c r="G156" s="12">
        <v>46.906579408788048</v>
      </c>
      <c r="H156" s="12"/>
      <c r="I156" s="12">
        <v>0</v>
      </c>
      <c r="J156" s="12">
        <v>36.670191199999998</v>
      </c>
      <c r="K156" s="12">
        <v>2.3540992417708582</v>
      </c>
      <c r="L156" s="12">
        <v>4.5884407637813824</v>
      </c>
      <c r="M156" s="12">
        <v>0</v>
      </c>
      <c r="N156" s="12">
        <v>0</v>
      </c>
      <c r="O156" s="12">
        <v>12.387268794447756</v>
      </c>
      <c r="P156" s="12">
        <v>-9.0934205912119523</v>
      </c>
      <c r="Q156" s="12">
        <v>46.906579408788048</v>
      </c>
      <c r="S156" s="12">
        <v>3123.6830129775572</v>
      </c>
      <c r="U156" s="14"/>
      <c r="V156" s="14"/>
    </row>
    <row r="157" spans="1:22" x14ac:dyDescent="0.3">
      <c r="A157" s="45">
        <v>45275</v>
      </c>
      <c r="B157" t="s">
        <v>36</v>
      </c>
      <c r="C157" s="12">
        <v>191.80618918262863</v>
      </c>
      <c r="D157" s="12">
        <v>7.3519344404753983</v>
      </c>
      <c r="E157" s="12">
        <v>20</v>
      </c>
      <c r="F157" s="12">
        <v>-164.00194399194751</v>
      </c>
      <c r="G157" s="12">
        <v>55.156179631156505</v>
      </c>
      <c r="H157" s="12"/>
      <c r="I157" s="12">
        <v>0</v>
      </c>
      <c r="J157" s="12">
        <v>43.08335522580645</v>
      </c>
      <c r="K157" s="12">
        <v>1.6768636652075375</v>
      </c>
      <c r="L157" s="12">
        <v>5.1770642350278049</v>
      </c>
      <c r="M157" s="12">
        <v>0</v>
      </c>
      <c r="N157" s="12">
        <v>0</v>
      </c>
      <c r="O157" s="12">
        <v>17.062716873958209</v>
      </c>
      <c r="P157" s="12">
        <v>-11.843820368843495</v>
      </c>
      <c r="Q157" s="12">
        <v>55.156179631156505</v>
      </c>
      <c r="S157" s="12">
        <v>2756.5245815434087</v>
      </c>
      <c r="U157" s="14"/>
      <c r="V157" s="14"/>
    </row>
    <row r="158" spans="1:22" x14ac:dyDescent="0.3">
      <c r="A158" s="45">
        <v>45306</v>
      </c>
      <c r="B158" t="s">
        <v>36</v>
      </c>
      <c r="C158" s="12">
        <v>191.86552388202642</v>
      </c>
      <c r="D158" s="12">
        <v>7.3137874439718829</v>
      </c>
      <c r="E158" s="12">
        <v>11.5</v>
      </c>
      <c r="F158" s="12">
        <v>-145.48650862564227</v>
      </c>
      <c r="G158" s="12">
        <v>65.192802700356026</v>
      </c>
      <c r="H158" s="12"/>
      <c r="I158" s="12">
        <v>0</v>
      </c>
      <c r="J158" s="12">
        <v>42.643744709677421</v>
      </c>
      <c r="K158" s="12">
        <v>1.1282663378269266</v>
      </c>
      <c r="L158" s="12">
        <v>5.4713759706510166</v>
      </c>
      <c r="M158" s="12">
        <v>0</v>
      </c>
      <c r="N158" s="12">
        <v>0</v>
      </c>
      <c r="O158" s="12">
        <v>25.756612981844633</v>
      </c>
      <c r="P158" s="12">
        <v>-9.807197299643974</v>
      </c>
      <c r="Q158" s="12">
        <v>65.192802700356026</v>
      </c>
      <c r="S158" s="12">
        <v>2452.5014652544455</v>
      </c>
      <c r="U158" s="14"/>
      <c r="V158" s="14"/>
    </row>
    <row r="159" spans="1:22" x14ac:dyDescent="0.3">
      <c r="A159" s="45">
        <v>45337</v>
      </c>
      <c r="B159" t="s">
        <v>36</v>
      </c>
      <c r="C159" s="12">
        <v>191.93820044599312</v>
      </c>
      <c r="D159" s="12">
        <v>7.2609478428250078</v>
      </c>
      <c r="E159" s="12">
        <v>13</v>
      </c>
      <c r="F159" s="12">
        <v>-137.13347987766596</v>
      </c>
      <c r="G159" s="12">
        <v>75.06566841115216</v>
      </c>
      <c r="H159" s="12"/>
      <c r="I159" s="12">
        <v>0</v>
      </c>
      <c r="J159" s="12">
        <v>40.336170758620689</v>
      </c>
      <c r="K159" s="12">
        <v>0.89179011765746929</v>
      </c>
      <c r="L159" s="12">
        <v>5.0299083672161995</v>
      </c>
      <c r="M159" s="12">
        <v>0</v>
      </c>
      <c r="N159" s="12">
        <v>0</v>
      </c>
      <c r="O159" s="12">
        <v>34.742130756505638</v>
      </c>
      <c r="P159" s="12">
        <v>-5.9343315888478401</v>
      </c>
      <c r="Q159" s="12">
        <v>75.06566841115216</v>
      </c>
      <c r="S159" s="12">
        <v>2280.4058491778583</v>
      </c>
      <c r="U159" s="14"/>
      <c r="V159" s="14"/>
    </row>
    <row r="160" spans="1:22" x14ac:dyDescent="0.3">
      <c r="A160" s="45">
        <v>45366</v>
      </c>
      <c r="B160" t="s">
        <v>36</v>
      </c>
      <c r="C160" s="12">
        <v>192.04237121902241</v>
      </c>
      <c r="D160" s="12">
        <v>7.1905364272285812</v>
      </c>
      <c r="E160" s="12">
        <v>10</v>
      </c>
      <c r="F160" s="12">
        <v>-153.26186996395879</v>
      </c>
      <c r="G160" s="12">
        <v>55.971037682292206</v>
      </c>
      <c r="H160" s="12"/>
      <c r="I160" s="12">
        <v>0</v>
      </c>
      <c r="J160" s="12">
        <v>35.36907722580645</v>
      </c>
      <c r="K160" s="12">
        <v>0.64724762101749056</v>
      </c>
      <c r="L160" s="12">
        <v>4.5884407637813824</v>
      </c>
      <c r="M160" s="12">
        <v>0</v>
      </c>
      <c r="N160" s="12">
        <v>0</v>
      </c>
      <c r="O160" s="12">
        <v>25.395234389394673</v>
      </c>
      <c r="P160" s="12">
        <v>-10.028962317707794</v>
      </c>
      <c r="Q160" s="12">
        <v>55.971037682292206</v>
      </c>
      <c r="S160" s="12">
        <v>1969.5080173289166</v>
      </c>
      <c r="U160" s="14"/>
      <c r="V160" s="14"/>
    </row>
    <row r="161" spans="1:22" x14ac:dyDescent="0.3">
      <c r="A161" s="45">
        <v>45397</v>
      </c>
      <c r="B161" t="s">
        <v>36</v>
      </c>
      <c r="C161" s="12">
        <v>192.13606991812793</v>
      </c>
      <c r="D161" s="12">
        <v>7.4862786152000105</v>
      </c>
      <c r="E161" s="12">
        <v>9.5</v>
      </c>
      <c r="F161" s="12">
        <v>-154.80662474622443</v>
      </c>
      <c r="G161" s="12">
        <v>54.315723787103508</v>
      </c>
      <c r="H161" s="12"/>
      <c r="I161" s="12">
        <v>0</v>
      </c>
      <c r="J161" s="12">
        <v>31.594099399999998</v>
      </c>
      <c r="K161" s="12">
        <v>0.66161849168925446</v>
      </c>
      <c r="L161" s="12">
        <v>3.7055055569117492</v>
      </c>
      <c r="M161" s="12">
        <v>0</v>
      </c>
      <c r="N161" s="12">
        <v>0</v>
      </c>
      <c r="O161" s="12">
        <v>16.038776551398996</v>
      </c>
      <c r="P161" s="12">
        <v>2.3157237871035079</v>
      </c>
      <c r="Q161" s="12">
        <v>54.315723787103508</v>
      </c>
      <c r="S161" s="12">
        <v>2038.9797309420219</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45"/>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F168" s="12"/>
      <c r="G168" s="12"/>
      <c r="H168" s="12"/>
      <c r="I168" s="12"/>
      <c r="J168" s="12"/>
      <c r="K168" s="12"/>
      <c r="L168" s="12"/>
      <c r="M168" s="12"/>
      <c r="N168" s="12"/>
      <c r="O168" s="12"/>
      <c r="P168" s="12"/>
      <c r="U168" s="14"/>
      <c r="V168" s="14"/>
    </row>
  </sheetData>
  <conditionalFormatting sqref="A2:S558">
    <cfRule type="expression" dxfId="8" priority="1">
      <formula>$B2="GAP"</formula>
    </cfRule>
  </conditionalFormatting>
  <conditionalFormatting sqref="B1:XFD1">
    <cfRule type="expression" dxfId="7" priority="3">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7"/>
  <sheetViews>
    <sheetView zoomScaleNormal="100" workbookViewId="0">
      <pane xSplit="2" ySplit="1" topLeftCell="C140"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3">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3">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3">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3">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3">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3">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3">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3">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3">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3">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3">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3">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3">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3">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3">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3">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3">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3">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3">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3">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3">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3">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3">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3">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3">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3">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3">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3">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3">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3">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3">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3">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3">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3">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3">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3">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3">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3">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3">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3">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3">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3">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3">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3">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3">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3">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3">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3">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3">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3">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3">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3">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3">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3">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3">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3">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3">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3">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3">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3">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3">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3">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3">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3">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3">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3">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3">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3">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3">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3">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3">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3">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3">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3">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3">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3">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3">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3">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3">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3">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3">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3">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3">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3">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3">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3">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3">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3">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3">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3">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3">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3">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3">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3">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3">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3">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3">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3">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3">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3">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3">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3">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3">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3">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3">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3">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3">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3">
      <c r="A110" s="45">
        <v>43845</v>
      </c>
      <c r="B110" t="s">
        <v>34</v>
      </c>
      <c r="C110" s="12">
        <v>9</v>
      </c>
      <c r="D110" s="12">
        <v>33</v>
      </c>
      <c r="E110" s="12">
        <v>37</v>
      </c>
      <c r="F110" s="12">
        <v>11</v>
      </c>
      <c r="G110" s="12">
        <v>90</v>
      </c>
      <c r="H110" s="12"/>
      <c r="I110" s="12">
        <v>32</v>
      </c>
      <c r="J110" s="12">
        <v>55.577785382600197</v>
      </c>
      <c r="K110" s="12">
        <v>4.5259370234384573</v>
      </c>
      <c r="L110" s="12">
        <v>13.846040889265172</v>
      </c>
      <c r="M110" s="12">
        <v>0</v>
      </c>
      <c r="N110" s="12">
        <v>0</v>
      </c>
      <c r="O110" s="12">
        <v>1.0502367046961751</v>
      </c>
      <c r="P110" s="12">
        <v>-16</v>
      </c>
      <c r="Q110" s="12">
        <v>91</v>
      </c>
      <c r="S110" s="12">
        <v>1176</v>
      </c>
      <c r="U110" s="14"/>
      <c r="V110" s="14"/>
    </row>
    <row r="111" spans="1:22" x14ac:dyDescent="0.3">
      <c r="A111" s="45">
        <v>43876</v>
      </c>
      <c r="B111" t="s">
        <v>34</v>
      </c>
      <c r="C111" s="12">
        <v>9</v>
      </c>
      <c r="D111" s="12">
        <v>32</v>
      </c>
      <c r="E111" s="12">
        <v>37</v>
      </c>
      <c r="F111" s="12">
        <v>13</v>
      </c>
      <c r="G111" s="12">
        <v>91</v>
      </c>
      <c r="H111" s="12"/>
      <c r="I111" s="12">
        <v>19</v>
      </c>
      <c r="J111" s="12">
        <v>46.720071406546801</v>
      </c>
      <c r="K111" s="12">
        <v>4.3419149935242061</v>
      </c>
      <c r="L111" s="12">
        <v>12.036745240969264</v>
      </c>
      <c r="M111" s="12">
        <v>0</v>
      </c>
      <c r="N111" s="12">
        <v>0</v>
      </c>
      <c r="O111" s="12">
        <v>26.901268358959726</v>
      </c>
      <c r="P111" s="12">
        <v>-17</v>
      </c>
      <c r="Q111" s="12">
        <v>92</v>
      </c>
      <c r="S111" s="12">
        <v>669</v>
      </c>
      <c r="U111" s="14"/>
      <c r="V111" s="14"/>
    </row>
    <row r="112" spans="1:22" x14ac:dyDescent="0.3">
      <c r="A112" s="45">
        <v>43905</v>
      </c>
      <c r="B112" t="s">
        <v>34</v>
      </c>
      <c r="C112" s="12">
        <v>9</v>
      </c>
      <c r="D112" s="12">
        <v>33</v>
      </c>
      <c r="E112" s="12">
        <v>38</v>
      </c>
      <c r="F112" s="12">
        <v>14</v>
      </c>
      <c r="G112" s="12">
        <v>94</v>
      </c>
      <c r="H112" s="12"/>
      <c r="I112" s="12">
        <v>33</v>
      </c>
      <c r="J112" s="12">
        <v>36.956468763753413</v>
      </c>
      <c r="K112" s="12">
        <v>3.1117622351717373</v>
      </c>
      <c r="L112" s="12">
        <v>11.261332820271017</v>
      </c>
      <c r="M112" s="12">
        <v>0</v>
      </c>
      <c r="N112" s="12">
        <v>0</v>
      </c>
      <c r="O112" s="12">
        <v>16.670436180803833</v>
      </c>
      <c r="P112" s="12">
        <v>-6</v>
      </c>
      <c r="Q112" s="12">
        <v>95</v>
      </c>
      <c r="S112" s="12">
        <v>468</v>
      </c>
      <c r="U112" s="14"/>
      <c r="V112" s="14"/>
    </row>
    <row r="113" spans="1:22" x14ac:dyDescent="0.3">
      <c r="A113" s="45">
        <v>43936</v>
      </c>
      <c r="B113" t="s">
        <v>34</v>
      </c>
      <c r="C113" s="12">
        <v>9</v>
      </c>
      <c r="D113" s="12">
        <v>28</v>
      </c>
      <c r="E113" s="12">
        <v>29</v>
      </c>
      <c r="F113" s="12">
        <v>8</v>
      </c>
      <c r="G113" s="12">
        <v>74</v>
      </c>
      <c r="H113" s="12"/>
      <c r="I113" s="12">
        <v>28</v>
      </c>
      <c r="J113" s="12">
        <v>30.672923476589865</v>
      </c>
      <c r="K113" s="12">
        <v>3.1835211460756314</v>
      </c>
      <c r="L113" s="12">
        <v>10.744391206472187</v>
      </c>
      <c r="M113" s="12">
        <v>0</v>
      </c>
      <c r="N113" s="12">
        <v>0</v>
      </c>
      <c r="O113" s="12">
        <v>-13.600835829137687</v>
      </c>
      <c r="P113" s="12">
        <v>13</v>
      </c>
      <c r="Q113" s="12">
        <v>72</v>
      </c>
      <c r="S113" s="12">
        <v>864</v>
      </c>
      <c r="U113" s="14"/>
      <c r="V113" s="14"/>
    </row>
    <row r="114" spans="1:22" x14ac:dyDescent="0.3">
      <c r="A114" s="45">
        <v>43966</v>
      </c>
      <c r="B114" t="s">
        <v>34</v>
      </c>
      <c r="C114" s="12">
        <v>9</v>
      </c>
      <c r="D114" s="12">
        <v>24</v>
      </c>
      <c r="E114" s="12">
        <v>24</v>
      </c>
      <c r="F114" s="12">
        <v>15</v>
      </c>
      <c r="G114" s="12">
        <v>72</v>
      </c>
      <c r="H114" s="12"/>
      <c r="I114" s="12">
        <v>36</v>
      </c>
      <c r="J114" s="12">
        <v>25.464594253183581</v>
      </c>
      <c r="K114" s="12">
        <v>3.1117622351717373</v>
      </c>
      <c r="L114" s="12">
        <v>10.48592039957277</v>
      </c>
      <c r="M114" s="12">
        <v>0</v>
      </c>
      <c r="N114" s="12">
        <v>0</v>
      </c>
      <c r="O114" s="12">
        <v>-22.062276887928093</v>
      </c>
      <c r="P114" s="12">
        <v>18</v>
      </c>
      <c r="Q114" s="12">
        <v>71</v>
      </c>
      <c r="S114" s="12">
        <v>1418</v>
      </c>
      <c r="U114" s="14"/>
      <c r="V114" s="14"/>
    </row>
    <row r="115" spans="1:22" x14ac:dyDescent="0.3">
      <c r="A115" s="45">
        <v>43997</v>
      </c>
      <c r="B115" t="s">
        <v>34</v>
      </c>
      <c r="C115" s="12">
        <v>9</v>
      </c>
      <c r="D115" s="12">
        <v>28</v>
      </c>
      <c r="E115" s="12">
        <v>24</v>
      </c>
      <c r="F115" s="12">
        <v>16</v>
      </c>
      <c r="G115" s="12">
        <v>77</v>
      </c>
      <c r="H115" s="12"/>
      <c r="I115" s="12">
        <v>57</v>
      </c>
      <c r="J115" s="12">
        <v>28.331029260000001</v>
      </c>
      <c r="K115" s="12">
        <v>5.0739702582954473</v>
      </c>
      <c r="L115" s="12">
        <v>10.227449592673356</v>
      </c>
      <c r="M115" s="12">
        <v>0</v>
      </c>
      <c r="N115" s="12">
        <v>0</v>
      </c>
      <c r="O115" s="12">
        <v>-31.632449110968807</v>
      </c>
      <c r="P115" s="12">
        <v>8</v>
      </c>
      <c r="Q115" s="12">
        <v>77</v>
      </c>
      <c r="S115" s="12">
        <v>1664</v>
      </c>
      <c r="U115" s="14"/>
      <c r="V115" s="14"/>
    </row>
    <row r="116" spans="1:22" x14ac:dyDescent="0.3">
      <c r="A116" s="45">
        <v>44027</v>
      </c>
      <c r="B116" t="s">
        <v>34</v>
      </c>
      <c r="C116" s="12">
        <v>9</v>
      </c>
      <c r="D116" s="12">
        <v>31</v>
      </c>
      <c r="E116" s="12">
        <v>22</v>
      </c>
      <c r="F116" s="12">
        <v>13</v>
      </c>
      <c r="G116" s="12">
        <v>75</v>
      </c>
      <c r="H116" s="12"/>
      <c r="I116" s="12">
        <v>32</v>
      </c>
      <c r="J116" s="12">
        <v>27.372950903225806</v>
      </c>
      <c r="K116" s="12">
        <v>5.0529886359124374</v>
      </c>
      <c r="L116" s="12">
        <v>10.227449592673356</v>
      </c>
      <c r="M116" s="12">
        <v>0</v>
      </c>
      <c r="N116" s="12">
        <v>0</v>
      </c>
      <c r="O116" s="12">
        <v>-17.653389131811593</v>
      </c>
      <c r="P116" s="12">
        <v>19</v>
      </c>
      <c r="Q116" s="12">
        <v>76</v>
      </c>
      <c r="S116" s="12">
        <v>2240</v>
      </c>
      <c r="U116" s="14"/>
      <c r="V116" s="14"/>
    </row>
    <row r="117" spans="1:22" x14ac:dyDescent="0.3">
      <c r="A117" s="45">
        <v>44058</v>
      </c>
      <c r="B117" t="s">
        <v>34</v>
      </c>
      <c r="C117" s="12">
        <v>8</v>
      </c>
      <c r="D117" s="12">
        <v>31</v>
      </c>
      <c r="E117" s="12">
        <v>23</v>
      </c>
      <c r="F117" s="12">
        <v>10</v>
      </c>
      <c r="G117" s="12">
        <v>72</v>
      </c>
      <c r="H117" s="12"/>
      <c r="I117" s="12">
        <v>22</v>
      </c>
      <c r="J117" s="12">
        <v>27.120338845161289</v>
      </c>
      <c r="K117" s="12">
        <v>5.758870360369408</v>
      </c>
      <c r="L117" s="12">
        <v>10.227449592673356</v>
      </c>
      <c r="M117" s="12">
        <v>0</v>
      </c>
      <c r="N117" s="12">
        <v>0</v>
      </c>
      <c r="O117" s="12">
        <v>-14.106658798204052</v>
      </c>
      <c r="P117" s="12">
        <v>22</v>
      </c>
      <c r="Q117" s="12">
        <v>73</v>
      </c>
      <c r="S117" s="12">
        <v>2908</v>
      </c>
      <c r="U117" s="14"/>
      <c r="V117" s="14"/>
    </row>
    <row r="118" spans="1:22" x14ac:dyDescent="0.3">
      <c r="A118" s="45">
        <v>44089</v>
      </c>
      <c r="B118" t="s">
        <v>34</v>
      </c>
      <c r="C118" s="12">
        <v>9</v>
      </c>
      <c r="D118" s="12">
        <v>33</v>
      </c>
      <c r="E118" s="12">
        <v>29</v>
      </c>
      <c r="F118" s="12">
        <v>13</v>
      </c>
      <c r="G118" s="12">
        <v>84</v>
      </c>
      <c r="H118" s="12"/>
      <c r="I118" s="12">
        <v>28</v>
      </c>
      <c r="J118" s="12">
        <v>27.516832619999999</v>
      </c>
      <c r="K118" s="12">
        <v>6.7150328661094214</v>
      </c>
      <c r="L118" s="12">
        <v>10.485920399572771</v>
      </c>
      <c r="M118" s="12">
        <v>0</v>
      </c>
      <c r="N118" s="12">
        <v>0</v>
      </c>
      <c r="O118" s="12">
        <v>8.2822141143178101</v>
      </c>
      <c r="P118" s="12">
        <v>2</v>
      </c>
      <c r="Q118" s="12">
        <v>83</v>
      </c>
      <c r="S118" s="12">
        <v>2975</v>
      </c>
      <c r="U118" s="14"/>
      <c r="V118" s="14"/>
    </row>
    <row r="119" spans="1:22" x14ac:dyDescent="0.3">
      <c r="A119" s="45">
        <v>44119</v>
      </c>
      <c r="B119" t="s">
        <v>34</v>
      </c>
      <c r="C119" s="12">
        <v>8</v>
      </c>
      <c r="D119" s="12">
        <v>29</v>
      </c>
      <c r="E119" s="12">
        <v>29</v>
      </c>
      <c r="F119" s="12">
        <v>8</v>
      </c>
      <c r="G119" s="12">
        <v>74</v>
      </c>
      <c r="H119" s="12"/>
      <c r="I119" s="12">
        <v>35</v>
      </c>
      <c r="J119" s="12">
        <v>31.127011161290326</v>
      </c>
      <c r="K119" s="12">
        <v>8.0533606366828252</v>
      </c>
      <c r="L119" s="12">
        <v>11.002862013371601</v>
      </c>
      <c r="M119" s="12">
        <v>0</v>
      </c>
      <c r="N119" s="12">
        <v>0</v>
      </c>
      <c r="O119" s="12">
        <v>-12.183233811344749</v>
      </c>
      <c r="P119" s="12">
        <v>2</v>
      </c>
      <c r="Q119" s="12">
        <v>75</v>
      </c>
      <c r="S119" s="12">
        <v>3031</v>
      </c>
      <c r="U119" s="14"/>
      <c r="V119" s="14"/>
    </row>
    <row r="120" spans="1:22" x14ac:dyDescent="0.3">
      <c r="A120" s="45">
        <v>44150</v>
      </c>
      <c r="B120" t="s">
        <v>34</v>
      </c>
      <c r="C120" s="12">
        <v>8</v>
      </c>
      <c r="D120" s="12">
        <v>27</v>
      </c>
      <c r="E120" s="12">
        <v>33</v>
      </c>
      <c r="F120" s="12">
        <v>11</v>
      </c>
      <c r="G120" s="12">
        <v>79</v>
      </c>
      <c r="H120" s="12"/>
      <c r="I120" s="12">
        <v>18</v>
      </c>
      <c r="J120" s="12">
        <v>42.121882200000002</v>
      </c>
      <c r="K120" s="12">
        <v>7.6262347524572718</v>
      </c>
      <c r="L120" s="12">
        <v>11.261332820271017</v>
      </c>
      <c r="M120" s="12">
        <v>0</v>
      </c>
      <c r="N120" s="12">
        <v>0</v>
      </c>
      <c r="O120" s="12">
        <v>9.9905502272717115</v>
      </c>
      <c r="P120" s="12">
        <v>-10</v>
      </c>
      <c r="Q120" s="12">
        <v>79</v>
      </c>
      <c r="S120" s="12">
        <v>2735</v>
      </c>
      <c r="U120" s="14"/>
      <c r="V120" s="14"/>
    </row>
    <row r="121" spans="1:22" x14ac:dyDescent="0.3">
      <c r="A121" s="45">
        <v>44180</v>
      </c>
      <c r="B121" t="s">
        <v>34</v>
      </c>
      <c r="C121" s="12">
        <v>8</v>
      </c>
      <c r="D121" s="12">
        <v>28</v>
      </c>
      <c r="E121" s="12">
        <v>39</v>
      </c>
      <c r="F121" s="12">
        <v>13</v>
      </c>
      <c r="G121" s="12">
        <v>88</v>
      </c>
      <c r="H121" s="12"/>
      <c r="I121" s="12">
        <v>38</v>
      </c>
      <c r="J121" s="12">
        <v>48.051557612903224</v>
      </c>
      <c r="K121" s="12">
        <v>6.5531746362976335</v>
      </c>
      <c r="L121" s="12">
        <v>13.99191668228271</v>
      </c>
      <c r="M121" s="12">
        <v>0</v>
      </c>
      <c r="N121" s="12">
        <v>0</v>
      </c>
      <c r="O121" s="12">
        <v>0.40335106851642877</v>
      </c>
      <c r="P121" s="12">
        <v>-19</v>
      </c>
      <c r="Q121" s="12">
        <v>88</v>
      </c>
      <c r="S121" s="12">
        <v>2143</v>
      </c>
      <c r="U121" s="14"/>
      <c r="V121" s="14"/>
    </row>
    <row r="122" spans="1:22" x14ac:dyDescent="0.3">
      <c r="A122" s="45">
        <v>44211</v>
      </c>
      <c r="B122" t="s">
        <v>34</v>
      </c>
      <c r="C122" s="12">
        <v>8</v>
      </c>
      <c r="D122" s="12">
        <v>27</v>
      </c>
      <c r="E122" s="12">
        <v>40</v>
      </c>
      <c r="F122" s="12">
        <v>17</v>
      </c>
      <c r="G122" s="12">
        <v>92</v>
      </c>
      <c r="H122" s="12"/>
      <c r="I122" s="12">
        <v>20</v>
      </c>
      <c r="J122" s="12">
        <v>47.884926967741933</v>
      </c>
      <c r="K122" s="12">
        <v>4.8064243409480794</v>
      </c>
      <c r="L122" s="12">
        <v>13.846040889265172</v>
      </c>
      <c r="M122" s="12">
        <v>0</v>
      </c>
      <c r="N122" s="12">
        <v>0</v>
      </c>
      <c r="O122" s="12">
        <v>12.462607802044815</v>
      </c>
      <c r="P122" s="12">
        <v>-7</v>
      </c>
      <c r="Q122" s="12">
        <v>92</v>
      </c>
      <c r="S122" s="12">
        <v>1939</v>
      </c>
      <c r="U122" s="14"/>
      <c r="V122" s="14"/>
    </row>
    <row r="123" spans="1:22" x14ac:dyDescent="0.3">
      <c r="A123" s="45">
        <v>44242</v>
      </c>
      <c r="B123" t="s">
        <v>34</v>
      </c>
      <c r="C123" s="12">
        <v>8</v>
      </c>
      <c r="D123" s="12">
        <v>26</v>
      </c>
      <c r="E123" s="12">
        <v>34</v>
      </c>
      <c r="F123" s="12">
        <v>10</v>
      </c>
      <c r="G123" s="12">
        <v>78</v>
      </c>
      <c r="H123" s="12"/>
      <c r="I123" s="12">
        <v>32</v>
      </c>
      <c r="J123" s="12">
        <v>45.323539285714276</v>
      </c>
      <c r="K123" s="12">
        <v>4.545393401755276</v>
      </c>
      <c r="L123" s="12">
        <v>12.036745240969264</v>
      </c>
      <c r="M123" s="12">
        <v>0</v>
      </c>
      <c r="N123" s="12">
        <v>0</v>
      </c>
      <c r="O123" s="12">
        <v>4.0943220715611801</v>
      </c>
      <c r="P123" s="12">
        <v>-20</v>
      </c>
      <c r="Q123" s="12">
        <v>78</v>
      </c>
      <c r="S123" s="12">
        <v>1376</v>
      </c>
      <c r="U123" s="14"/>
      <c r="V123" s="14"/>
    </row>
    <row r="124" spans="1:22" x14ac:dyDescent="0.3">
      <c r="A124" s="45">
        <v>44270</v>
      </c>
      <c r="B124" t="s">
        <v>34</v>
      </c>
      <c r="C124" s="12">
        <v>8</v>
      </c>
      <c r="D124" s="12">
        <v>32</v>
      </c>
      <c r="E124" s="12">
        <v>39</v>
      </c>
      <c r="F124" s="12">
        <v>12</v>
      </c>
      <c r="G124" s="12">
        <v>91</v>
      </c>
      <c r="H124" s="12"/>
      <c r="I124" s="12">
        <v>36</v>
      </c>
      <c r="J124" s="12">
        <v>43.346933612903221</v>
      </c>
      <c r="K124" s="12">
        <v>4.2741924259705453</v>
      </c>
      <c r="L124" s="12">
        <v>11.261332820271017</v>
      </c>
      <c r="M124" s="12">
        <v>0</v>
      </c>
      <c r="N124" s="12">
        <v>0</v>
      </c>
      <c r="O124" s="12">
        <v>14.117541140855216</v>
      </c>
      <c r="P124" s="12">
        <v>-18</v>
      </c>
      <c r="Q124" s="12">
        <v>91</v>
      </c>
      <c r="S124" s="12">
        <v>804</v>
      </c>
      <c r="U124" s="14"/>
      <c r="V124" s="14"/>
    </row>
    <row r="125" spans="1:22" x14ac:dyDescent="0.3">
      <c r="A125" s="45">
        <v>44301</v>
      </c>
      <c r="B125" t="s">
        <v>34</v>
      </c>
      <c r="C125" s="12">
        <v>8</v>
      </c>
      <c r="D125" s="12">
        <v>35</v>
      </c>
      <c r="E125" s="12">
        <v>36</v>
      </c>
      <c r="F125" s="12">
        <v>12</v>
      </c>
      <c r="G125" s="12">
        <v>91</v>
      </c>
      <c r="H125" s="12"/>
      <c r="I125" s="12">
        <v>34</v>
      </c>
      <c r="J125" s="12">
        <v>34.546801799999997</v>
      </c>
      <c r="K125" s="12">
        <v>4.2900124828913215</v>
      </c>
      <c r="L125" s="12">
        <v>10.744391206472187</v>
      </c>
      <c r="M125" s="12">
        <v>0</v>
      </c>
      <c r="N125" s="12">
        <v>0</v>
      </c>
      <c r="O125" s="12">
        <v>-0.58120548936350502</v>
      </c>
      <c r="P125" s="12">
        <v>8</v>
      </c>
      <c r="Q125" s="12">
        <v>91</v>
      </c>
      <c r="S125" s="12">
        <v>1054</v>
      </c>
      <c r="U125" s="14"/>
      <c r="V125" s="14"/>
    </row>
    <row r="126" spans="1:22" x14ac:dyDescent="0.3">
      <c r="A126" s="45">
        <v>44331</v>
      </c>
      <c r="B126" t="s">
        <v>34</v>
      </c>
      <c r="C126" s="12">
        <v>8</v>
      </c>
      <c r="D126" s="12">
        <v>34</v>
      </c>
      <c r="E126" s="12">
        <v>19</v>
      </c>
      <c r="F126" s="12">
        <v>11</v>
      </c>
      <c r="G126" s="12">
        <v>72</v>
      </c>
      <c r="H126" s="12"/>
      <c r="I126" s="12">
        <v>23</v>
      </c>
      <c r="J126" s="12">
        <v>30.907058709677422</v>
      </c>
      <c r="K126" s="12">
        <v>4.2741924259705453</v>
      </c>
      <c r="L126" s="12">
        <v>10.48592039957277</v>
      </c>
      <c r="M126" s="12">
        <v>0</v>
      </c>
      <c r="N126" s="12">
        <v>0</v>
      </c>
      <c r="O126" s="12">
        <v>-3.6671715352207386</v>
      </c>
      <c r="P126" s="12">
        <v>8</v>
      </c>
      <c r="Q126" s="12">
        <v>73</v>
      </c>
      <c r="S126" s="12">
        <v>1296</v>
      </c>
      <c r="U126" s="14"/>
      <c r="V126" s="14"/>
    </row>
    <row r="127" spans="1:22" x14ac:dyDescent="0.3">
      <c r="A127" s="45">
        <v>44362</v>
      </c>
      <c r="B127" t="s">
        <v>34</v>
      </c>
      <c r="C127" s="12">
        <v>8</v>
      </c>
      <c r="D127" s="12">
        <v>35</v>
      </c>
      <c r="E127" s="12">
        <v>19</v>
      </c>
      <c r="F127" s="12">
        <v>9</v>
      </c>
      <c r="G127" s="12">
        <v>71</v>
      </c>
      <c r="H127" s="12"/>
      <c r="I127" s="12">
        <v>26</v>
      </c>
      <c r="J127" s="12">
        <v>27.90136146</v>
      </c>
      <c r="K127" s="12">
        <v>4.0040965838047127</v>
      </c>
      <c r="L127" s="12">
        <v>10.227449592673356</v>
      </c>
      <c r="M127" s="12">
        <v>0</v>
      </c>
      <c r="N127" s="12">
        <v>0</v>
      </c>
      <c r="O127" s="12">
        <v>-1.1329076364780661</v>
      </c>
      <c r="P127" s="12">
        <v>4</v>
      </c>
      <c r="Q127" s="12">
        <v>71</v>
      </c>
      <c r="S127" s="12">
        <v>1405</v>
      </c>
      <c r="U127" s="14"/>
      <c r="V127" s="14"/>
    </row>
    <row r="128" spans="1:22" x14ac:dyDescent="0.3">
      <c r="A128" s="45">
        <v>44392</v>
      </c>
      <c r="B128" t="s">
        <v>34</v>
      </c>
      <c r="C128" s="12">
        <v>8</v>
      </c>
      <c r="D128" s="12">
        <v>32</v>
      </c>
      <c r="E128" s="12">
        <v>16</v>
      </c>
      <c r="F128" s="12">
        <v>10</v>
      </c>
      <c r="G128" s="12">
        <v>66</v>
      </c>
      <c r="H128" s="12"/>
      <c r="I128" s="12">
        <v>16</v>
      </c>
      <c r="J128" s="12">
        <v>27.159150967741933</v>
      </c>
      <c r="K128" s="12">
        <v>3.9804885698716492</v>
      </c>
      <c r="L128" s="12">
        <v>10.227449592673356</v>
      </c>
      <c r="M128" s="12">
        <v>0</v>
      </c>
      <c r="N128" s="12">
        <v>0</v>
      </c>
      <c r="O128" s="12">
        <v>-7.3670891302869421</v>
      </c>
      <c r="P128" s="12">
        <v>16</v>
      </c>
      <c r="Q128" s="12">
        <v>66</v>
      </c>
      <c r="S128" s="12">
        <v>1902</v>
      </c>
      <c r="U128" s="14"/>
      <c r="V128" s="14"/>
    </row>
    <row r="129" spans="1:22" x14ac:dyDescent="0.3">
      <c r="A129" s="45">
        <v>44423</v>
      </c>
      <c r="B129" t="s">
        <v>34</v>
      </c>
      <c r="C129" s="12">
        <v>8</v>
      </c>
      <c r="D129" s="12">
        <v>34</v>
      </c>
      <c r="E129" s="12">
        <v>23</v>
      </c>
      <c r="F129" s="12">
        <v>7</v>
      </c>
      <c r="G129" s="12">
        <v>72</v>
      </c>
      <c r="H129" s="12"/>
      <c r="I129" s="12">
        <v>27</v>
      </c>
      <c r="J129" s="12">
        <v>27.185965683870968</v>
      </c>
      <c r="K129" s="12">
        <v>4.7747296100482695</v>
      </c>
      <c r="L129" s="12">
        <v>10.227449592673356</v>
      </c>
      <c r="M129" s="12">
        <v>0</v>
      </c>
      <c r="N129" s="12">
        <v>0</v>
      </c>
      <c r="O129" s="12">
        <v>-5.1881448865925961</v>
      </c>
      <c r="P129" s="12">
        <v>8</v>
      </c>
      <c r="Q129" s="12">
        <v>72</v>
      </c>
      <c r="S129" s="12">
        <v>2165</v>
      </c>
      <c r="U129" s="14"/>
      <c r="V129" s="14"/>
    </row>
    <row r="130" spans="1:22" x14ac:dyDescent="0.3">
      <c r="A130" s="45">
        <v>44454</v>
      </c>
      <c r="B130" t="s">
        <v>34</v>
      </c>
      <c r="C130" s="12">
        <v>8</v>
      </c>
      <c r="D130" s="12">
        <v>35</v>
      </c>
      <c r="E130" s="12">
        <v>22</v>
      </c>
      <c r="F130" s="12">
        <v>8</v>
      </c>
      <c r="G130" s="12">
        <v>73</v>
      </c>
      <c r="H130" s="12"/>
      <c r="I130" s="12">
        <v>22</v>
      </c>
      <c r="J130" s="12">
        <v>28.138923779999999</v>
      </c>
      <c r="K130" s="12">
        <v>5.8505805307121372</v>
      </c>
      <c r="L130" s="12">
        <v>10.485920399572771</v>
      </c>
      <c r="M130" s="12">
        <v>0</v>
      </c>
      <c r="N130" s="12">
        <v>0</v>
      </c>
      <c r="O130" s="12">
        <v>9.524575289715095</v>
      </c>
      <c r="P130" s="12">
        <v>-2</v>
      </c>
      <c r="Q130" s="12">
        <v>74</v>
      </c>
      <c r="S130" s="12">
        <v>2117</v>
      </c>
      <c r="U130" s="14"/>
      <c r="V130" s="14"/>
    </row>
    <row r="131" spans="1:22" x14ac:dyDescent="0.3">
      <c r="A131" s="45">
        <v>44484</v>
      </c>
      <c r="B131" t="s">
        <v>34</v>
      </c>
      <c r="C131" s="12">
        <v>8</v>
      </c>
      <c r="D131" s="12">
        <v>34</v>
      </c>
      <c r="E131" s="12">
        <v>27</v>
      </c>
      <c r="F131" s="12">
        <v>10</v>
      </c>
      <c r="G131" s="12">
        <v>79</v>
      </c>
      <c r="H131" s="12"/>
      <c r="I131" s="12">
        <v>22</v>
      </c>
      <c r="J131" s="12">
        <v>33.408056516129029</v>
      </c>
      <c r="K131" s="12">
        <v>7.3564345622996532</v>
      </c>
      <c r="L131" s="12">
        <v>11.002862013371601</v>
      </c>
      <c r="M131" s="12">
        <v>0</v>
      </c>
      <c r="N131" s="12">
        <v>0</v>
      </c>
      <c r="O131" s="12">
        <v>-3.7673530918002882</v>
      </c>
      <c r="P131" s="12">
        <v>9</v>
      </c>
      <c r="Q131" s="12">
        <v>79</v>
      </c>
      <c r="S131" s="12">
        <v>2391</v>
      </c>
      <c r="U131" s="14"/>
      <c r="V131" s="14"/>
    </row>
    <row r="132" spans="1:22" x14ac:dyDescent="0.3">
      <c r="A132" s="45">
        <v>44515</v>
      </c>
      <c r="B132" t="s">
        <v>34</v>
      </c>
      <c r="C132" s="12">
        <v>9</v>
      </c>
      <c r="D132" s="12">
        <v>29</v>
      </c>
      <c r="E132" s="12">
        <v>28</v>
      </c>
      <c r="F132" s="12">
        <v>7</v>
      </c>
      <c r="G132" s="12">
        <v>73</v>
      </c>
      <c r="H132" s="12"/>
      <c r="I132" s="12">
        <v>23</v>
      </c>
      <c r="J132" s="12">
        <v>37.9576542</v>
      </c>
      <c r="K132" s="12">
        <v>6.875842850090871</v>
      </c>
      <c r="L132" s="12">
        <v>11.261332820271017</v>
      </c>
      <c r="M132" s="12">
        <v>0</v>
      </c>
      <c r="N132" s="12">
        <v>0</v>
      </c>
      <c r="O132" s="12">
        <v>0.90517012963811538</v>
      </c>
      <c r="P132" s="12">
        <v>-7</v>
      </c>
      <c r="Q132" s="12">
        <v>73</v>
      </c>
      <c r="S132" s="12">
        <v>2181</v>
      </c>
      <c r="U132" s="14"/>
      <c r="V132" s="14"/>
    </row>
    <row r="133" spans="1:22" x14ac:dyDescent="0.3">
      <c r="A133" s="45">
        <v>44545</v>
      </c>
      <c r="B133" t="s">
        <v>34</v>
      </c>
      <c r="C133" s="12">
        <v>8</v>
      </c>
      <c r="D133" s="12">
        <v>31</v>
      </c>
      <c r="E133" s="12">
        <v>28</v>
      </c>
      <c r="F133" s="12">
        <v>9</v>
      </c>
      <c r="G133" s="12">
        <v>76</v>
      </c>
      <c r="H133" s="12"/>
      <c r="I133" s="12">
        <v>26</v>
      </c>
      <c r="J133" s="12">
        <v>51.701025096774195</v>
      </c>
      <c r="K133" s="12">
        <v>5.6684615660856528</v>
      </c>
      <c r="L133" s="12">
        <v>13.99191668228271</v>
      </c>
      <c r="M133" s="12">
        <v>0</v>
      </c>
      <c r="N133" s="12">
        <v>0</v>
      </c>
      <c r="O133" s="12">
        <v>-5.3614033451425627</v>
      </c>
      <c r="P133" s="12">
        <v>-16</v>
      </c>
      <c r="Q133" s="12">
        <v>76</v>
      </c>
      <c r="S133" s="12">
        <v>1670</v>
      </c>
      <c r="U133" s="14"/>
      <c r="V133" s="14"/>
    </row>
    <row r="134" spans="1:22" x14ac:dyDescent="0.3">
      <c r="A134" s="45">
        <v>44576</v>
      </c>
      <c r="B134" t="s">
        <v>34</v>
      </c>
      <c r="C134" s="12">
        <v>8</v>
      </c>
      <c r="D134" s="12">
        <v>28</v>
      </c>
      <c r="E134" s="12">
        <v>23</v>
      </c>
      <c r="F134" s="12">
        <v>20</v>
      </c>
      <c r="G134" s="12">
        <v>79</v>
      </c>
      <c r="H134" s="12"/>
      <c r="I134" s="12">
        <v>18</v>
      </c>
      <c r="J134" s="12">
        <v>48.971358774193547</v>
      </c>
      <c r="K134" s="12">
        <v>5.461675103323766</v>
      </c>
      <c r="L134" s="12">
        <v>13.846040889265172</v>
      </c>
      <c r="M134" s="12">
        <v>0</v>
      </c>
      <c r="N134" s="12">
        <v>0</v>
      </c>
      <c r="O134" s="12">
        <v>11.720925233217514</v>
      </c>
      <c r="P134" s="12">
        <v>-20</v>
      </c>
      <c r="Q134" s="12">
        <v>78</v>
      </c>
      <c r="S134" s="12">
        <v>1064</v>
      </c>
      <c r="U134" s="14"/>
      <c r="V134" s="14"/>
    </row>
    <row r="135" spans="1:22" x14ac:dyDescent="0.3">
      <c r="A135" s="45">
        <v>44607</v>
      </c>
      <c r="B135" t="s">
        <v>34</v>
      </c>
      <c r="C135" s="12">
        <v>4</v>
      </c>
      <c r="D135" s="12">
        <v>31</v>
      </c>
      <c r="E135" s="12">
        <v>29</v>
      </c>
      <c r="F135" s="12">
        <v>19</v>
      </c>
      <c r="G135" s="12">
        <v>83</v>
      </c>
      <c r="H135" s="12"/>
      <c r="I135" s="12">
        <v>30</v>
      </c>
      <c r="J135" s="12">
        <v>46.667149928571433</v>
      </c>
      <c r="K135" s="12">
        <v>4.9484685016952676</v>
      </c>
      <c r="L135" s="12">
        <v>12.036745240969264</v>
      </c>
      <c r="M135" s="12">
        <v>0</v>
      </c>
      <c r="N135" s="12">
        <v>0</v>
      </c>
      <c r="O135" s="12">
        <v>-0.6523636712359604</v>
      </c>
      <c r="P135" s="12">
        <v>-12</v>
      </c>
      <c r="Q135" s="12">
        <v>81</v>
      </c>
      <c r="S135" s="12">
        <v>742</v>
      </c>
      <c r="U135" s="14"/>
      <c r="V135" s="14"/>
    </row>
    <row r="136" spans="1:22" x14ac:dyDescent="0.3">
      <c r="A136" s="45">
        <v>44635</v>
      </c>
      <c r="B136" t="s">
        <v>34</v>
      </c>
      <c r="C136" s="12">
        <v>8</v>
      </c>
      <c r="D136" s="12">
        <v>32</v>
      </c>
      <c r="E136" s="12">
        <v>33</v>
      </c>
      <c r="F136" s="12">
        <v>14</v>
      </c>
      <c r="G136" s="12">
        <v>87</v>
      </c>
      <c r="H136" s="12"/>
      <c r="I136" s="12">
        <v>24</v>
      </c>
      <c r="J136" s="12">
        <v>39.736944774193546</v>
      </c>
      <c r="K136" s="12">
        <v>4.1555265779253983</v>
      </c>
      <c r="L136" s="12">
        <v>11.261332820271017</v>
      </c>
      <c r="M136" s="12">
        <v>0</v>
      </c>
      <c r="N136" s="12">
        <v>0</v>
      </c>
      <c r="O136" s="12">
        <v>13.846195827610039</v>
      </c>
      <c r="P136" s="12">
        <v>-7</v>
      </c>
      <c r="Q136" s="12">
        <v>86</v>
      </c>
      <c r="S136" s="12">
        <v>536</v>
      </c>
      <c r="U136" s="14"/>
      <c r="V136" s="14"/>
    </row>
    <row r="137" spans="1:22" x14ac:dyDescent="0.3">
      <c r="A137" s="45">
        <v>44666</v>
      </c>
      <c r="B137" t="s">
        <v>34</v>
      </c>
      <c r="C137" s="12">
        <v>9</v>
      </c>
      <c r="D137" s="12">
        <v>36</v>
      </c>
      <c r="E137" s="12">
        <v>25</v>
      </c>
      <c r="F137" s="12">
        <v>10</v>
      </c>
      <c r="G137" s="12">
        <v>80</v>
      </c>
      <c r="H137" s="12"/>
      <c r="I137" s="12">
        <v>25</v>
      </c>
      <c r="J137" s="12">
        <v>36.8742132</v>
      </c>
      <c r="K137" s="12">
        <v>4.2017815234786413</v>
      </c>
      <c r="L137" s="12">
        <v>10.744391206472187</v>
      </c>
      <c r="M137" s="12">
        <v>0</v>
      </c>
      <c r="N137" s="12">
        <v>0</v>
      </c>
      <c r="O137" s="12">
        <v>2.1796140700491691</v>
      </c>
      <c r="P137" s="12">
        <v>0</v>
      </c>
      <c r="Q137" s="12">
        <v>79</v>
      </c>
      <c r="S137" s="12">
        <v>549</v>
      </c>
      <c r="U137" s="14"/>
      <c r="V137" s="14"/>
    </row>
    <row r="138" spans="1:22" x14ac:dyDescent="0.3">
      <c r="A138" s="45">
        <v>44696</v>
      </c>
      <c r="B138" t="s">
        <v>34</v>
      </c>
      <c r="C138" s="12">
        <v>9</v>
      </c>
      <c r="D138" s="12">
        <v>34</v>
      </c>
      <c r="E138" s="12">
        <v>17</v>
      </c>
      <c r="F138" s="12">
        <v>10</v>
      </c>
      <c r="G138" s="12">
        <v>70</v>
      </c>
      <c r="H138" s="12"/>
      <c r="I138" s="12">
        <v>21</v>
      </c>
      <c r="J138" s="12">
        <v>32.694877354838709</v>
      </c>
      <c r="K138" s="12">
        <v>4.1555265779253983</v>
      </c>
      <c r="L138" s="12">
        <v>10.48592039957277</v>
      </c>
      <c r="M138" s="12">
        <v>0</v>
      </c>
      <c r="N138" s="12">
        <v>0</v>
      </c>
      <c r="O138" s="12">
        <v>-5.3363243323368792</v>
      </c>
      <c r="P138" s="12">
        <v>7</v>
      </c>
      <c r="Q138" s="12">
        <v>70</v>
      </c>
      <c r="S138" s="12">
        <v>768</v>
      </c>
      <c r="U138" s="14"/>
      <c r="V138" s="14"/>
    </row>
    <row r="139" spans="1:22" x14ac:dyDescent="0.3">
      <c r="A139" s="45">
        <v>44727</v>
      </c>
      <c r="B139" t="s">
        <v>34</v>
      </c>
      <c r="C139" s="12">
        <v>9</v>
      </c>
      <c r="D139" s="12">
        <v>33</v>
      </c>
      <c r="E139" s="12">
        <v>26</v>
      </c>
      <c r="F139" s="12">
        <v>11</v>
      </c>
      <c r="G139" s="12">
        <v>79</v>
      </c>
      <c r="H139" s="12"/>
      <c r="I139" s="12">
        <v>22</v>
      </c>
      <c r="J139" s="12">
        <v>28.456220999999999</v>
      </c>
      <c r="K139" s="12">
        <v>3.7323310691403293</v>
      </c>
      <c r="L139" s="12">
        <v>10.227449592673356</v>
      </c>
      <c r="M139" s="12">
        <v>0</v>
      </c>
      <c r="N139" s="12">
        <v>0</v>
      </c>
      <c r="O139" s="12">
        <v>9.5839983381863192</v>
      </c>
      <c r="P139" s="12">
        <v>5</v>
      </c>
      <c r="Q139" s="12">
        <v>79</v>
      </c>
      <c r="S139" s="12">
        <v>923</v>
      </c>
      <c r="U139" s="14"/>
      <c r="V139" s="14"/>
    </row>
    <row r="140" spans="1:22" x14ac:dyDescent="0.3">
      <c r="A140" s="45">
        <v>44757</v>
      </c>
      <c r="B140" t="s">
        <v>34</v>
      </c>
      <c r="C140" s="12">
        <v>9</v>
      </c>
      <c r="D140" s="12">
        <v>34</v>
      </c>
      <c r="E140" s="12">
        <v>29</v>
      </c>
      <c r="F140" s="12">
        <v>12</v>
      </c>
      <c r="G140" s="12">
        <v>84</v>
      </c>
      <c r="H140" s="12"/>
      <c r="I140" s="12">
        <v>34</v>
      </c>
      <c r="J140" s="12">
        <v>27.365208987096775</v>
      </c>
      <c r="K140" s="12">
        <v>3.6731099487453154</v>
      </c>
      <c r="L140" s="12">
        <v>10.227449592673356</v>
      </c>
      <c r="M140" s="12">
        <v>0</v>
      </c>
      <c r="N140" s="12">
        <v>0</v>
      </c>
      <c r="O140" s="12">
        <v>-3.2657685285154514</v>
      </c>
      <c r="P140" s="12">
        <v>11</v>
      </c>
      <c r="Q140" s="12">
        <v>83</v>
      </c>
      <c r="S140" s="12">
        <v>1287</v>
      </c>
    </row>
    <row r="141" spans="1:22" x14ac:dyDescent="0.3">
      <c r="A141" s="45">
        <v>44788</v>
      </c>
      <c r="B141" t="s">
        <v>34</v>
      </c>
      <c r="C141" s="12">
        <v>8</v>
      </c>
      <c r="D141" s="12">
        <v>34</v>
      </c>
      <c r="E141" s="12">
        <v>26</v>
      </c>
      <c r="F141" s="12">
        <v>10</v>
      </c>
      <c r="G141" s="12">
        <v>78</v>
      </c>
      <c r="H141" s="12"/>
      <c r="I141" s="12">
        <v>28</v>
      </c>
      <c r="J141" s="12">
        <v>26.854909045161289</v>
      </c>
      <c r="K141" s="12">
        <v>5.6654776420347011</v>
      </c>
      <c r="L141" s="12">
        <v>10.227449592673356</v>
      </c>
      <c r="M141" s="12">
        <v>0</v>
      </c>
      <c r="N141" s="12">
        <v>0</v>
      </c>
      <c r="O141" s="12">
        <v>-4.7478362798693468</v>
      </c>
      <c r="P141" s="12">
        <v>12</v>
      </c>
      <c r="Q141" s="12">
        <v>78</v>
      </c>
      <c r="S141" s="12">
        <v>1652</v>
      </c>
    </row>
    <row r="142" spans="1:22" x14ac:dyDescent="0.3">
      <c r="A142" s="45">
        <v>44819</v>
      </c>
      <c r="B142" t="s">
        <v>34</v>
      </c>
      <c r="C142" s="12">
        <v>8</v>
      </c>
      <c r="D142" s="12">
        <v>31</v>
      </c>
      <c r="E142" s="12">
        <v>24</v>
      </c>
      <c r="F142" s="12">
        <v>10</v>
      </c>
      <c r="G142" s="12">
        <v>73</v>
      </c>
      <c r="H142" s="12"/>
      <c r="I142" s="12">
        <v>20</v>
      </c>
      <c r="J142" s="12">
        <v>27.298237139999998</v>
      </c>
      <c r="K142" s="12">
        <v>8.3642687000360354</v>
      </c>
      <c r="L142" s="12">
        <v>10.485920399572771</v>
      </c>
      <c r="M142" s="12">
        <v>0</v>
      </c>
      <c r="N142" s="12">
        <v>0</v>
      </c>
      <c r="O142" s="12">
        <v>-2.1484262396088027</v>
      </c>
      <c r="P142" s="12">
        <v>9</v>
      </c>
      <c r="Q142" s="12">
        <v>73</v>
      </c>
      <c r="S142" s="12">
        <v>1958</v>
      </c>
    </row>
    <row r="143" spans="1:22" x14ac:dyDescent="0.3">
      <c r="A143" s="45">
        <v>44849</v>
      </c>
      <c r="B143" t="s">
        <v>34</v>
      </c>
      <c r="C143" s="12">
        <v>8</v>
      </c>
      <c r="D143" s="12">
        <v>29</v>
      </c>
      <c r="E143" s="12">
        <v>26</v>
      </c>
      <c r="F143" s="12">
        <v>15</v>
      </c>
      <c r="G143" s="12">
        <v>78</v>
      </c>
      <c r="H143" s="12"/>
      <c r="I143" s="12">
        <v>25</v>
      </c>
      <c r="J143" s="12">
        <v>30.836817483870966</v>
      </c>
      <c r="K143" s="12">
        <v>12.141730165232259</v>
      </c>
      <c r="L143" s="12">
        <v>11.002862013371601</v>
      </c>
      <c r="M143" s="12">
        <v>0</v>
      </c>
      <c r="N143" s="12">
        <v>0</v>
      </c>
      <c r="O143" s="12">
        <v>-17.981409662474832</v>
      </c>
      <c r="P143" s="12">
        <v>17</v>
      </c>
      <c r="Q143" s="12">
        <v>78</v>
      </c>
      <c r="S143" s="12">
        <v>2452</v>
      </c>
    </row>
    <row r="144" spans="1:22" x14ac:dyDescent="0.3">
      <c r="A144" s="45">
        <v>44880</v>
      </c>
      <c r="B144" t="s">
        <v>34</v>
      </c>
      <c r="C144" s="12">
        <v>8</v>
      </c>
      <c r="D144" s="12">
        <v>31</v>
      </c>
      <c r="E144" s="12">
        <v>30</v>
      </c>
      <c r="F144" s="12">
        <v>16</v>
      </c>
      <c r="G144" s="12">
        <v>85</v>
      </c>
      <c r="H144" s="12"/>
      <c r="I144" s="12">
        <v>36</v>
      </c>
      <c r="J144" s="12">
        <v>46.0413426</v>
      </c>
      <c r="K144" s="12">
        <v>10.936157357190909</v>
      </c>
      <c r="L144" s="12">
        <v>11.261332820271017</v>
      </c>
      <c r="M144" s="12">
        <v>0</v>
      </c>
      <c r="N144" s="12">
        <v>0</v>
      </c>
      <c r="O144" s="12">
        <v>-10.238832777461923</v>
      </c>
      <c r="P144" s="12">
        <v>-11</v>
      </c>
      <c r="Q144" s="12">
        <v>83</v>
      </c>
      <c r="S144" s="12">
        <v>2127</v>
      </c>
    </row>
    <row r="145" spans="1:19" x14ac:dyDescent="0.3">
      <c r="A145" s="45">
        <v>44910</v>
      </c>
      <c r="B145" t="s">
        <v>34</v>
      </c>
      <c r="C145" s="12">
        <v>8</v>
      </c>
      <c r="D145" s="12">
        <v>22</v>
      </c>
      <c r="E145" s="12">
        <v>35</v>
      </c>
      <c r="F145" s="12">
        <v>22</v>
      </c>
      <c r="G145" s="12">
        <v>87</v>
      </c>
      <c r="H145" s="12"/>
      <c r="I145" s="12">
        <v>36</v>
      </c>
      <c r="J145" s="12">
        <v>51.540034258064516</v>
      </c>
      <c r="K145" s="12">
        <v>7.9074200569887889</v>
      </c>
      <c r="L145" s="12">
        <v>13.99191668228271</v>
      </c>
      <c r="M145" s="12">
        <v>0</v>
      </c>
      <c r="N145" s="12">
        <v>0</v>
      </c>
      <c r="O145" s="12">
        <v>-0.43937099733601315</v>
      </c>
      <c r="P145" s="12">
        <v>-21</v>
      </c>
      <c r="Q145" s="12">
        <v>88</v>
      </c>
      <c r="S145" s="12">
        <v>1480</v>
      </c>
    </row>
    <row r="146" spans="1:19" x14ac:dyDescent="0.3">
      <c r="A146" s="45">
        <v>44941</v>
      </c>
      <c r="B146" t="s">
        <v>34</v>
      </c>
      <c r="C146" s="12">
        <v>8</v>
      </c>
      <c r="D146" s="12">
        <v>26</v>
      </c>
      <c r="E146" s="12">
        <v>43</v>
      </c>
      <c r="F146" s="12">
        <v>20</v>
      </c>
      <c r="G146" s="12">
        <v>97</v>
      </c>
      <c r="H146" s="12"/>
      <c r="I146" s="12">
        <v>24</v>
      </c>
      <c r="J146" s="12">
        <v>50.081887935483877</v>
      </c>
      <c r="K146" s="12">
        <v>5.2580334735116443</v>
      </c>
      <c r="L146" s="12">
        <v>13.846040889265172</v>
      </c>
      <c r="M146" s="12">
        <v>0</v>
      </c>
      <c r="N146" s="12">
        <v>0</v>
      </c>
      <c r="O146" s="12">
        <v>12.814037701739309</v>
      </c>
      <c r="P146" s="12">
        <v>-11</v>
      </c>
      <c r="Q146" s="12">
        <v>95</v>
      </c>
      <c r="S146" s="12">
        <v>1153</v>
      </c>
    </row>
    <row r="147" spans="1:19" x14ac:dyDescent="0.3">
      <c r="A147" s="45">
        <v>44972</v>
      </c>
      <c r="B147" t="s">
        <v>34</v>
      </c>
      <c r="C147" s="12">
        <v>8</v>
      </c>
      <c r="D147" s="12">
        <v>25</v>
      </c>
      <c r="E147" s="12">
        <v>40</v>
      </c>
      <c r="F147" s="12">
        <v>11</v>
      </c>
      <c r="G147" s="12">
        <v>84</v>
      </c>
      <c r="H147" s="12"/>
      <c r="I147" s="12">
        <v>33</v>
      </c>
      <c r="J147" s="12">
        <v>51.056164500000001</v>
      </c>
      <c r="K147" s="12">
        <v>4.3604842927519689</v>
      </c>
      <c r="L147" s="12">
        <v>12.036745240969264</v>
      </c>
      <c r="M147" s="12">
        <v>0</v>
      </c>
      <c r="N147" s="12">
        <v>0</v>
      </c>
      <c r="O147" s="12">
        <v>-5.4533940337212385</v>
      </c>
      <c r="P147" s="12">
        <v>-13</v>
      </c>
      <c r="Q147" s="12">
        <v>82</v>
      </c>
      <c r="S147" s="12">
        <v>789</v>
      </c>
    </row>
    <row r="148" spans="1:19" x14ac:dyDescent="0.3">
      <c r="A148" s="45">
        <v>45000</v>
      </c>
      <c r="B148" t="s">
        <v>34</v>
      </c>
      <c r="C148" s="12">
        <v>7</v>
      </c>
      <c r="D148" s="12">
        <v>30</v>
      </c>
      <c r="E148" s="12">
        <v>37</v>
      </c>
      <c r="F148" s="12">
        <v>14</v>
      </c>
      <c r="G148" s="12">
        <v>88</v>
      </c>
      <c r="H148" s="12"/>
      <c r="I148" s="12">
        <v>45</v>
      </c>
      <c r="J148" s="12">
        <v>46.364742774193552</v>
      </c>
      <c r="K148" s="12">
        <v>3.3630305984562026</v>
      </c>
      <c r="L148" s="12">
        <v>11.261332820271017</v>
      </c>
      <c r="M148" s="12">
        <v>0</v>
      </c>
      <c r="N148" s="12">
        <v>0</v>
      </c>
      <c r="O148" s="12">
        <v>-5.9891061929207723</v>
      </c>
      <c r="P148" s="12">
        <v>-12</v>
      </c>
      <c r="Q148" s="12">
        <v>88</v>
      </c>
      <c r="S148" s="12">
        <v>416</v>
      </c>
    </row>
    <row r="149" spans="1:19" x14ac:dyDescent="0.3">
      <c r="A149" s="45">
        <v>45031</v>
      </c>
      <c r="B149" t="s">
        <v>34</v>
      </c>
      <c r="C149" s="12">
        <v>7</v>
      </c>
      <c r="D149" s="12">
        <v>32</v>
      </c>
      <c r="E149" s="12">
        <v>28</v>
      </c>
      <c r="F149" s="12">
        <v>15</v>
      </c>
      <c r="G149" s="12">
        <v>82</v>
      </c>
      <c r="H149" s="12"/>
      <c r="I149" s="12">
        <v>33</v>
      </c>
      <c r="J149" s="12">
        <v>37.774343399999999</v>
      </c>
      <c r="K149" s="12">
        <v>3.4212153972901218</v>
      </c>
      <c r="L149" s="12">
        <v>10.744391206472187</v>
      </c>
      <c r="M149" s="12">
        <v>0</v>
      </c>
      <c r="N149" s="12">
        <v>0</v>
      </c>
      <c r="O149" s="12">
        <v>-12.939950003762306</v>
      </c>
      <c r="P149" s="12">
        <v>9</v>
      </c>
      <c r="Q149" s="12">
        <v>81</v>
      </c>
      <c r="S149" s="12">
        <v>680</v>
      </c>
    </row>
    <row r="150" spans="1:19" x14ac:dyDescent="0.3">
      <c r="A150" s="45">
        <v>45061</v>
      </c>
      <c r="B150" t="s">
        <v>34</v>
      </c>
      <c r="C150" s="12">
        <v>8</v>
      </c>
      <c r="D150" s="12">
        <v>31</v>
      </c>
      <c r="E150" s="12">
        <v>27</v>
      </c>
      <c r="F150" s="12">
        <v>21</v>
      </c>
      <c r="G150" s="12">
        <v>87</v>
      </c>
      <c r="H150" s="12"/>
      <c r="I150" s="12">
        <v>23</v>
      </c>
      <c r="J150" s="12">
        <v>31.512568838709676</v>
      </c>
      <c r="K150" s="12">
        <v>3.3630305984562026</v>
      </c>
      <c r="L150" s="12">
        <v>10.48592039957277</v>
      </c>
      <c r="M150" s="12">
        <v>0</v>
      </c>
      <c r="N150" s="12">
        <v>0</v>
      </c>
      <c r="O150" s="12">
        <v>-1.3615198367386512</v>
      </c>
      <c r="P150" s="12">
        <v>19</v>
      </c>
      <c r="Q150" s="12">
        <v>86</v>
      </c>
      <c r="S150" s="12">
        <v>1270</v>
      </c>
    </row>
    <row r="151" spans="1:19" x14ac:dyDescent="0.3">
      <c r="A151" s="45">
        <v>45092</v>
      </c>
      <c r="B151" t="s">
        <v>34</v>
      </c>
      <c r="C151" s="12">
        <v>8</v>
      </c>
      <c r="D151" s="12">
        <v>34</v>
      </c>
      <c r="E151" s="12">
        <v>23</v>
      </c>
      <c r="F151" s="12">
        <v>10</v>
      </c>
      <c r="G151" s="12">
        <v>75</v>
      </c>
      <c r="H151" s="12"/>
      <c r="I151" s="12">
        <v>40</v>
      </c>
      <c r="J151" s="12">
        <v>28.719531599999996</v>
      </c>
      <c r="K151" s="12">
        <v>3.2323738089338923</v>
      </c>
      <c r="L151" s="12">
        <v>10.227449592673356</v>
      </c>
      <c r="M151" s="12">
        <v>0</v>
      </c>
      <c r="N151" s="12">
        <v>0</v>
      </c>
      <c r="O151" s="12">
        <v>-21.179355001607249</v>
      </c>
      <c r="P151" s="12">
        <v>14</v>
      </c>
      <c r="Q151" s="12">
        <v>75</v>
      </c>
      <c r="S151" s="12">
        <v>1675</v>
      </c>
    </row>
    <row r="152" spans="1:19" x14ac:dyDescent="0.3">
      <c r="A152" s="45">
        <v>45122</v>
      </c>
      <c r="B152" t="s">
        <v>34</v>
      </c>
      <c r="C152" s="12">
        <v>8</v>
      </c>
      <c r="D152" s="12">
        <v>32</v>
      </c>
      <c r="E152" s="12">
        <v>23</v>
      </c>
      <c r="F152" s="12">
        <v>13</v>
      </c>
      <c r="G152" s="12">
        <v>76</v>
      </c>
      <c r="H152" s="12"/>
      <c r="I152" s="12">
        <v>27</v>
      </c>
      <c r="J152" s="12">
        <v>27.17832630967742</v>
      </c>
      <c r="K152" s="12">
        <v>3.1690004771364579</v>
      </c>
      <c r="L152" s="12">
        <v>10.227449592673356</v>
      </c>
      <c r="M152" s="12">
        <v>0</v>
      </c>
      <c r="N152" s="12">
        <v>0</v>
      </c>
      <c r="O152" s="12">
        <v>-6.5747763794872327</v>
      </c>
      <c r="P152" s="12">
        <v>12</v>
      </c>
      <c r="Q152" s="12">
        <v>73</v>
      </c>
      <c r="S152" s="12">
        <v>2062</v>
      </c>
    </row>
    <row r="153" spans="1:19" x14ac:dyDescent="0.3">
      <c r="A153" s="45">
        <v>45153</v>
      </c>
      <c r="B153" t="s">
        <v>35</v>
      </c>
      <c r="C153" s="12">
        <v>7.5173553268012583</v>
      </c>
      <c r="D153" s="12">
        <v>32.194313899999997</v>
      </c>
      <c r="E153" s="12">
        <v>23.551210217493072</v>
      </c>
      <c r="F153" s="12">
        <v>7.6641445494545763</v>
      </c>
      <c r="G153" s="12">
        <v>70.927023993748904</v>
      </c>
      <c r="H153" s="12"/>
      <c r="I153" s="12">
        <v>27</v>
      </c>
      <c r="J153" s="12">
        <v>26.915511329032256</v>
      </c>
      <c r="K153" s="12">
        <v>5.3010604254644251</v>
      </c>
      <c r="L153" s="12">
        <v>11.227449592673356</v>
      </c>
      <c r="M153" s="12">
        <v>0</v>
      </c>
      <c r="N153" s="12">
        <v>0</v>
      </c>
      <c r="O153" s="12">
        <v>-3.8092339031733644</v>
      </c>
      <c r="P153" s="12">
        <v>4.2922365497522383</v>
      </c>
      <c r="Q153" s="12">
        <v>70.927023993748904</v>
      </c>
      <c r="S153" s="12">
        <v>2195.0593330423194</v>
      </c>
    </row>
    <row r="154" spans="1:19" x14ac:dyDescent="0.3">
      <c r="A154" s="45">
        <v>45184</v>
      </c>
      <c r="B154" t="s">
        <v>35</v>
      </c>
      <c r="C154" s="12">
        <v>7.1393331863303899</v>
      </c>
      <c r="D154" s="12">
        <v>33.117462851428577</v>
      </c>
      <c r="E154" s="12">
        <v>27.6905138314767</v>
      </c>
      <c r="F154" s="12">
        <v>-2.3199833084960915</v>
      </c>
      <c r="G154" s="12">
        <v>65.627326560739576</v>
      </c>
      <c r="H154" s="12"/>
      <c r="I154" s="12">
        <v>18</v>
      </c>
      <c r="J154" s="12">
        <v>27.89770584</v>
      </c>
      <c r="K154" s="12">
        <v>8.189073688804644</v>
      </c>
      <c r="L154" s="12">
        <v>11.485920399572771</v>
      </c>
      <c r="M154" s="12">
        <v>0</v>
      </c>
      <c r="N154" s="12">
        <v>0</v>
      </c>
      <c r="O154" s="12">
        <v>-7.624757102634895</v>
      </c>
      <c r="P154" s="12">
        <v>7.6793837349970548</v>
      </c>
      <c r="Q154" s="12">
        <v>65.627326560739576</v>
      </c>
      <c r="S154" s="12">
        <v>2425.440845092231</v>
      </c>
    </row>
    <row r="155" spans="1:19" x14ac:dyDescent="0.3">
      <c r="A155" s="45">
        <v>45214</v>
      </c>
      <c r="B155" t="s">
        <v>36</v>
      </c>
      <c r="C155" s="12">
        <v>8.3998526790539856</v>
      </c>
      <c r="D155" s="12">
        <v>30.605674800000003</v>
      </c>
      <c r="E155" s="12">
        <v>26.5</v>
      </c>
      <c r="F155" s="12">
        <v>13.550375477371556</v>
      </c>
      <c r="G155" s="12">
        <v>79.055902956425555</v>
      </c>
      <c r="H155" s="12"/>
      <c r="I155" s="12">
        <v>26.5</v>
      </c>
      <c r="J155" s="12">
        <v>30.229256516129034</v>
      </c>
      <c r="K155" s="12">
        <v>12.231386924169559</v>
      </c>
      <c r="L155" s="12">
        <v>11.002862013371601</v>
      </c>
      <c r="M155" s="12">
        <v>0</v>
      </c>
      <c r="N155" s="12">
        <v>0</v>
      </c>
      <c r="O155" s="12">
        <v>-11.463505453670194</v>
      </c>
      <c r="P155" s="12">
        <v>10.555902956425555</v>
      </c>
      <c r="Q155" s="12">
        <v>79.055902956425555</v>
      </c>
      <c r="S155" s="12">
        <v>2752.6738367414232</v>
      </c>
    </row>
    <row r="156" spans="1:19" x14ac:dyDescent="0.3">
      <c r="A156" s="45">
        <v>45245</v>
      </c>
      <c r="B156" t="s">
        <v>36</v>
      </c>
      <c r="C156" s="12">
        <v>8.3488837266132219</v>
      </c>
      <c r="D156" s="12">
        <v>30.925864999999995</v>
      </c>
      <c r="E156" s="12">
        <v>29</v>
      </c>
      <c r="F156" s="12">
        <v>13.62772544748012</v>
      </c>
      <c r="G156" s="12">
        <v>81.902474174093328</v>
      </c>
      <c r="H156" s="12"/>
      <c r="I156" s="12">
        <v>29.5</v>
      </c>
      <c r="J156" s="12">
        <v>37.764277200000002</v>
      </c>
      <c r="K156" s="12">
        <v>10.941286955436073</v>
      </c>
      <c r="L156" s="12">
        <v>11.261332820271017</v>
      </c>
      <c r="M156" s="12">
        <v>0</v>
      </c>
      <c r="N156" s="12">
        <v>0</v>
      </c>
      <c r="O156" s="12">
        <v>-0.46689697570709399</v>
      </c>
      <c r="P156" s="12">
        <v>-7.097525825906672</v>
      </c>
      <c r="Q156" s="12">
        <v>81.902474174093328</v>
      </c>
      <c r="S156" s="12">
        <v>2539.7480619642229</v>
      </c>
    </row>
    <row r="157" spans="1:19" x14ac:dyDescent="0.3">
      <c r="A157" s="45">
        <v>45275</v>
      </c>
      <c r="B157" t="s">
        <v>36</v>
      </c>
      <c r="C157" s="12">
        <v>8.3010783531906451</v>
      </c>
      <c r="D157" s="12">
        <v>30.925864999999995</v>
      </c>
      <c r="E157" s="12">
        <v>31.5</v>
      </c>
      <c r="F157" s="12">
        <v>15.083816362213945</v>
      </c>
      <c r="G157" s="12">
        <v>85.8107597154046</v>
      </c>
      <c r="H157" s="12"/>
      <c r="I157" s="12">
        <v>31</v>
      </c>
      <c r="J157" s="12">
        <v>50.676118451612908</v>
      </c>
      <c r="K157" s="12">
        <v>7.7001937006530099</v>
      </c>
      <c r="L157" s="12">
        <v>13.99191668228271</v>
      </c>
      <c r="M157" s="12">
        <v>0</v>
      </c>
      <c r="N157" s="12">
        <v>0</v>
      </c>
      <c r="O157" s="12">
        <v>-0.86822883454863131</v>
      </c>
      <c r="P157" s="12">
        <v>-16.6892402845954</v>
      </c>
      <c r="Q157" s="12">
        <v>85.8107597154046</v>
      </c>
      <c r="S157" s="12">
        <v>2022.3816131417655</v>
      </c>
    </row>
    <row r="158" spans="1:19" x14ac:dyDescent="0.3">
      <c r="A158" s="45">
        <v>45306</v>
      </c>
      <c r="B158" t="s">
        <v>36</v>
      </c>
      <c r="C158" s="12">
        <v>8.2531167931127261</v>
      </c>
      <c r="D158" s="12">
        <v>29.285484599999997</v>
      </c>
      <c r="E158" s="12">
        <v>33</v>
      </c>
      <c r="F158" s="12">
        <v>14.990218850145641</v>
      </c>
      <c r="G158" s="12">
        <v>85.528820243258352</v>
      </c>
      <c r="H158" s="12"/>
      <c r="I158" s="12">
        <v>26</v>
      </c>
      <c r="J158" s="12">
        <v>48.31919206451613</v>
      </c>
      <c r="K158" s="12">
        <v>4.9659871713537882</v>
      </c>
      <c r="L158" s="12">
        <v>13.846040889265172</v>
      </c>
      <c r="M158" s="12">
        <v>0</v>
      </c>
      <c r="N158" s="12">
        <v>0</v>
      </c>
      <c r="O158" s="12">
        <v>13.868779874864913</v>
      </c>
      <c r="P158" s="12">
        <v>-21.471179756741648</v>
      </c>
      <c r="Q158" s="12">
        <v>85.528820243258352</v>
      </c>
      <c r="S158" s="12">
        <v>1356.7750406827745</v>
      </c>
    </row>
    <row r="159" spans="1:19" x14ac:dyDescent="0.3">
      <c r="A159" s="45">
        <v>45337</v>
      </c>
      <c r="B159" t="s">
        <v>36</v>
      </c>
      <c r="C159" s="12">
        <v>8.2064807564563189</v>
      </c>
      <c r="D159" s="12">
        <v>29.285484599999997</v>
      </c>
      <c r="E159" s="12">
        <v>34.5</v>
      </c>
      <c r="F159" s="12">
        <v>11.812557891850364</v>
      </c>
      <c r="G159" s="12">
        <v>83.80452324830668</v>
      </c>
      <c r="H159" s="12"/>
      <c r="I159" s="12">
        <v>33.5</v>
      </c>
      <c r="J159" s="12">
        <v>45.137704758620686</v>
      </c>
      <c r="K159" s="12">
        <v>4.2652462820755668</v>
      </c>
      <c r="L159" s="12">
        <v>12.036745240969264</v>
      </c>
      <c r="M159" s="12">
        <v>0</v>
      </c>
      <c r="N159" s="12">
        <v>0</v>
      </c>
      <c r="O159" s="12">
        <v>1.060303718334481</v>
      </c>
      <c r="P159" s="12">
        <v>-12.19547675169332</v>
      </c>
      <c r="Q159" s="12">
        <v>83.80452324830668</v>
      </c>
      <c r="S159" s="12">
        <v>1003.1062148836681</v>
      </c>
    </row>
    <row r="160" spans="1:19" x14ac:dyDescent="0.3">
      <c r="A160" s="45">
        <v>45366</v>
      </c>
      <c r="B160" t="s">
        <v>36</v>
      </c>
      <c r="C160" s="12">
        <v>8.163931895676205</v>
      </c>
      <c r="D160" s="12">
        <v>29.285484599999997</v>
      </c>
      <c r="E160" s="12">
        <v>35</v>
      </c>
      <c r="F160" s="12">
        <v>13.758592433197762</v>
      </c>
      <c r="G160" s="12">
        <v>86.208008928873966</v>
      </c>
      <c r="H160" s="12"/>
      <c r="I160" s="12">
        <v>34.5</v>
      </c>
      <c r="J160" s="12">
        <v>39.65593664516129</v>
      </c>
      <c r="K160" s="12">
        <v>3.196294708799492</v>
      </c>
      <c r="L160" s="12">
        <v>11.261332820271017</v>
      </c>
      <c r="M160" s="12">
        <v>0</v>
      </c>
      <c r="N160" s="12">
        <v>0</v>
      </c>
      <c r="O160" s="12">
        <v>7.8864358257682028</v>
      </c>
      <c r="P160" s="12">
        <v>-10.291991071126034</v>
      </c>
      <c r="Q160" s="12">
        <v>86.208008928873966</v>
      </c>
      <c r="S160" s="12">
        <v>684.05449167876111</v>
      </c>
    </row>
    <row r="161" spans="1:19" x14ac:dyDescent="0.3">
      <c r="A161" s="45">
        <v>45397</v>
      </c>
      <c r="B161" t="s">
        <v>36</v>
      </c>
      <c r="C161" s="12">
        <v>8.1194709914461072</v>
      </c>
      <c r="D161" s="12">
        <v>29.285484599999997</v>
      </c>
      <c r="E161" s="12">
        <v>26.5</v>
      </c>
      <c r="F161" s="12">
        <v>14.719562869361418</v>
      </c>
      <c r="G161" s="12">
        <v>78.624518460807522</v>
      </c>
      <c r="H161" s="12"/>
      <c r="I161" s="12">
        <v>29</v>
      </c>
      <c r="J161" s="12">
        <v>36.500704200000001</v>
      </c>
      <c r="K161" s="12">
        <v>3.2586502172405964</v>
      </c>
      <c r="L161" s="12">
        <v>10.744391206472187</v>
      </c>
      <c r="M161" s="12">
        <v>0</v>
      </c>
      <c r="N161" s="12">
        <v>0</v>
      </c>
      <c r="O161" s="12">
        <v>-4.0037456237127884</v>
      </c>
      <c r="P161" s="12">
        <v>3.124518460807522</v>
      </c>
      <c r="Q161" s="12">
        <v>78.624518460807522</v>
      </c>
      <c r="S161" s="12">
        <v>777.7900455029868</v>
      </c>
    </row>
    <row r="162" spans="1:19" x14ac:dyDescent="0.3">
      <c r="A162" s="45"/>
      <c r="F162" s="12"/>
      <c r="G162" s="12"/>
      <c r="H162" s="12"/>
      <c r="I162" s="12"/>
      <c r="J162" s="12"/>
      <c r="K162" s="12"/>
      <c r="L162" s="12"/>
      <c r="M162" s="12"/>
      <c r="N162" s="12"/>
      <c r="O162" s="12"/>
      <c r="P162" s="12"/>
    </row>
    <row r="163" spans="1:19" x14ac:dyDescent="0.3">
      <c r="A163" s="45"/>
      <c r="F163" s="12"/>
      <c r="G163" s="12"/>
      <c r="H163" s="12"/>
      <c r="I163" s="12"/>
      <c r="J163" s="12"/>
      <c r="K163" s="12"/>
      <c r="L163" s="12"/>
      <c r="M163" s="12"/>
      <c r="N163" s="12"/>
      <c r="O163" s="12"/>
      <c r="P163" s="12"/>
    </row>
    <row r="164" spans="1:19" x14ac:dyDescent="0.3">
      <c r="A164" s="45"/>
      <c r="F164" s="12"/>
      <c r="G164" s="12"/>
      <c r="H164" s="12"/>
      <c r="I164" s="12"/>
      <c r="J164" s="12"/>
      <c r="K164" s="12"/>
      <c r="L164" s="12"/>
      <c r="M164" s="12"/>
      <c r="N164" s="12"/>
      <c r="O164" s="12"/>
      <c r="P164" s="12"/>
    </row>
    <row r="165" spans="1:19" x14ac:dyDescent="0.3">
      <c r="A165" s="45"/>
      <c r="F165" s="12"/>
      <c r="G165" s="12"/>
      <c r="H165" s="12"/>
      <c r="I165" s="12"/>
      <c r="J165" s="12"/>
      <c r="K165" s="12"/>
      <c r="L165" s="12"/>
      <c r="M165" s="12"/>
      <c r="N165" s="12"/>
      <c r="O165" s="12"/>
      <c r="P165" s="12"/>
    </row>
    <row r="166" spans="1:19" x14ac:dyDescent="0.3">
      <c r="A166" s="11"/>
      <c r="F166" s="12"/>
      <c r="G166" s="12"/>
      <c r="H166" s="12"/>
      <c r="I166" s="12"/>
      <c r="J166" s="12"/>
      <c r="K166" s="12"/>
      <c r="L166" s="12"/>
      <c r="M166" s="12"/>
      <c r="N166" s="12"/>
      <c r="O166" s="12"/>
      <c r="P166" s="12"/>
    </row>
    <row r="167" spans="1:19" x14ac:dyDescent="0.3">
      <c r="A167" s="11"/>
      <c r="F167" s="12"/>
      <c r="G167" s="12"/>
      <c r="H167" s="12"/>
      <c r="I167" s="12"/>
      <c r="J167" s="12"/>
      <c r="K167" s="12"/>
      <c r="L167" s="12"/>
      <c r="M167" s="12"/>
      <c r="N167" s="12"/>
      <c r="O167" s="12"/>
      <c r="P167" s="12"/>
    </row>
  </sheetData>
  <conditionalFormatting sqref="A2:S557">
    <cfRule type="expression" dxfId="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9"/>
  <sheetViews>
    <sheetView zoomScaleNormal="100" workbookViewId="0">
      <pane xSplit="2" ySplit="1" topLeftCell="C143"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84.254585840479351</v>
      </c>
      <c r="P98" s="12">
        <f>'Total U.S._bbl'!P98*1000*42*(DAY(EOMONTH($A98,0)))/1000000</f>
        <v>-527.30999999999995</v>
      </c>
      <c r="Q98" s="12">
        <f>'Total U.S._bbl'!Q98*1000*42*(DAY(EOMONTH($A98,0)))/1000000</f>
        <v>2598.7919999999999</v>
      </c>
      <c r="S98" s="12">
        <f>'Total U.S._bbl'!S98*1000*42/1000000</f>
        <v>2150.4839999999999</v>
      </c>
      <c r="U98" s="14"/>
      <c r="V98" s="14"/>
      <c r="W98" s="14"/>
      <c r="X98" s="14"/>
      <c r="Y98" s="14"/>
      <c r="AB98" s="12"/>
      <c r="AC98" s="12"/>
      <c r="AD98" s="12"/>
    </row>
    <row r="99" spans="1:30" x14ac:dyDescent="0.3">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12.064976481465305</v>
      </c>
      <c r="P99" s="12">
        <f>'Total U.S._bbl'!P99*1000*42*(DAY(EOMONTH($A99,0)))/1000000</f>
        <v>-231.672</v>
      </c>
      <c r="Q99" s="12">
        <f>'Total U.S._bbl'!Q99*1000*42*(DAY(EOMONTH($A99,0)))/1000000</f>
        <v>2270.8560000000002</v>
      </c>
      <c r="S99" s="12">
        <f>'Total U.S._bbl'!S99*1000*42/1000000</f>
        <v>1919.19</v>
      </c>
      <c r="U99" s="14"/>
      <c r="V99" s="14"/>
      <c r="W99" s="14"/>
      <c r="X99" s="14"/>
      <c r="Y99" s="14"/>
      <c r="AB99" s="12"/>
      <c r="AC99" s="12"/>
      <c r="AD99" s="12"/>
    </row>
    <row r="100" spans="1:30" x14ac:dyDescent="0.3">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15.606375754916062</v>
      </c>
      <c r="P100" s="12">
        <f>'Total U.S._bbl'!P100*1000*42*(DAY(EOMONTH($A100,0)))/1000000</f>
        <v>135.40799999999999</v>
      </c>
      <c r="Q100" s="12">
        <f>'Total U.S._bbl'!Q100*1000*42*(DAY(EOMONTH($A100,0)))/1000000</f>
        <v>2585.7719999999999</v>
      </c>
      <c r="S100" s="12">
        <f>'Total U.S._bbl'!S100*1000*42/1000000</f>
        <v>2055.018</v>
      </c>
      <c r="U100" s="14"/>
      <c r="V100" s="14"/>
      <c r="W100" s="14"/>
      <c r="X100" s="14"/>
      <c r="Y100" s="14"/>
      <c r="AB100" s="12"/>
      <c r="AC100" s="12"/>
      <c r="AD100" s="12"/>
    </row>
    <row r="101" spans="1:30" x14ac:dyDescent="0.3">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1.26</v>
      </c>
      <c r="G106" s="12">
        <f>'Total U.S._bbl'!G106*1000*42*(DAY(EOMONTH($A106,0)))/1000000</f>
        <v>2565.36</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-113.08015152865148</v>
      </c>
      <c r="P106" s="12">
        <f>'Total U.S._bbl'!P106*1000*42*(DAY(EOMONTH($A106,0)))/1000000</f>
        <v>190.26</v>
      </c>
      <c r="Q106" s="12">
        <f>'Total U.S._bbl'!Q106*1000*42*(DAY(EOMONTH($A106,0)))/1000000</f>
        <v>2565.36</v>
      </c>
      <c r="S106" s="12">
        <f>'Total U.S._bbl'!S106*1000*42/1000000</f>
        <v>4014.9479999999999</v>
      </c>
      <c r="U106" s="14"/>
      <c r="V106" s="14"/>
      <c r="W106" s="14"/>
      <c r="X106" s="14"/>
      <c r="Y106" s="14"/>
      <c r="AB106" s="12"/>
      <c r="AC106" s="12"/>
      <c r="AD106" s="12"/>
    </row>
    <row r="107" spans="1:30" x14ac:dyDescent="0.3">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0</v>
      </c>
      <c r="G107" s="12">
        <f>'Total U.S._bbl'!G107*1000*42*(DAY(EOMONTH($A107,0)))/1000000</f>
        <v>2648.268</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99.202335369612044</v>
      </c>
      <c r="P108" s="12">
        <f>'Total U.S._bbl'!P108*1000*42*(DAY(EOMONTH($A108,0)))/1000000</f>
        <v>-277.2</v>
      </c>
      <c r="Q108" s="12">
        <f>'Total U.S._bbl'!Q108*1000*42*(DAY(EOMONTH($A108,0)))/1000000</f>
        <v>2654.82</v>
      </c>
      <c r="S108" s="12">
        <f>'Total U.S._bbl'!S108*1000*42/1000000</f>
        <v>3699.9479999999999</v>
      </c>
      <c r="U108" s="14"/>
      <c r="V108" s="14"/>
      <c r="W108" s="14"/>
      <c r="X108" s="14"/>
      <c r="Y108" s="14"/>
    </row>
    <row r="109" spans="1:30" x14ac:dyDescent="0.3">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0</v>
      </c>
      <c r="G109" s="12">
        <f>'Total U.S._bbl'!G109*1000*42*(DAY(EOMONTH($A109,0)))/1000000</f>
        <v>2779.77</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-0.41034208502129027</v>
      </c>
      <c r="P109" s="12">
        <f>'Total U.S._bbl'!P109*1000*42*(DAY(EOMONTH($A109,0)))/1000000</f>
        <v>-355.44600000000003</v>
      </c>
      <c r="Q109" s="12">
        <f>'Total U.S._bbl'!Q109*1000*42*(DAY(EOMONTH($A109,0)))/1000000</f>
        <v>2779.77</v>
      </c>
      <c r="S109" s="12">
        <f>'Total U.S._bbl'!S109*1000*42/1000000</f>
        <v>3345.5520000000001</v>
      </c>
      <c r="U109" s="14"/>
      <c r="V109" s="14"/>
      <c r="W109" s="14"/>
      <c r="X109" s="14"/>
      <c r="Y109" s="14"/>
    </row>
    <row r="110" spans="1:30" x14ac:dyDescent="0.3">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840.95278786028416</v>
      </c>
      <c r="K110" s="12">
        <f>'Total U.S._bbl'!K110*1000*42*(DAY(EOMONTH($A110,0)))/1000000</f>
        <v>74.427541532078507</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65.572874636019336</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772.07030787999884</v>
      </c>
      <c r="K111" s="12">
        <f>'Total U.S._bbl'!K111*1000*42*(DAY(EOMONTH($A111,0)))/1000000</f>
        <v>52.62909689433166</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163.0640732641954</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633.40924500780193</v>
      </c>
      <c r="K112" s="12">
        <f>'Total U.S._bbl'!K112*1000*42*(DAY(EOMONTH($A112,0)))/1000000</f>
        <v>37.331233421536055</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75.092701585295458</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543.95273827801691</v>
      </c>
      <c r="K113" s="12">
        <f>'Total U.S._bbl'!K113*1000*42*(DAY(EOMONTH($A113,0)))/1000000</f>
        <v>37.26898552515118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-186.12210637381048</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425.94470364855971</v>
      </c>
      <c r="K114" s="12">
        <f>'Total U.S._bbl'!K114*1000*42*(DAY(EOMONTH($A114,0)))/1000000</f>
        <v>37.331233421536055</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-123.5933002892011</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39.259721459409882</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-232.65242589186846</v>
      </c>
      <c r="P115" s="12">
        <f>'Total U.S._bbl'!P115*1000*42*(DAY(EOMONTH($A115,0)))/1000000</f>
        <v>322.56</v>
      </c>
      <c r="Q115" s="12">
        <f>'Total U.S._bbl'!Q115*1000*42*(DAY(EOMONTH($A115,0)))/1000000</f>
        <v>2421.7199999999998</v>
      </c>
      <c r="S115" s="12">
        <f>'Total U.S._bbl'!S115*1000*42/1000000</f>
        <v>3183.7260000000001</v>
      </c>
      <c r="U115" s="14"/>
      <c r="V115" s="14"/>
      <c r="W115" s="14"/>
      <c r="X115" s="14"/>
      <c r="Y115" s="14"/>
    </row>
    <row r="116" spans="1:33" x14ac:dyDescent="0.3">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39.481549808434806</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-107.1894406219059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75.450061419512181</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-8.0071690941826112</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119.5238758306927</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37.802458506767955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189.84402697767112</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-80.387541921601198</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165.16927447086292</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-18.18047721546996</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114.62427691778642</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7.3735107968727043</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68.418536255278838</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184.31710459771637</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3">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48.0870154965762</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47.148563993397417</v>
      </c>
      <c r="P123" s="12">
        <f>'Total U.S._bbl'!P123*1000*42*(DAY(EOMONTH($A123,0)))/1000000</f>
        <v>-488.04</v>
      </c>
      <c r="Q123" s="12">
        <f>'Total U.S._bbl'!Q123*1000*42*(DAY(EOMONTH($A123,0)))/1000000</f>
        <v>2153.2559999999999</v>
      </c>
      <c r="S123" s="12">
        <f>'Total U.S._bbl'!S123*1000*42/1000000</f>
        <v>1827.588</v>
      </c>
      <c r="U123" s="14"/>
      <c r="V123" s="14"/>
      <c r="W123" s="14"/>
      <c r="X123" s="14"/>
      <c r="Y123" s="14"/>
    </row>
    <row r="124" spans="1:33" x14ac:dyDescent="0.3">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36.060068669633687</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157.54675404036684</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3">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35.800202193069921</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-187.96653704756693</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3">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36.060068669633687</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-47.250636534536198</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3">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35.604276445047098</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-27.429343419066228</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3">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35.732601131002731</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9.9075081498118838</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3">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70.66208422412376</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-50.408330133940169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3">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113.59563787862805</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38.314345734501558</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3">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0</v>
      </c>
      <c r="G131" s="12">
        <f>'Total U.S._bbl'!G131*1000*42*(DAY(EOMONTH($A131,0)))/1000000</f>
        <v>2855.2860000000001</v>
      </c>
      <c r="H131" s="12"/>
      <c r="I131" s="12">
        <f>'Total U.S._bbl'!I131*1000*42*(DAY(EOMONTH($A131,0)))/1000000</f>
        <v>1610.5740000000001</v>
      </c>
      <c r="J131" s="12">
        <f>'Total U.S._bbl'!J131*1000*42*(DAY(EOMONTH($A131,0)))/1000000</f>
        <v>433.74733575661486</v>
      </c>
      <c r="K131" s="12">
        <f>'Total U.S._bbl'!K131*1000*42*(DAY(EOMONTH($A131,0)))/1000000</f>
        <v>182.85283863312483</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2.9792822354849524</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3">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159.38080752872821</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-163.2050595732367</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3">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109.96927046127951</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133.75259600125321</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3">
      <c r="A134" s="45">
        <v>44576</v>
      </c>
      <c r="B134" t="s">
        <v>34</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0</v>
      </c>
      <c r="G134" s="12">
        <f>'Total U.S._bbl'!G134*1000*42*(DAY(EOMONTH($A134,0)))/1000000</f>
        <v>2825.34</v>
      </c>
      <c r="H134" s="12"/>
      <c r="I134" s="12">
        <f>'Total U.S._bbl'!I134*1000*42*(DAY(EOMONTH($A134,0)))/1000000</f>
        <v>1747.2840000000001</v>
      </c>
      <c r="J134" s="12">
        <f>'Total U.S._bbl'!J134*1000*42*(DAY(EOMONTH($A134,0)))/1000000</f>
        <v>965.69522694737088</v>
      </c>
      <c r="K134" s="12">
        <f>'Total U.S._bbl'!K134*1000*42*(DAY(EOMONTH($A134,0)))/1000000</f>
        <v>77.163635465592023</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178.92234161541938</v>
      </c>
      <c r="P134" s="12">
        <f>'Total U.S._bbl'!P134*1000*42*(DAY(EOMONTH($A134,0)))/1000000</f>
        <v>-641.88599999999997</v>
      </c>
      <c r="Q134" s="12">
        <f>'Total U.S._bbl'!Q134*1000*42*(DAY(EOMONTH($A134,0)))/1000000</f>
        <v>2822.7359999999999</v>
      </c>
      <c r="S134" s="12">
        <f>'Total U.S._bbl'!S134*1000*42/1000000</f>
        <v>2016.798</v>
      </c>
      <c r="U134" s="14"/>
      <c r="V134" s="14"/>
      <c r="W134" s="14"/>
      <c r="X134" s="14"/>
      <c r="Y134" s="14"/>
      <c r="Z134" s="14"/>
      <c r="AA134" s="14"/>
      <c r="AB134" s="14"/>
      <c r="AC134" s="14"/>
      <c r="AD134" s="14"/>
      <c r="AE134" s="14"/>
      <c r="AF134" s="14"/>
      <c r="AG134" s="14"/>
    </row>
    <row r="135" spans="1:33" x14ac:dyDescent="0.3">
      <c r="A135" s="45">
        <v>44607</v>
      </c>
      <c r="B135" t="s">
        <v>34</v>
      </c>
      <c r="C135" s="12">
        <f>'Total U.S._bbl'!C135*1000*42*(DAY(EOMONTH($A135,0)))/1000000</f>
        <v>2061.5279999999998</v>
      </c>
      <c r="D135" s="12">
        <f>'Total U.S._bbl'!D135*1000*42*(DAY(EOMONTH($A135,0)))/1000000</f>
        <v>316.34399999999999</v>
      </c>
      <c r="E135" s="12">
        <f>'Total U.S._bbl'!E135*1000*42*(DAY(EOMONTH($A135,0)))/1000000</f>
        <v>221.08799999999999</v>
      </c>
      <c r="F135" s="12">
        <f>'Total U.S._bbl'!F135*1000*42*(DAY(EOMONTH($A135,0)))/1000000</f>
        <v>1.1759999999999999</v>
      </c>
      <c r="G135" s="12">
        <f>'Total U.S._bbl'!G135*1000*42*(DAY(EOMONTH($A135,0)))/1000000</f>
        <v>2600.136</v>
      </c>
      <c r="H135" s="12"/>
      <c r="I135" s="12">
        <f>'Total U.S._bbl'!I135*1000*42*(DAY(EOMONTH($A135,0)))/1000000</f>
        <v>1470</v>
      </c>
      <c r="J135" s="12">
        <f>'Total U.S._bbl'!J135*1000*42*(DAY(EOMONTH($A135,0)))/1000000</f>
        <v>775.62971963443476</v>
      </c>
      <c r="K135" s="12">
        <f>'Total U.S._bbl'!K135*1000*42*(DAY(EOMONTH($A135,0)))/1000000</f>
        <v>53.558957866105125</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327.92723232976078</v>
      </c>
      <c r="P135" s="12">
        <f>'Total U.S._bbl'!P135*1000*42*(DAY(EOMONTH($A135,0)))/1000000</f>
        <v>-472.75200000000001</v>
      </c>
      <c r="Q135" s="12">
        <f>'Total U.S._bbl'!Q135*1000*42*(DAY(EOMONTH($A135,0)))/1000000</f>
        <v>2596.6080000000002</v>
      </c>
      <c r="S135" s="12">
        <f>'Total U.S._bbl'!S135*1000*42/1000000</f>
        <v>1584.828</v>
      </c>
      <c r="U135" s="14"/>
      <c r="V135" s="14"/>
      <c r="W135" s="14"/>
      <c r="X135" s="14"/>
      <c r="Y135" s="14"/>
      <c r="Z135" s="14"/>
      <c r="AA135" s="14"/>
      <c r="AB135" s="14"/>
      <c r="AC135" s="14"/>
      <c r="AD135" s="14"/>
      <c r="AE135" s="14"/>
      <c r="AF135" s="14"/>
      <c r="AG135" s="14"/>
    </row>
    <row r="136" spans="1:33" x14ac:dyDescent="0.3">
      <c r="A136" s="45">
        <v>44635</v>
      </c>
      <c r="B136" t="s">
        <v>34</v>
      </c>
      <c r="C136" s="12">
        <f>'Total U.S._bbl'!C136*1000*42*(DAY(EOMONTH($A136,0)))/1000000</f>
        <v>2382.66</v>
      </c>
      <c r="D136" s="12">
        <f>'Total U.S._bbl'!D136*1000*42*(DAY(EOMONTH($A136,0)))/1000000</f>
        <v>369.76799999999997</v>
      </c>
      <c r="E136" s="12">
        <f>'Total U.S._bbl'!E136*1000*42*(DAY(EOMONTH($A136,0)))/1000000</f>
        <v>174.46799999999999</v>
      </c>
      <c r="F136" s="12">
        <f>'Total U.S._bbl'!F136*1000*42*(DAY(EOMONTH($A136,0)))/1000000</f>
        <v>0</v>
      </c>
      <c r="G136" s="12">
        <f>'Total U.S._bbl'!G136*1000*42*(DAY(EOMONTH($A136,0)))/1000000</f>
        <v>2926.8960000000002</v>
      </c>
      <c r="H136" s="12"/>
      <c r="I136" s="12">
        <f>'Total U.S._bbl'!I136*1000*42*(DAY(EOMONTH($A136,0)))/1000000</f>
        <v>1907.43</v>
      </c>
      <c r="J136" s="12">
        <f>'Total U.S._bbl'!J136*1000*42*(DAY(EOMONTH($A136,0)))/1000000</f>
        <v>673.32621173918506</v>
      </c>
      <c r="K136" s="12">
        <f>'Total U.S._bbl'!K136*1000*42*(DAY(EOMONTH($A136,0)))/1000000</f>
        <v>39.26764274203255</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-108.67867446658444</v>
      </c>
      <c r="P136" s="12">
        <f>'Total U.S._bbl'!P136*1000*42*(DAY(EOMONTH($A136,0)))/1000000</f>
        <v>-37.758000000000003</v>
      </c>
      <c r="Q136" s="12">
        <f>'Total U.S._bbl'!Q136*1000*42*(DAY(EOMONTH($A136,0)))/1000000</f>
        <v>2928.1979999999999</v>
      </c>
      <c r="S136" s="12">
        <f>'Total U.S._bbl'!S136*1000*42/1000000</f>
        <v>1523.172</v>
      </c>
      <c r="U136" s="14"/>
      <c r="V136" s="14"/>
      <c r="W136" s="14"/>
      <c r="X136" s="14"/>
      <c r="Y136" s="14"/>
      <c r="Z136" s="14"/>
      <c r="AA136" s="14"/>
      <c r="AB136" s="14"/>
      <c r="AC136" s="14"/>
      <c r="AD136" s="14"/>
      <c r="AE136" s="14"/>
      <c r="AF136" s="14"/>
      <c r="AG136" s="14"/>
    </row>
    <row r="137" spans="1:33" x14ac:dyDescent="0.3">
      <c r="A137" s="45">
        <v>44666</v>
      </c>
      <c r="B137" t="s">
        <v>34</v>
      </c>
      <c r="C137" s="12">
        <f>'Total U.S._bbl'!C137*1000*42*(DAY(EOMONTH($A137,0)))/1000000</f>
        <v>2307.06</v>
      </c>
      <c r="D137" s="12">
        <f>'Total U.S._bbl'!D137*1000*42*(DAY(EOMONTH($A137,0)))/1000000</f>
        <v>376.74</v>
      </c>
      <c r="E137" s="12">
        <f>'Total U.S._bbl'!E137*1000*42*(DAY(EOMONTH($A137,0)))/1000000</f>
        <v>117.18</v>
      </c>
      <c r="F137" s="12">
        <f>'Total U.S._bbl'!F137*1000*42*(DAY(EOMONTH($A137,0)))/1000000</f>
        <v>0</v>
      </c>
      <c r="G137" s="12">
        <f>'Total U.S._bbl'!G137*1000*42*(DAY(EOMONTH($A137,0)))/1000000</f>
        <v>2800.98</v>
      </c>
      <c r="H137" s="12"/>
      <c r="I137" s="12">
        <f>'Total U.S._bbl'!I137*1000*42*(DAY(EOMONTH($A137,0)))/1000000</f>
        <v>1679.58</v>
      </c>
      <c r="J137" s="12">
        <f>'Total U.S._bbl'!J137*1000*42*(DAY(EOMONTH($A137,0)))/1000000</f>
        <v>541.93408743018642</v>
      </c>
      <c r="K137" s="12">
        <f>'Total U.S._bbl'!K137*1000*42*(DAY(EOMONTH($A137,0)))/1000000</f>
        <v>39.13371639088426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-48.544186391713041</v>
      </c>
      <c r="P137" s="12">
        <f>'Total U.S._bbl'!P137*1000*42*(DAY(EOMONTH($A137,0)))/1000000</f>
        <v>165.06</v>
      </c>
      <c r="Q137" s="12">
        <f>'Total U.S._bbl'!Q137*1000*42*(DAY(EOMONTH($A137,0)))/1000000</f>
        <v>2797.2</v>
      </c>
      <c r="S137" s="12">
        <f>'Total U.S._bbl'!S137*1000*42/1000000</f>
        <v>1688.9880000000001</v>
      </c>
      <c r="U137" s="14"/>
      <c r="V137" s="14"/>
      <c r="W137" s="14"/>
      <c r="X137" s="14"/>
      <c r="Y137" s="14"/>
      <c r="Z137" s="14"/>
      <c r="AA137" s="14"/>
      <c r="AB137" s="14"/>
      <c r="AC137" s="14"/>
      <c r="AD137" s="14"/>
      <c r="AE137" s="14"/>
      <c r="AF137" s="14"/>
      <c r="AG137" s="14"/>
    </row>
    <row r="138" spans="1:33" x14ac:dyDescent="0.3">
      <c r="A138" s="45">
        <v>44696</v>
      </c>
      <c r="B138" t="s">
        <v>34</v>
      </c>
      <c r="C138" s="12">
        <f>'Total U.S._bbl'!C138*1000*42*(DAY(EOMONTH($A138,0)))/1000000</f>
        <v>2399.5859999999998</v>
      </c>
      <c r="D138" s="12">
        <f>'Total U.S._bbl'!D138*1000*42*(DAY(EOMONTH($A138,0)))/1000000</f>
        <v>374.976</v>
      </c>
      <c r="E138" s="12">
        <f>'Total U.S._bbl'!E138*1000*42*(DAY(EOMONTH($A138,0)))/1000000</f>
        <v>93.744</v>
      </c>
      <c r="F138" s="12">
        <f>'Total U.S._bbl'!F138*1000*42*(DAY(EOMONTH($A138,0)))/1000000</f>
        <v>0</v>
      </c>
      <c r="G138" s="12">
        <f>'Total U.S._bbl'!G138*1000*42*(DAY(EOMONTH($A138,0)))/1000000</f>
        <v>2868.306</v>
      </c>
      <c r="H138" s="12"/>
      <c r="I138" s="12">
        <f>'Total U.S._bbl'!I138*1000*42*(DAY(EOMONTH($A138,0)))/1000000</f>
        <v>1777.23</v>
      </c>
      <c r="J138" s="12">
        <f>'Total U.S._bbl'!J138*1000*42*(DAY(EOMONTH($A138,0)))/1000000</f>
        <v>395.32169257876046</v>
      </c>
      <c r="K138" s="12">
        <f>'Total U.S._bbl'!K138*1000*42*(DAY(EOMONTH($A138,0)))/1000000</f>
        <v>39.26764274203255</v>
      </c>
      <c r="L138" s="12">
        <f>'Total U.S._bbl'!L138*1000*42*(DAY(EOMONTH($A138,0)))/1000000</f>
        <v>88.969363219105432</v>
      </c>
      <c r="M138" s="12">
        <f>'Total U.S._bbl'!M138*1000*42*(DAY(EOMONTH($A138,0)))/1000000</f>
        <v>230.79</v>
      </c>
      <c r="N138" s="12">
        <f>'Total U.S._bbl'!N138*1000*42*(DAY(EOMONTH($A138,0)))/1000000</f>
        <v>111.97199999999999</v>
      </c>
      <c r="O138" s="12">
        <f>'Total U.S._bbl'!O138*1000*42*(DAY(EOMONTH($A138,0)))/1000000</f>
        <v>-172.35469853989849</v>
      </c>
      <c r="P138" s="12">
        <f>'Total U.S._bbl'!P138*1000*42*(DAY(EOMONTH($A138,0)))/1000000</f>
        <v>397.11</v>
      </c>
      <c r="Q138" s="12">
        <f>'Total U.S._bbl'!Q138*1000*42*(DAY(EOMONTH($A138,0)))/1000000</f>
        <v>2868.306</v>
      </c>
      <c r="S138" s="12">
        <f>'Total U.S._bbl'!S138*1000*42/1000000</f>
        <v>2086.1819999999998</v>
      </c>
      <c r="U138" s="14"/>
      <c r="V138" s="14"/>
      <c r="W138" s="14"/>
      <c r="X138" s="14"/>
      <c r="Y138" s="14"/>
      <c r="Z138" s="14"/>
      <c r="AA138" s="14"/>
      <c r="AB138" s="14"/>
      <c r="AC138" s="14"/>
      <c r="AD138" s="14"/>
      <c r="AE138" s="14"/>
      <c r="AF138" s="14"/>
      <c r="AG138" s="14"/>
    </row>
    <row r="139" spans="1:33" x14ac:dyDescent="0.3">
      <c r="A139" s="45">
        <v>44727</v>
      </c>
      <c r="B139" t="s">
        <v>34</v>
      </c>
      <c r="C139" s="12">
        <f>'Total U.S._bbl'!C139*1000*42*(DAY(EOMONTH($A139,0)))/1000000</f>
        <v>2348.64</v>
      </c>
      <c r="D139" s="12">
        <f>'Total U.S._bbl'!D139*1000*42*(DAY(EOMONTH($A139,0)))/1000000</f>
        <v>372.96</v>
      </c>
      <c r="E139" s="12">
        <f>'Total U.S._bbl'!E139*1000*42*(DAY(EOMONTH($A139,0)))/1000000</f>
        <v>95.76</v>
      </c>
      <c r="F139" s="12">
        <f>'Total U.S._bbl'!F139*1000*42*(DAY(EOMONTH($A139,0)))/1000000</f>
        <v>1.26</v>
      </c>
      <c r="G139" s="12">
        <f>'Total U.S._bbl'!G139*1000*42*(DAY(EOMONTH($A139,0)))/1000000</f>
        <v>2818.62</v>
      </c>
      <c r="H139" s="12"/>
      <c r="I139" s="12">
        <f>'Total U.S._bbl'!I139*1000*42*(DAY(EOMONTH($A139,0)))/1000000</f>
        <v>1965.6</v>
      </c>
      <c r="J139" s="12">
        <f>'Total U.S._bbl'!J139*1000*42*(DAY(EOMONTH($A139,0)))/1000000</f>
        <v>324.63855597072421</v>
      </c>
      <c r="K139" s="12">
        <f>'Total U.S._bbl'!K139*1000*42*(DAY(EOMONTH($A139,0)))/1000000</f>
        <v>38.641424480081419</v>
      </c>
      <c r="L139" s="12">
        <f>'Total U.S._bbl'!L139*1000*42*(DAY(EOMONTH($A139,0)))/1000000</f>
        <v>86.675652085982762</v>
      </c>
      <c r="M139" s="12">
        <f>'Total U.S._bbl'!M139*1000*42*(DAY(EOMONTH($A139,0)))/1000000</f>
        <v>232.30200000000005</v>
      </c>
      <c r="N139" s="12">
        <f>'Total U.S._bbl'!N139*1000*42*(DAY(EOMONTH($A139,0)))/1000000</f>
        <v>104.58</v>
      </c>
      <c r="O139" s="12">
        <f>'Total U.S._bbl'!O139*1000*42*(DAY(EOMONTH($A139,0)))/1000000</f>
        <v>-122.81763253678845</v>
      </c>
      <c r="P139" s="12">
        <f>'Total U.S._bbl'!P139*1000*42*(DAY(EOMONTH($A139,0)))/1000000</f>
        <v>187.74</v>
      </c>
      <c r="Q139" s="12">
        <f>'Total U.S._bbl'!Q139*1000*42*(DAY(EOMONTH($A139,0)))/1000000</f>
        <v>2817.36</v>
      </c>
      <c r="S139" s="12">
        <f>'Total U.S._bbl'!S139*1000*42/1000000</f>
        <v>2273.3339999999998</v>
      </c>
      <c r="U139" s="14"/>
      <c r="V139" s="14"/>
      <c r="W139" s="14"/>
      <c r="X139" s="14"/>
      <c r="Y139" s="14"/>
      <c r="Z139" s="14"/>
      <c r="AA139" s="14"/>
      <c r="AB139" s="14"/>
      <c r="AC139" s="14"/>
      <c r="AD139" s="14"/>
      <c r="AE139" s="14"/>
      <c r="AF139" s="14"/>
      <c r="AG139" s="14"/>
    </row>
    <row r="140" spans="1:33" x14ac:dyDescent="0.3">
      <c r="A140" s="45">
        <v>44757</v>
      </c>
      <c r="B140" t="s">
        <v>34</v>
      </c>
      <c r="C140" s="12">
        <f>'Total U.S._bbl'!C140*1000*42*(DAY(EOMONTH($A140,0)))/1000000</f>
        <v>2473.8000000000002</v>
      </c>
      <c r="D140" s="12">
        <f>'Total U.S._bbl'!D140*1000*42*(DAY(EOMONTH($A140,0)))/1000000</f>
        <v>380.18400000000003</v>
      </c>
      <c r="E140" s="12">
        <f>'Total U.S._bbl'!E140*1000*42*(DAY(EOMONTH($A140,0)))/1000000</f>
        <v>111.97199999999999</v>
      </c>
      <c r="F140" s="12">
        <f>'Total U.S._bbl'!F140*1000*42*(DAY(EOMONTH($A140,0)))/1000000</f>
        <v>0</v>
      </c>
      <c r="G140" s="12">
        <f>'Total U.S._bbl'!G140*1000*42*(DAY(EOMONTH($A140,0)))/1000000</f>
        <v>2965.9560000000001</v>
      </c>
      <c r="H140" s="12"/>
      <c r="I140" s="12">
        <f>'Total U.S._bbl'!I140*1000*42*(DAY(EOMONTH($A140,0)))/1000000</f>
        <v>1678.278</v>
      </c>
      <c r="J140" s="12">
        <f>'Total U.S._bbl'!J140*1000*42*(DAY(EOMONTH($A140,0)))/1000000</f>
        <v>327.38357777444446</v>
      </c>
      <c r="K140" s="12">
        <f>'Total U.S._bbl'!K140*1000*42*(DAY(EOMONTH($A140,0)))/1000000</f>
        <v>38.714849386387982</v>
      </c>
      <c r="L140" s="12">
        <f>'Total U.S._bbl'!L140*1000*42*(DAY(EOMONTH($A140,0)))/1000000</f>
        <v>90.310337515648044</v>
      </c>
      <c r="M140" s="12">
        <f>'Total U.S._bbl'!M140*1000*42*(DAY(EOMONTH($A140,0)))/1000000</f>
        <v>239.06399999999999</v>
      </c>
      <c r="N140" s="12">
        <f>'Total U.S._bbl'!N140*1000*42*(DAY(EOMONTH($A140,0)))/1000000</f>
        <v>108.066</v>
      </c>
      <c r="O140" s="12">
        <f>'Total U.S._bbl'!O140*1000*42*(DAY(EOMONTH($A140,0)))/1000000</f>
        <v>58.385235323519581</v>
      </c>
      <c r="P140" s="12">
        <f>'Total U.S._bbl'!P140*1000*42*(DAY(EOMONTH($A140,0)))/1000000</f>
        <v>419.24400000000003</v>
      </c>
      <c r="Q140" s="12">
        <f>'Total U.S._bbl'!Q140*1000*42*(DAY(EOMONTH($A140,0)))/1000000</f>
        <v>2959.4459999999999</v>
      </c>
      <c r="S140" s="12">
        <f>'Total U.S._bbl'!S140*1000*42/1000000</f>
        <v>2694.7620000000002</v>
      </c>
    </row>
    <row r="141" spans="1:33" x14ac:dyDescent="0.3">
      <c r="A141" s="45">
        <v>44788</v>
      </c>
      <c r="B141" t="s">
        <v>34</v>
      </c>
      <c r="C141" s="12">
        <f>'Total U.S._bbl'!C141*1000*42*(DAY(EOMONTH($A141,0)))/1000000</f>
        <v>2493.33</v>
      </c>
      <c r="D141" s="12">
        <f>'Total U.S._bbl'!D141*1000*42*(DAY(EOMONTH($A141,0)))/1000000</f>
        <v>384.09</v>
      </c>
      <c r="E141" s="12">
        <f>'Total U.S._bbl'!E141*1000*42*(DAY(EOMONTH($A141,0)))/1000000</f>
        <v>111.97199999999999</v>
      </c>
      <c r="F141" s="12">
        <f>'Total U.S._bbl'!F141*1000*42*(DAY(EOMONTH($A141,0)))/1000000</f>
        <v>0</v>
      </c>
      <c r="G141" s="12">
        <f>'Total U.S._bbl'!G141*1000*42*(DAY(EOMONTH($A141,0)))/1000000</f>
        <v>2989.3919999999998</v>
      </c>
      <c r="H141" s="12"/>
      <c r="I141" s="12">
        <f>'Total U.S._bbl'!I141*1000*42*(DAY(EOMONTH($A141,0)))/1000000</f>
        <v>1798.0619999999999</v>
      </c>
      <c r="J141" s="12">
        <f>'Total U.S._bbl'!J141*1000*42*(DAY(EOMONTH($A141,0)))/1000000</f>
        <v>326.18718933192838</v>
      </c>
      <c r="K141" s="12">
        <f>'Total U.S._bbl'!K141*1000*42*(DAY(EOMONTH($A141,0)))/1000000</f>
        <v>79.307581672959714</v>
      </c>
      <c r="L141" s="12">
        <f>'Total U.S._bbl'!L141*1000*42*(DAY(EOMONTH($A141,0)))/1000000</f>
        <v>90.501934455538731</v>
      </c>
      <c r="M141" s="12">
        <f>'Total U.S._bbl'!M141*1000*42*(DAY(EOMONTH($A141,0)))/1000000</f>
        <v>232.84800000000007</v>
      </c>
      <c r="N141" s="12">
        <f>'Total U.S._bbl'!N141*1000*42*(DAY(EOMONTH($A141,0)))/1000000</f>
        <v>108.066</v>
      </c>
      <c r="O141" s="12">
        <f>'Total U.S._bbl'!O141*1000*42*(DAY(EOMONTH($A141,0)))/1000000</f>
        <v>-6.2347054604268619</v>
      </c>
      <c r="P141" s="12">
        <f>'Total U.S._bbl'!P141*1000*42*(DAY(EOMONTH($A141,0)))/1000000</f>
        <v>360.654</v>
      </c>
      <c r="Q141" s="12">
        <f>'Total U.S._bbl'!Q141*1000*42*(DAY(EOMONTH($A141,0)))/1000000</f>
        <v>2989.3919999999998</v>
      </c>
      <c r="S141" s="12">
        <f>'Total U.S._bbl'!S141*1000*42/1000000</f>
        <v>3059.1959999999999</v>
      </c>
    </row>
    <row r="142" spans="1:33" x14ac:dyDescent="0.3">
      <c r="A142" s="45">
        <v>44819</v>
      </c>
      <c r="B142" t="s">
        <v>34</v>
      </c>
      <c r="C142" s="12">
        <f>'Total U.S._bbl'!C142*1000*42*(DAY(EOMONTH($A142,0)))/1000000</f>
        <v>2469.6</v>
      </c>
      <c r="D142" s="12">
        <f>'Total U.S._bbl'!D142*1000*42*(DAY(EOMONTH($A142,0)))/1000000</f>
        <v>356.58</v>
      </c>
      <c r="E142" s="12">
        <f>'Total U.S._bbl'!E142*1000*42*(DAY(EOMONTH($A142,0)))/1000000</f>
        <v>114.66</v>
      </c>
      <c r="F142" s="12">
        <f>'Total U.S._bbl'!F142*1000*42*(DAY(EOMONTH($A142,0)))/1000000</f>
        <v>1.26</v>
      </c>
      <c r="G142" s="12">
        <f>'Total U.S._bbl'!G142*1000*42*(DAY(EOMONTH($A142,0)))/1000000</f>
        <v>2942.1</v>
      </c>
      <c r="H142" s="12"/>
      <c r="I142" s="12">
        <f>'Total U.S._bbl'!I142*1000*42*(DAY(EOMONTH($A142,0)))/1000000</f>
        <v>1580.04</v>
      </c>
      <c r="J142" s="12">
        <f>'Total U.S._bbl'!J142*1000*42*(DAY(EOMONTH($A142,0)))/1000000</f>
        <v>348.3503016674174</v>
      </c>
      <c r="K142" s="12">
        <f>'Total U.S._bbl'!K142*1000*42*(DAY(EOMONTH($A142,0)))/1000000</f>
        <v>126.50669959424819</v>
      </c>
      <c r="L142" s="12">
        <f>'Total U.S._bbl'!L142*1000*42*(DAY(EOMONTH($A142,0)))/1000000</f>
        <v>89.36145756750669</v>
      </c>
      <c r="M142" s="12">
        <f>'Total U.S._bbl'!M142*1000*42*(DAY(EOMONTH($A142,0)))/1000000</f>
        <v>224.44799999999998</v>
      </c>
      <c r="N142" s="12">
        <f>'Total U.S._bbl'!N142*1000*42*(DAY(EOMONTH($A142,0)))/1000000</f>
        <v>104.58</v>
      </c>
      <c r="O142" s="12">
        <f>'Total U.S._bbl'!O142*1000*42*(DAY(EOMONTH($A142,0)))/1000000</f>
        <v>80.733541170827777</v>
      </c>
      <c r="P142" s="12">
        <f>'Total U.S._bbl'!P142*1000*42*(DAY(EOMONTH($A142,0)))/1000000</f>
        <v>385.56</v>
      </c>
      <c r="Q142" s="12">
        <f>'Total U.S._bbl'!Q142*1000*42*(DAY(EOMONTH($A142,0)))/1000000</f>
        <v>2939.58</v>
      </c>
      <c r="S142" s="12">
        <f>'Total U.S._bbl'!S142*1000*42/1000000</f>
        <v>3443.16</v>
      </c>
    </row>
    <row r="143" spans="1:33" x14ac:dyDescent="0.3">
      <c r="A143" s="45">
        <v>44849</v>
      </c>
      <c r="B143" t="s">
        <v>34</v>
      </c>
      <c r="C143" s="12">
        <f>'Total U.S._bbl'!C143*1000*42*(DAY(EOMONTH($A143,0)))/1000000</f>
        <v>2529.7860000000001</v>
      </c>
      <c r="D143" s="12">
        <f>'Total U.S._bbl'!D143*1000*42*(DAY(EOMONTH($A143,0)))/1000000</f>
        <v>356.74799999999999</v>
      </c>
      <c r="E143" s="12">
        <f>'Total U.S._bbl'!E143*1000*42*(DAY(EOMONTH($A143,0)))/1000000</f>
        <v>154.93799999999999</v>
      </c>
      <c r="F143" s="12">
        <f>'Total U.S._bbl'!F143*1000*42*(DAY(EOMONTH($A143,0)))/1000000</f>
        <v>0</v>
      </c>
      <c r="G143" s="12">
        <f>'Total U.S._bbl'!G143*1000*42*(DAY(EOMONTH($A143,0)))/1000000</f>
        <v>3041.4720000000002</v>
      </c>
      <c r="H143" s="12"/>
      <c r="I143" s="12">
        <f>'Total U.S._bbl'!I143*1000*42*(DAY(EOMONTH($A143,0)))/1000000</f>
        <v>1877.4839999999999</v>
      </c>
      <c r="J143" s="12">
        <f>'Total U.S._bbl'!J143*1000*42*(DAY(EOMONTH($A143,0)))/1000000</f>
        <v>489.19543123617285</v>
      </c>
      <c r="K143" s="12">
        <f>'Total U.S._bbl'!K143*1000*42*(DAY(EOMONTH($A143,0)))/1000000</f>
        <v>210.28765902718993</v>
      </c>
      <c r="L143" s="12">
        <f>'Total U.S._bbl'!L143*1000*42*(DAY(EOMONTH($A143,0)))/1000000</f>
        <v>95.638543374775239</v>
      </c>
      <c r="M143" s="12">
        <f>'Total U.S._bbl'!M143*1000*42*(DAY(EOMONTH($A143,0)))/1000000</f>
        <v>219.11399999999998</v>
      </c>
      <c r="N143" s="12">
        <f>'Total U.S._bbl'!N143*1000*42*(DAY(EOMONTH($A143,0)))/1000000</f>
        <v>78.12</v>
      </c>
      <c r="O143" s="12">
        <f>'Total U.S._bbl'!O143*1000*42*(DAY(EOMONTH($A143,0)))/1000000</f>
        <v>-128.87563363813805</v>
      </c>
      <c r="P143" s="12">
        <f>'Total U.S._bbl'!P143*1000*42*(DAY(EOMONTH($A143,0)))/1000000</f>
        <v>200.50800000000001</v>
      </c>
      <c r="Q143" s="12">
        <f>'Total U.S._bbl'!Q143*1000*42*(DAY(EOMONTH($A143,0)))/1000000</f>
        <v>3041.4720000000002</v>
      </c>
      <c r="S143" s="12">
        <f>'Total U.S._bbl'!S143*1000*42/1000000</f>
        <v>3642.4079999999999</v>
      </c>
    </row>
    <row r="144" spans="1:33" x14ac:dyDescent="0.3">
      <c r="A144" s="45">
        <v>44880</v>
      </c>
      <c r="B144" t="s">
        <v>34</v>
      </c>
      <c r="C144" s="12">
        <f>'Total U.S._bbl'!C144*1000*42*(DAY(EOMONTH($A144,0)))/1000000</f>
        <v>2401.56</v>
      </c>
      <c r="D144" s="12">
        <f>'Total U.S._bbl'!D144*1000*42*(DAY(EOMONTH($A144,0)))/1000000</f>
        <v>361.62</v>
      </c>
      <c r="E144" s="12">
        <f>'Total U.S._bbl'!E144*1000*42*(DAY(EOMONTH($A144,0)))/1000000</f>
        <v>162.54</v>
      </c>
      <c r="F144" s="12">
        <f>'Total U.S._bbl'!F144*1000*42*(DAY(EOMONTH($A144,0)))/1000000</f>
        <v>0</v>
      </c>
      <c r="G144" s="12">
        <f>'Total U.S._bbl'!G144*1000*42*(DAY(EOMONTH($A144,0)))/1000000</f>
        <v>2925.72</v>
      </c>
      <c r="H144" s="12"/>
      <c r="I144" s="12">
        <f>'Total U.S._bbl'!I144*1000*42*(DAY(EOMONTH($A144,0)))/1000000</f>
        <v>1709.82</v>
      </c>
      <c r="J144" s="12">
        <f>'Total U.S._bbl'!J144*1000*42*(DAY(EOMONTH($A144,0)))/1000000</f>
        <v>645.37862875697726</v>
      </c>
      <c r="K144" s="12">
        <f>'Total U.S._bbl'!K144*1000*42*(DAY(EOMONTH($A144,0)))/1000000</f>
        <v>174.78201381638939</v>
      </c>
      <c r="L144" s="12">
        <f>'Total U.S._bbl'!L144*1000*42*(DAY(EOMONTH($A144,0)))/1000000</f>
        <v>98.810711399417571</v>
      </c>
      <c r="M144" s="12">
        <f>'Total U.S._bbl'!M144*1000*42*(DAY(EOMONTH($A144,0)))/1000000</f>
        <v>195.38399999999993</v>
      </c>
      <c r="N144" s="12">
        <f>'Total U.S._bbl'!N144*1000*42*(DAY(EOMONTH($A144,0)))/1000000</f>
        <v>81.900000000000006</v>
      </c>
      <c r="O144" s="12">
        <f>'Total U.S._bbl'!O144*1000*42*(DAY(EOMONTH($A144,0)))/1000000</f>
        <v>-21.935353972784196</v>
      </c>
      <c r="P144" s="12">
        <f>'Total U.S._bbl'!P144*1000*42*(DAY(EOMONTH($A144,0)))/1000000</f>
        <v>40.32</v>
      </c>
      <c r="Q144" s="12">
        <f>'Total U.S._bbl'!Q144*1000*42*(DAY(EOMONTH($A144,0)))/1000000</f>
        <v>2924.46</v>
      </c>
      <c r="S144" s="12">
        <f>'Total U.S._bbl'!S144*1000*42/1000000</f>
        <v>3682.2240000000002</v>
      </c>
    </row>
    <row r="145" spans="1:19" x14ac:dyDescent="0.3">
      <c r="A145" s="45">
        <v>44910</v>
      </c>
      <c r="B145" t="s">
        <v>34</v>
      </c>
      <c r="C145" s="12">
        <f>'Total U.S._bbl'!C145*1000*42*(DAY(EOMONTH($A145,0)))/1000000</f>
        <v>2331.8820000000001</v>
      </c>
      <c r="D145" s="12">
        <f>'Total U.S._bbl'!D145*1000*42*(DAY(EOMONTH($A145,0)))/1000000</f>
        <v>339.822</v>
      </c>
      <c r="E145" s="12">
        <f>'Total U.S._bbl'!E145*1000*42*(DAY(EOMONTH($A145,0)))/1000000</f>
        <v>178.374</v>
      </c>
      <c r="F145" s="12">
        <f>'Total U.S._bbl'!F145*1000*42*(DAY(EOMONTH($A145,0)))/1000000</f>
        <v>-1.302</v>
      </c>
      <c r="G145" s="12">
        <f>'Total U.S._bbl'!G145*1000*42*(DAY(EOMONTH($A145,0)))/1000000</f>
        <v>2848.7759999999998</v>
      </c>
      <c r="H145" s="12"/>
      <c r="I145" s="12">
        <f>'Total U.S._bbl'!I145*1000*42*(DAY(EOMONTH($A145,0)))/1000000</f>
        <v>1925.6579999999999</v>
      </c>
      <c r="J145" s="12">
        <f>'Total U.S._bbl'!J145*1000*42*(DAY(EOMONTH($A145,0)))/1000000</f>
        <v>858.25233971698765</v>
      </c>
      <c r="K145" s="12">
        <f>'Total U.S._bbl'!K145*1000*42*(DAY(EOMONTH($A145,0)))/1000000</f>
        <v>124.66076398277627</v>
      </c>
      <c r="L145" s="12">
        <f>'Total U.S._bbl'!L145*1000*42*(DAY(EOMONTH($A145,0)))/1000000</f>
        <v>112.68607880146543</v>
      </c>
      <c r="M145" s="12">
        <f>'Total U.S._bbl'!M145*1000*42*(DAY(EOMONTH($A145,0)))/1000000</f>
        <v>195.97200000000007</v>
      </c>
      <c r="N145" s="12">
        <f>'Total U.S._bbl'!N145*1000*42*(DAY(EOMONTH($A145,0)))/1000000</f>
        <v>78.12</v>
      </c>
      <c r="O145" s="12">
        <f>'Total U.S._bbl'!O145*1000*42*(DAY(EOMONTH($A145,0)))/1000000</f>
        <v>22.14681749877068</v>
      </c>
      <c r="P145" s="12">
        <f>'Total U.S._bbl'!P145*1000*42*(DAY(EOMONTH($A145,0)))/1000000</f>
        <v>-464.81400000000002</v>
      </c>
      <c r="Q145" s="12">
        <f>'Total U.S._bbl'!Q145*1000*42*(DAY(EOMONTH($A145,0)))/1000000</f>
        <v>2852.6819999999998</v>
      </c>
      <c r="S145" s="12">
        <f>'Total U.S._bbl'!S145*1000*42/1000000</f>
        <v>3218.9639999999999</v>
      </c>
    </row>
    <row r="146" spans="1:19" x14ac:dyDescent="0.3">
      <c r="A146" s="45">
        <v>44941</v>
      </c>
      <c r="B146" t="s">
        <v>34</v>
      </c>
      <c r="C146" s="12">
        <f>'Total U.S._bbl'!C146*1000*42*(DAY(EOMONTH($A146,0)))/1000000</f>
        <v>2430.8339999999998</v>
      </c>
      <c r="D146" s="12">
        <f>'Total U.S._bbl'!D146*1000*42*(DAY(EOMONTH($A146,0)))/1000000</f>
        <v>345.03</v>
      </c>
      <c r="E146" s="12">
        <f>'Total U.S._bbl'!E146*1000*42*(DAY(EOMONTH($A146,0)))/1000000</f>
        <v>213.52799999999999</v>
      </c>
      <c r="F146" s="12">
        <f>'Total U.S._bbl'!F146*1000*42*(DAY(EOMONTH($A146,0)))/1000000</f>
        <v>-1.302</v>
      </c>
      <c r="G146" s="12">
        <f>'Total U.S._bbl'!G146*1000*42*(DAY(EOMONTH($A146,0)))/1000000</f>
        <v>2988.09</v>
      </c>
      <c r="H146" s="12"/>
      <c r="I146" s="12">
        <f>'Total U.S._bbl'!I146*1000*42*(DAY(EOMONTH($A146,0)))/1000000</f>
        <v>1897.0139999999999</v>
      </c>
      <c r="J146" s="12">
        <f>'Total U.S._bbl'!J146*1000*42*(DAY(EOMONTH($A146,0)))/1000000</f>
        <v>811.52058308098356</v>
      </c>
      <c r="K146" s="12">
        <f>'Total U.S._bbl'!K146*1000*42*(DAY(EOMONTH($A146,0)))/1000000</f>
        <v>75.275142718865354</v>
      </c>
      <c r="L146" s="12">
        <f>'Total U.S._bbl'!L146*1000*42*(DAY(EOMONTH($A146,0)))/1000000</f>
        <v>120.07679597161771</v>
      </c>
      <c r="M146" s="12">
        <f>'Total U.S._bbl'!M146*1000*42*(DAY(EOMONTH($A146,0)))/1000000</f>
        <v>243.39000000000007</v>
      </c>
      <c r="N146" s="12">
        <f>'Total U.S._bbl'!N146*1000*42*(DAY(EOMONTH($A146,0)))/1000000</f>
        <v>71.61</v>
      </c>
      <c r="O146" s="12">
        <f>'Total U.S._bbl'!O146*1000*42*(DAY(EOMONTH($A146,0)))/1000000</f>
        <v>103.8174782285333</v>
      </c>
      <c r="P146" s="12">
        <f>'Total U.S._bbl'!P146*1000*42*(DAY(EOMONTH($A146,0)))/1000000</f>
        <v>-334.61399999999998</v>
      </c>
      <c r="Q146" s="12">
        <f>'Total U.S._bbl'!Q146*1000*42*(DAY(EOMONTH($A146,0)))/1000000</f>
        <v>2988.09</v>
      </c>
      <c r="S146" s="12">
        <f>'Total U.S._bbl'!S146*1000*42/1000000</f>
        <v>2881.7040000000002</v>
      </c>
    </row>
    <row r="147" spans="1:19" x14ac:dyDescent="0.3">
      <c r="A147" s="45">
        <v>44972</v>
      </c>
      <c r="B147" t="s">
        <v>34</v>
      </c>
      <c r="C147" s="12">
        <f>'Total U.S._bbl'!C147*1000*42*(DAY(EOMONTH($A147,0)))/1000000</f>
        <v>2200.2959999999998</v>
      </c>
      <c r="D147" s="12">
        <f>'Total U.S._bbl'!D147*1000*42*(DAY(EOMONTH($A147,0)))/1000000</f>
        <v>317.52</v>
      </c>
      <c r="E147" s="12">
        <f>'Total U.S._bbl'!E147*1000*42*(DAY(EOMONTH($A147,0)))/1000000</f>
        <v>205.8</v>
      </c>
      <c r="F147" s="12">
        <f>'Total U.S._bbl'!F147*1000*42*(DAY(EOMONTH($A147,0)))/1000000</f>
        <v>0</v>
      </c>
      <c r="G147" s="12">
        <f>'Total U.S._bbl'!G147*1000*42*(DAY(EOMONTH($A147,0)))/1000000</f>
        <v>2723.616</v>
      </c>
      <c r="H147" s="12"/>
      <c r="I147" s="12">
        <f>'Total U.S._bbl'!I147*1000*42*(DAY(EOMONTH($A147,0)))/1000000</f>
        <v>1825.152</v>
      </c>
      <c r="J147" s="12">
        <f>'Total U.S._bbl'!J147*1000*42*(DAY(EOMONTH($A147,0)))/1000000</f>
        <v>703.43632474854257</v>
      </c>
      <c r="K147" s="12">
        <f>'Total U.S._bbl'!K147*1000*42*(DAY(EOMONTH($A147,0)))/1000000</f>
        <v>53.932310535799978</v>
      </c>
      <c r="L147" s="12">
        <f>'Total U.S._bbl'!L147*1000*42*(DAY(EOMONTH($A147,0)))/1000000</f>
        <v>100.19609016969912</v>
      </c>
      <c r="M147" s="12">
        <f>'Total U.S._bbl'!M147*1000*42*(DAY(EOMONTH($A147,0)))/1000000</f>
        <v>217.89599999999999</v>
      </c>
      <c r="N147" s="12">
        <f>'Total U.S._bbl'!N147*1000*42*(DAY(EOMONTH($A147,0)))/1000000</f>
        <v>70.56</v>
      </c>
      <c r="O147" s="12">
        <f>'Total U.S._bbl'!O147*1000*42*(DAY(EOMONTH($A147,0)))/1000000</f>
        <v>85.251274545958438</v>
      </c>
      <c r="P147" s="12">
        <f>'Total U.S._bbl'!P147*1000*42*(DAY(EOMONTH($A147,0)))/1000000</f>
        <v>-336.33600000000001</v>
      </c>
      <c r="Q147" s="12">
        <f>'Total U.S._bbl'!Q147*1000*42*(DAY(EOMONTH($A147,0)))/1000000</f>
        <v>2720.0880000000002</v>
      </c>
      <c r="S147" s="12">
        <f>'Total U.S._bbl'!S147*1000*42/1000000</f>
        <v>2544.6959999999999</v>
      </c>
    </row>
    <row r="148" spans="1:19" x14ac:dyDescent="0.3">
      <c r="A148" s="45">
        <v>45000</v>
      </c>
      <c r="B148" t="s">
        <v>34</v>
      </c>
      <c r="C148" s="12">
        <f>'Total U.S._bbl'!C148*1000*42*(DAY(EOMONTH($A148,0)))/1000000</f>
        <v>2512.86</v>
      </c>
      <c r="D148" s="12">
        <f>'Total U.S._bbl'!D148*1000*42*(DAY(EOMONTH($A148,0)))/1000000</f>
        <v>363.25799999999998</v>
      </c>
      <c r="E148" s="12">
        <f>'Total U.S._bbl'!E148*1000*42*(DAY(EOMONTH($A148,0)))/1000000</f>
        <v>179.67599999999999</v>
      </c>
      <c r="F148" s="12">
        <f>'Total U.S._bbl'!F148*1000*42*(DAY(EOMONTH($A148,0)))/1000000</f>
        <v>0</v>
      </c>
      <c r="G148" s="12">
        <f>'Total U.S._bbl'!G148*1000*42*(DAY(EOMONTH($A148,0)))/1000000</f>
        <v>3055.7939999999999</v>
      </c>
      <c r="H148" s="12"/>
      <c r="I148" s="12">
        <f>'Total U.S._bbl'!I148*1000*42*(DAY(EOMONTH($A148,0)))/1000000</f>
        <v>2208.192</v>
      </c>
      <c r="J148" s="12">
        <f>'Total U.S._bbl'!J148*1000*42*(DAY(EOMONTH($A148,0)))/1000000</f>
        <v>713.72862798973756</v>
      </c>
      <c r="K148" s="12">
        <f>'Total U.S._bbl'!K148*1000*42*(DAY(EOMONTH($A148,0)))/1000000</f>
        <v>38.762541457240687</v>
      </c>
      <c r="L148" s="12">
        <f>'Total U.S._bbl'!L148*1000*42*(DAY(EOMONTH($A148,0)))/1000000</f>
        <v>95.636819985366699</v>
      </c>
      <c r="M148" s="12">
        <f>'Total U.S._bbl'!M148*1000*42*(DAY(EOMONTH($A148,0)))/1000000</f>
        <v>222.13799999999998</v>
      </c>
      <c r="N148" s="12">
        <f>'Total U.S._bbl'!N148*1000*42*(DAY(EOMONTH($A148,0)))/1000000</f>
        <v>78.12</v>
      </c>
      <c r="O148" s="12">
        <f>'Total U.S._bbl'!O148*1000*42*(DAY(EOMONTH($A148,0)))/1000000</f>
        <v>-98.973989432344979</v>
      </c>
      <c r="P148" s="12">
        <f>'Total U.S._bbl'!P148*1000*42*(DAY(EOMONTH($A148,0)))/1000000</f>
        <v>-200.50800000000001</v>
      </c>
      <c r="Q148" s="12">
        <f>'Total U.S._bbl'!Q148*1000*42*(DAY(EOMONTH($A148,0)))/1000000</f>
        <v>3057.096</v>
      </c>
      <c r="S148" s="12">
        <f>'Total U.S._bbl'!S148*1000*42/1000000</f>
        <v>2344.1039999999998</v>
      </c>
    </row>
    <row r="149" spans="1:19" x14ac:dyDescent="0.3">
      <c r="A149" s="45">
        <v>45031</v>
      </c>
      <c r="B149" t="s">
        <v>34</v>
      </c>
      <c r="C149" s="12">
        <f>'Total U.S._bbl'!C149*1000*42*(DAY(EOMONTH($A149,0)))/1000000</f>
        <v>2464.56</v>
      </c>
      <c r="D149" s="12">
        <f>'Total U.S._bbl'!D149*1000*42*(DAY(EOMONTH($A149,0)))/1000000</f>
        <v>360.36</v>
      </c>
      <c r="E149" s="12">
        <f>'Total U.S._bbl'!E149*1000*42*(DAY(EOMONTH($A149,0)))/1000000</f>
        <v>100.8</v>
      </c>
      <c r="F149" s="12">
        <f>'Total U.S._bbl'!F149*1000*42*(DAY(EOMONTH($A149,0)))/1000000</f>
        <v>0</v>
      </c>
      <c r="G149" s="12">
        <f>'Total U.S._bbl'!G149*1000*42*(DAY(EOMONTH($A149,0)))/1000000</f>
        <v>2925.72</v>
      </c>
      <c r="H149" s="12"/>
      <c r="I149" s="12">
        <f>'Total U.S._bbl'!I149*1000*42*(DAY(EOMONTH($A149,0)))/1000000</f>
        <v>1845.9</v>
      </c>
      <c r="J149" s="12">
        <f>'Total U.S._bbl'!J149*1000*42*(DAY(EOMONTH($A149,0)))/1000000</f>
        <v>504.31784398651814</v>
      </c>
      <c r="K149" s="12">
        <f>'Total U.S._bbl'!K149*1000*42*(DAY(EOMONTH($A149,0)))/1000000</f>
        <v>38.678578224827334</v>
      </c>
      <c r="L149" s="12">
        <f>'Total U.S._bbl'!L149*1000*42*(DAY(EOMONTH($A149,0)))/1000000</f>
        <v>81.936382570642394</v>
      </c>
      <c r="M149" s="12">
        <f>'Total U.S._bbl'!M149*1000*42*(DAY(EOMONTH($A149,0)))/1000000</f>
        <v>204.45600000000002</v>
      </c>
      <c r="N149" s="12">
        <f>'Total U.S._bbl'!N149*1000*42*(DAY(EOMONTH($A149,0)))/1000000</f>
        <v>75.599999999999994</v>
      </c>
      <c r="O149" s="12">
        <f>'Total U.S._bbl'!O149*1000*42*(DAY(EOMONTH($A149,0)))/1000000</f>
        <v>-33.068804781987971</v>
      </c>
      <c r="P149" s="12">
        <f>'Total U.S._bbl'!P149*1000*42*(DAY(EOMONTH($A149,0)))/1000000</f>
        <v>207.9</v>
      </c>
      <c r="Q149" s="12">
        <f>'Total U.S._bbl'!Q149*1000*42*(DAY(EOMONTH($A149,0)))/1000000</f>
        <v>2925.72</v>
      </c>
      <c r="S149" s="12">
        <f>'Total U.S._bbl'!S149*1000*42/1000000</f>
        <v>2550.828</v>
      </c>
    </row>
    <row r="150" spans="1:19" x14ac:dyDescent="0.3">
      <c r="A150" s="45">
        <v>45061</v>
      </c>
      <c r="B150" t="s">
        <v>34</v>
      </c>
      <c r="C150" s="12">
        <f>'Total U.S._bbl'!C150*1000*42*(DAY(EOMONTH($A150,0)))/1000000</f>
        <v>2576.6579999999999</v>
      </c>
      <c r="D150" s="12">
        <f>'Total U.S._bbl'!D150*1000*42*(DAY(EOMONTH($A150,0)))/1000000</f>
        <v>374.976</v>
      </c>
      <c r="E150" s="12">
        <f>'Total U.S._bbl'!E150*1000*42*(DAY(EOMONTH($A150,0)))/1000000</f>
        <v>85.932000000000002</v>
      </c>
      <c r="F150" s="12">
        <f>'Total U.S._bbl'!F150*1000*42*(DAY(EOMONTH($A150,0)))/1000000</f>
        <v>-1.302</v>
      </c>
      <c r="G150" s="12">
        <f>'Total U.S._bbl'!G150*1000*42*(DAY(EOMONTH($A150,0)))/1000000</f>
        <v>3036.2640000000001</v>
      </c>
      <c r="H150" s="12"/>
      <c r="I150" s="12">
        <f>'Total U.S._bbl'!I150*1000*42*(DAY(EOMONTH($A150,0)))/1000000</f>
        <v>1926.96</v>
      </c>
      <c r="J150" s="12">
        <f>'Total U.S._bbl'!J150*1000*42*(DAY(EOMONTH($A150,0)))/1000000</f>
        <v>397.12653479415741</v>
      </c>
      <c r="K150" s="12">
        <f>'Total U.S._bbl'!K150*1000*42*(DAY(EOMONTH($A150,0)))/1000000</f>
        <v>38.762541457240687</v>
      </c>
      <c r="L150" s="12">
        <f>'Total U.S._bbl'!L150*1000*42*(DAY(EOMONTH($A150,0)))/1000000</f>
        <v>83.761363219105434</v>
      </c>
      <c r="M150" s="12">
        <f>'Total U.S._bbl'!M150*1000*42*(DAY(EOMONTH($A150,0)))/1000000</f>
        <v>213.48600000000002</v>
      </c>
      <c r="N150" s="12">
        <f>'Total U.S._bbl'!N150*1000*42*(DAY(EOMONTH($A150,0)))/1000000</f>
        <v>84.63</v>
      </c>
      <c r="O150" s="12">
        <f>'Total U.S._bbl'!O150*1000*42*(DAY(EOMONTH($A150,0)))/1000000</f>
        <v>-139.4244394705035</v>
      </c>
      <c r="P150" s="12">
        <f>'Total U.S._bbl'!P150*1000*42*(DAY(EOMONTH($A150,0)))/1000000</f>
        <v>432.26400000000001</v>
      </c>
      <c r="Q150" s="12">
        <f>'Total U.S._bbl'!Q150*1000*42*(DAY(EOMONTH($A150,0)))/1000000</f>
        <v>3037.5659999999998</v>
      </c>
      <c r="S150" s="12">
        <f>'Total U.S._bbl'!S150*1000*42/1000000</f>
        <v>2983.9740000000002</v>
      </c>
    </row>
    <row r="151" spans="1:19" x14ac:dyDescent="0.3">
      <c r="A151" s="45">
        <v>45092</v>
      </c>
      <c r="B151" t="s">
        <v>34</v>
      </c>
      <c r="C151" s="12">
        <f>'Total U.S._bbl'!C151*1000*42*(DAY(EOMONTH($A151,0)))/1000000</f>
        <v>2588.04</v>
      </c>
      <c r="D151" s="12">
        <f>'Total U.S._bbl'!D151*1000*42*(DAY(EOMONTH($A151,0)))/1000000</f>
        <v>357.84</v>
      </c>
      <c r="E151" s="12">
        <f>'Total U.S._bbl'!E151*1000*42*(DAY(EOMONTH($A151,0)))/1000000</f>
        <v>89.46</v>
      </c>
      <c r="F151" s="12">
        <f>'Total U.S._bbl'!F151*1000*42*(DAY(EOMONTH($A151,0)))/1000000</f>
        <v>-1.26</v>
      </c>
      <c r="G151" s="12">
        <f>'Total U.S._bbl'!G151*1000*42*(DAY(EOMONTH($A151,0)))/1000000</f>
        <v>3034.08</v>
      </c>
      <c r="H151" s="12"/>
      <c r="I151" s="12">
        <f>'Total U.S._bbl'!I151*1000*42*(DAY(EOMONTH($A151,0)))/1000000</f>
        <v>1891.26</v>
      </c>
      <c r="J151" s="12">
        <f>'Total U.S._bbl'!J151*1000*42*(DAY(EOMONTH($A151,0)))/1000000</f>
        <v>328.8603765346121</v>
      </c>
      <c r="K151" s="12">
        <f>'Total U.S._bbl'!K151*1000*42*(DAY(EOMONTH($A151,0)))/1000000</f>
        <v>38.617428099280836</v>
      </c>
      <c r="L151" s="12">
        <f>'Total U.S._bbl'!L151*1000*42*(DAY(EOMONTH($A151,0)))/1000000</f>
        <v>81.635652085982741</v>
      </c>
      <c r="M151" s="12">
        <f>'Total U.S._bbl'!M151*1000*42*(DAY(EOMONTH($A151,0)))/1000000</f>
        <v>195.17399999999998</v>
      </c>
      <c r="N151" s="12">
        <f>'Total U.S._bbl'!N151*1000*42*(DAY(EOMONTH($A151,0)))/1000000</f>
        <v>81.900000000000006</v>
      </c>
      <c r="O151" s="12">
        <f>'Total U.S._bbl'!O151*1000*42*(DAY(EOMONTH($A151,0)))/1000000</f>
        <v>76.432543280124236</v>
      </c>
      <c r="P151" s="12">
        <f>'Total U.S._bbl'!P151*1000*42*(DAY(EOMONTH($A151,0)))/1000000</f>
        <v>340.2</v>
      </c>
      <c r="Q151" s="12">
        <f>'Total U.S._bbl'!Q151*1000*42*(DAY(EOMONTH($A151,0)))/1000000</f>
        <v>3034.08</v>
      </c>
      <c r="S151" s="12">
        <f>'Total U.S._bbl'!S151*1000*42/1000000</f>
        <v>3324.09</v>
      </c>
    </row>
    <row r="152" spans="1:19" x14ac:dyDescent="0.3">
      <c r="A152" s="45">
        <v>45122</v>
      </c>
      <c r="B152" t="s">
        <v>34</v>
      </c>
      <c r="C152" s="12">
        <f>'Total U.S._bbl'!C152*1000*42*(DAY(EOMONTH($A152,0)))/1000000</f>
        <v>2630.04</v>
      </c>
      <c r="D152" s="12">
        <f>'Total U.S._bbl'!D152*1000*42*(DAY(EOMONTH($A152,0)))/1000000</f>
        <v>376.27800000000002</v>
      </c>
      <c r="E152" s="12">
        <f>'Total U.S._bbl'!E152*1000*42*(DAY(EOMONTH($A152,0)))/1000000</f>
        <v>91.14</v>
      </c>
      <c r="F152" s="12">
        <f>'Total U.S._bbl'!F152*1000*42*(DAY(EOMONTH($A152,0)))/1000000</f>
        <v>1.302</v>
      </c>
      <c r="G152" s="12">
        <f>'Total U.S._bbl'!G152*1000*42*(DAY(EOMONTH($A152,0)))/1000000</f>
        <v>3098.76</v>
      </c>
      <c r="H152" s="12"/>
      <c r="I152" s="12">
        <f>'Total U.S._bbl'!I152*1000*42*(DAY(EOMONTH($A152,0)))/1000000</f>
        <v>2012.8920000000001</v>
      </c>
      <c r="J152" s="12">
        <f>'Total U.S._bbl'!J152*1000*42*(DAY(EOMONTH($A152,0)))/1000000</f>
        <v>327.28623484820167</v>
      </c>
      <c r="K152" s="12">
        <f>'Total U.S._bbl'!K152*1000*42*(DAY(EOMONTH($A152,0)))/1000000</f>
        <v>38.657879488753125</v>
      </c>
      <c r="L152" s="12">
        <f>'Total U.S._bbl'!L152*1000*42*(DAY(EOMONTH($A152,0)))/1000000</f>
        <v>85.102337515648017</v>
      </c>
      <c r="M152" s="12">
        <f>'Total U.S._bbl'!M152*1000*42*(DAY(EOMONTH($A152,0)))/1000000</f>
        <v>251.74799999999996</v>
      </c>
      <c r="N152" s="12">
        <f>'Total U.S._bbl'!N152*1000*42*(DAY(EOMONTH($A152,0)))/1000000</f>
        <v>84.63</v>
      </c>
      <c r="O152" s="12">
        <f>'Total U.S._bbl'!O152*1000*42*(DAY(EOMONTH($A152,0)))/1000000</f>
        <v>-46.586451852602742</v>
      </c>
      <c r="P152" s="12">
        <f>'Total U.S._bbl'!P152*1000*42*(DAY(EOMONTH($A152,0)))/1000000</f>
        <v>342.42599999999999</v>
      </c>
      <c r="Q152" s="12">
        <f>'Total U.S._bbl'!Q152*1000*42*(DAY(EOMONTH($A152,0)))/1000000</f>
        <v>3096.1559999999999</v>
      </c>
      <c r="S152" s="12">
        <f>'Total U.S._bbl'!S152*1000*42/1000000</f>
        <v>3666.6419999999998</v>
      </c>
    </row>
    <row r="153" spans="1:19" x14ac:dyDescent="0.3">
      <c r="A153" s="45">
        <v>45153</v>
      </c>
      <c r="B153" t="s">
        <v>35</v>
      </c>
      <c r="C153" s="12">
        <f>'Total U.S._bbl'!C153*1000*42*(DAY(EOMONTH($A153,0)))/1000000</f>
        <v>2646.7832327417518</v>
      </c>
      <c r="D153" s="12">
        <f>'Total U.S._bbl'!D153*1000*42*(DAY(EOMONTH($A153,0)))/1000000</f>
        <v>378.73926725824811</v>
      </c>
      <c r="E153" s="12">
        <f>'Total U.S._bbl'!E153*1000*42*(DAY(EOMONTH($A153,0)))/1000000</f>
        <v>95.697000000000003</v>
      </c>
      <c r="F153" s="12">
        <f>'Total U.S._bbl'!F153*1000*42*(DAY(EOMONTH($A153,0)))/1000000</f>
        <v>-0.58653000000015121</v>
      </c>
      <c r="G153" s="12">
        <f>'Total U.S._bbl'!G153*1000*42*(DAY(EOMONTH($A153,0)))/1000000</f>
        <v>3120.632970000001</v>
      </c>
      <c r="H153" s="12"/>
      <c r="I153" s="12">
        <f>'Total U.S._bbl'!I153*1000*42*(DAY(EOMONTH($A153,0)))/1000000</f>
        <v>2037.63</v>
      </c>
      <c r="J153" s="12">
        <f>'Total U.S._bbl'!J153*1000*42*(DAY(EOMONTH($A153,0)))/1000000</f>
        <v>332.78332614324592</v>
      </c>
      <c r="K153" s="12">
        <f>'Total U.S._bbl'!K153*1000*42*(DAY(EOMONTH($A153,0)))/1000000</f>
        <v>80.31206578735825</v>
      </c>
      <c r="L153" s="12">
        <f>'Total U.S._bbl'!L153*1000*42*(DAY(EOMONTH($A153,0)))/1000000</f>
        <v>94.407934455538737</v>
      </c>
      <c r="M153" s="12">
        <f>'Total U.S._bbl'!M153*1000*42*(DAY(EOMONTH($A153,0)))/1000000</f>
        <v>241.45799999999994</v>
      </c>
      <c r="N153" s="12">
        <f>'Total U.S._bbl'!N153*1000*42*(DAY(EOMONTH($A153,0)))/1000000</f>
        <v>110.67</v>
      </c>
      <c r="O153" s="12">
        <f>'Total U.S._bbl'!O153*1000*42*(DAY(EOMONTH($A153,0)))/1000000</f>
        <v>-74.219356386142906</v>
      </c>
      <c r="P153" s="12">
        <f>'Total U.S._bbl'!P153*1000*42*(DAY(EOMONTH($A153,0)))/1000000</f>
        <v>297.59099999999995</v>
      </c>
      <c r="Q153" s="12">
        <f>'Total U.S._bbl'!Q153*1000*42*(DAY(EOMONTH($A153,0)))/1000000</f>
        <v>3120.632970000001</v>
      </c>
      <c r="S153" s="12">
        <f>'Total U.S._bbl'!S153*1000*42/1000000</f>
        <v>3964.2330000000002</v>
      </c>
    </row>
    <row r="154" spans="1:19" x14ac:dyDescent="0.3">
      <c r="A154" s="45">
        <v>45184</v>
      </c>
      <c r="B154" t="s">
        <v>35</v>
      </c>
      <c r="C154" s="12">
        <f>'Total U.S._bbl'!C154*1000*42*(DAY(EOMONTH($A154,0)))/1000000</f>
        <v>2577.2909155123884</v>
      </c>
      <c r="D154" s="12">
        <f>'Total U.S._bbl'!D154*1000*42*(DAY(EOMONTH($A154,0)))/1000000</f>
        <v>353.78408448761149</v>
      </c>
      <c r="E154" s="12">
        <f>'Total U.S._bbl'!E154*1000*42*(DAY(EOMONTH($A154,0)))/1000000</f>
        <v>92.483999999999995</v>
      </c>
      <c r="F154" s="12">
        <f>'Total U.S._bbl'!F154*1000*42*(DAY(EOMONTH($A154,0)))/1000000</f>
        <v>0.29604960000003699</v>
      </c>
      <c r="G154" s="12">
        <f>'Total U.S._bbl'!G154*1000*42*(DAY(EOMONTH($A154,0)))/1000000</f>
        <v>3023.8550496000007</v>
      </c>
      <c r="H154" s="12"/>
      <c r="I154" s="12">
        <f>'Total U.S._bbl'!I154*1000*42*(DAY(EOMONTH($A154,0)))/1000000</f>
        <v>2048.34</v>
      </c>
      <c r="J154" s="12">
        <f>'Total U.S._bbl'!J154*1000*42*(DAY(EOMONTH($A154,0)))/1000000</f>
        <v>340.41464540967132</v>
      </c>
      <c r="K154" s="12">
        <f>'Total U.S._bbl'!K154*1000*42*(DAY(EOMONTH($A154,0)))/1000000</f>
        <v>128.16720617202677</v>
      </c>
      <c r="L154" s="12">
        <f>'Total U.S._bbl'!L154*1000*42*(DAY(EOMONTH($A154,0)))/1000000</f>
        <v>93.141457567506691</v>
      </c>
      <c r="M154" s="12">
        <f>'Total U.S._bbl'!M154*1000*42*(DAY(EOMONTH($A154,0)))/1000000</f>
        <v>223.80746716383538</v>
      </c>
      <c r="N154" s="12">
        <f>'Total U.S._bbl'!N154*1000*42*(DAY(EOMONTH($A154,0)))/1000000</f>
        <v>113.4</v>
      </c>
      <c r="O154" s="12">
        <f>'Total U.S._bbl'!O154*1000*42*(DAY(EOMONTH($A154,0)))/1000000</f>
        <v>-133.87772671304018</v>
      </c>
      <c r="P154" s="12">
        <f>'Total U.S._bbl'!P154*1000*42*(DAY(EOMONTH($A154,0)))/1000000</f>
        <v>210.46200000000005</v>
      </c>
      <c r="Q154" s="12">
        <f>'Total U.S._bbl'!Q154*1000*42*(DAY(EOMONTH($A154,0)))/1000000</f>
        <v>3023.8550496000007</v>
      </c>
      <c r="S154" s="12">
        <f>'Total U.S._bbl'!S154*1000*42/1000000</f>
        <v>4174.6949999999997</v>
      </c>
    </row>
    <row r="155" spans="1:19" x14ac:dyDescent="0.3">
      <c r="A155" s="45">
        <v>45214</v>
      </c>
      <c r="B155" t="s">
        <v>36</v>
      </c>
      <c r="C155" s="12">
        <f>'Total U.S._bbl'!C155*1000*42*(DAY(EOMONTH($A155,0)))/1000000</f>
        <v>2666.8384182268269</v>
      </c>
      <c r="D155" s="12">
        <f>'Total U.S._bbl'!D155*1000*42*(DAY(EOMONTH($A155,0)))/1000000</f>
        <v>365.34238263214655</v>
      </c>
      <c r="E155" s="12">
        <f>'Total U.S._bbl'!E155*1000*42*(DAY(EOMONTH($A155,0)))/1000000</f>
        <v>108.717</v>
      </c>
      <c r="F155" s="12">
        <f>'Total U.S._bbl'!F155*1000*42*(DAY(EOMONTH($A155,0)))/1000000</f>
        <v>-2.312816604899126E-14</v>
      </c>
      <c r="G155" s="12">
        <f>'Total U.S._bbl'!G155*1000*42*(DAY(EOMONTH($A155,0)))/1000000</f>
        <v>3140.8978008589738</v>
      </c>
      <c r="H155" s="12"/>
      <c r="I155" s="12">
        <f>'Total U.S._bbl'!I155*1000*42*(DAY(EOMONTH($A155,0)))/1000000</f>
        <v>2077.3409999999999</v>
      </c>
      <c r="J155" s="12">
        <f>'Total U.S._bbl'!J155*1000*42*(DAY(EOMONTH($A155,0)))/1000000</f>
        <v>475.43812587464754</v>
      </c>
      <c r="K155" s="12">
        <f>'Total U.S._bbl'!K155*1000*42*(DAY(EOMONTH($A155,0)))/1000000</f>
        <v>215.13116711794746</v>
      </c>
      <c r="L155" s="12">
        <f>'Total U.S._bbl'!L155*1000*42*(DAY(EOMONTH($A155,0)))/1000000</f>
        <v>95.638543374775239</v>
      </c>
      <c r="M155" s="12">
        <f>'Total U.S._bbl'!M155*1000*42*(DAY(EOMONTH($A155,0)))/1000000</f>
        <v>232.56971606929653</v>
      </c>
      <c r="N155" s="12">
        <f>'Total U.S._bbl'!N155*1000*42*(DAY(EOMONTH($A155,0)))/1000000</f>
        <v>123.69</v>
      </c>
      <c r="O155" s="12">
        <f>'Total U.S._bbl'!O155*1000*42*(DAY(EOMONTH($A155,0)))/1000000</f>
        <v>-52.476552436666815</v>
      </c>
      <c r="P155" s="12">
        <f>'Total U.S._bbl'!P155*1000*42*(DAY(EOMONTH($A155,0)))/1000000</f>
        <v>-26.434199141026951</v>
      </c>
      <c r="Q155" s="12">
        <f>'Total U.S._bbl'!Q155*1000*42*(DAY(EOMONTH($A155,0)))/1000000</f>
        <v>3140.8978008589738</v>
      </c>
      <c r="S155" s="12">
        <f>'Total U.S._bbl'!S155*1000*42/1000000</f>
        <v>4148.2608008589732</v>
      </c>
    </row>
    <row r="156" spans="1:19" x14ac:dyDescent="0.3">
      <c r="A156" s="45">
        <v>45245</v>
      </c>
      <c r="B156" t="s">
        <v>36</v>
      </c>
      <c r="C156" s="12">
        <f>'Total U.S._bbl'!C156*1000*42*(DAY(EOMONTH($A156,0)))/1000000</f>
        <v>2587.8147106332726</v>
      </c>
      <c r="D156" s="12">
        <f>'Total U.S._bbl'!D156*1000*42*(DAY(EOMONTH($A156,0)))/1000000</f>
        <v>353.49455848805434</v>
      </c>
      <c r="E156" s="12">
        <f>'Total U.S._bbl'!E156*1000*42*(DAY(EOMONTH($A156,0)))/1000000</f>
        <v>125.37</v>
      </c>
      <c r="F156" s="12">
        <f>'Total U.S._bbl'!F156*1000*42*(DAY(EOMONTH($A156,0)))/1000000</f>
        <v>0</v>
      </c>
      <c r="G156" s="12">
        <f>'Total U.S._bbl'!G156*1000*42*(DAY(EOMONTH($A156,0)))/1000000</f>
        <v>3066.6792691213263</v>
      </c>
      <c r="H156" s="12"/>
      <c r="I156" s="12">
        <f>'Total U.S._bbl'!I156*1000*42*(DAY(EOMONTH($A156,0)))/1000000</f>
        <v>2006.97</v>
      </c>
      <c r="J156" s="12">
        <f>'Total U.S._bbl'!J156*1000*42*(DAY(EOMONTH($A156,0)))/1000000</f>
        <v>605.69514386175251</v>
      </c>
      <c r="K156" s="12">
        <f>'Total U.S._bbl'!K156*1000*42*(DAY(EOMONTH($A156,0)))/1000000</f>
        <v>176.98182073334499</v>
      </c>
      <c r="L156" s="12">
        <f>'Total U.S._bbl'!L156*1000*42*(DAY(EOMONTH($A156,0)))/1000000</f>
        <v>98.810711399417571</v>
      </c>
      <c r="M156" s="12">
        <f>'Total U.S._bbl'!M156*1000*42*(DAY(EOMONTH($A156,0)))/1000000</f>
        <v>237.66746716383537</v>
      </c>
      <c r="N156" s="12">
        <f>'Total U.S._bbl'!N156*1000*42*(DAY(EOMONTH($A156,0)))/1000000</f>
        <v>119.7</v>
      </c>
      <c r="O156" s="12">
        <f>'Total U.S._bbl'!O156*1000*42*(DAY(EOMONTH($A156,0)))/1000000</f>
        <v>4.7648568416494372</v>
      </c>
      <c r="P156" s="12">
        <f>'Total U.S._bbl'!P156*1000*42*(DAY(EOMONTH($A156,0)))/1000000</f>
        <v>-183.91073087867323</v>
      </c>
      <c r="Q156" s="12">
        <f>'Total U.S._bbl'!Q156*1000*42*(DAY(EOMONTH($A156,0)))/1000000</f>
        <v>3066.6792691213263</v>
      </c>
      <c r="S156" s="12">
        <f>'Total U.S._bbl'!S156*1000*42/1000000</f>
        <v>3964.3500699803003</v>
      </c>
    </row>
    <row r="157" spans="1:19" x14ac:dyDescent="0.3">
      <c r="A157" s="45">
        <v>45275</v>
      </c>
      <c r="B157" t="s">
        <v>36</v>
      </c>
      <c r="C157" s="12">
        <f>'Total U.S._bbl'!C157*1000*42*(DAY(EOMONTH($A157,0)))/1000000</f>
        <v>2681.2032106939405</v>
      </c>
      <c r="D157" s="12">
        <f>'Total U.S._bbl'!D157*1000*42*(DAY(EOMONTH($A157,0)))/1000000</f>
        <v>370.00296719183837</v>
      </c>
      <c r="E157" s="12">
        <f>'Total U.S._bbl'!E157*1000*42*(DAY(EOMONTH($A157,0)))/1000000</f>
        <v>154.93799999999999</v>
      </c>
      <c r="F157" s="12">
        <f>'Total U.S._bbl'!F157*1000*42*(DAY(EOMONTH($A157,0)))/1000000</f>
        <v>2.7753799258789514E-14</v>
      </c>
      <c r="G157" s="12">
        <f>'Total U.S._bbl'!G157*1000*42*(DAY(EOMONTH($A157,0)))/1000000</f>
        <v>3206.1441778857784</v>
      </c>
      <c r="H157" s="12"/>
      <c r="I157" s="12">
        <f>'Total U.S._bbl'!I157*1000*42*(DAY(EOMONTH($A157,0)))/1000000</f>
        <v>2062.8020000000001</v>
      </c>
      <c r="J157" s="12">
        <f>'Total U.S._bbl'!J157*1000*42*(DAY(EOMONTH($A157,0)))/1000000</f>
        <v>789.43613130028837</v>
      </c>
      <c r="K157" s="12">
        <f>'Total U.S._bbl'!K157*1000*42*(DAY(EOMONTH($A157,0)))/1000000</f>
        <v>127.10353839215099</v>
      </c>
      <c r="L157" s="12">
        <f>'Total U.S._bbl'!L157*1000*42*(DAY(EOMONTH($A157,0)))/1000000</f>
        <v>117.89407880146543</v>
      </c>
      <c r="M157" s="12">
        <f>'Total U.S._bbl'!M157*1000*42*(DAY(EOMONTH($A157,0)))/1000000</f>
        <v>232.56971606929653</v>
      </c>
      <c r="N157" s="12">
        <f>'Total U.S._bbl'!N157*1000*42*(DAY(EOMONTH($A157,0)))/1000000</f>
        <v>123.69</v>
      </c>
      <c r="O157" s="12">
        <f>'Total U.S._bbl'!O157*1000*42*(DAY(EOMONTH($A157,0)))/1000000</f>
        <v>163.02653543679858</v>
      </c>
      <c r="P157" s="12">
        <f>'Total U.S._bbl'!P157*1000*42*(DAY(EOMONTH($A157,0)))/1000000</f>
        <v>-410.3778221142216</v>
      </c>
      <c r="Q157" s="12">
        <f>'Total U.S._bbl'!Q157*1000*42*(DAY(EOMONTH($A157,0)))/1000000</f>
        <v>3206.1441778857784</v>
      </c>
      <c r="S157" s="12">
        <f>'Total U.S._bbl'!S157*1000*42/1000000</f>
        <v>3553.9722478660774</v>
      </c>
    </row>
    <row r="158" spans="1:19" x14ac:dyDescent="0.3">
      <c r="A158" s="45">
        <v>45306</v>
      </c>
      <c r="B158" t="s">
        <v>36</v>
      </c>
      <c r="C158" s="12">
        <f>'Total U.S._bbl'!C158*1000*42*(DAY(EOMONTH($A158,0)))/1000000</f>
        <v>2689.1109154772048</v>
      </c>
      <c r="D158" s="12">
        <f>'Total U.S._bbl'!D158*1000*42*(DAY(EOMONTH($A158,0)))/1000000</f>
        <v>355.66558686991357</v>
      </c>
      <c r="E158" s="12">
        <f>'Total U.S._bbl'!E158*1000*42*(DAY(EOMONTH($A158,0)))/1000000</f>
        <v>144.52199999999999</v>
      </c>
      <c r="F158" s="12">
        <f>'Total U.S._bbl'!F158*1000*42*(DAY(EOMONTH($A158,0)))/1000000</f>
        <v>9.7138297405763292E-14</v>
      </c>
      <c r="G158" s="12">
        <f>'Total U.S._bbl'!G158*1000*42*(DAY(EOMONTH($A158,0)))/1000000</f>
        <v>3189.2985023471188</v>
      </c>
      <c r="H158" s="12"/>
      <c r="I158" s="12">
        <f>'Total U.S._bbl'!I158*1000*42*(DAY(EOMONTH($A158,0)))/1000000</f>
        <v>2043.7059999999999</v>
      </c>
      <c r="J158" s="12">
        <f>'Total U.S._bbl'!J158*1000*42*(DAY(EOMONTH($A158,0)))/1000000</f>
        <v>895.12575907659868</v>
      </c>
      <c r="K158" s="12">
        <f>'Total U.S._bbl'!K158*1000*42*(DAY(EOMONTH($A158,0)))/1000000</f>
        <v>74.13926007769561</v>
      </c>
      <c r="L158" s="12">
        <f>'Total U.S._bbl'!L158*1000*42*(DAY(EOMONTH($A158,0)))/1000000</f>
        <v>125.28479597161771</v>
      </c>
      <c r="M158" s="12">
        <f>'Total U.S._bbl'!M158*1000*42*(DAY(EOMONTH($A158,0)))/1000000</f>
        <v>230.19865961180611</v>
      </c>
      <c r="N158" s="12">
        <f>'Total U.S._bbl'!N158*1000*42*(DAY(EOMONTH($A158,0)))/1000000</f>
        <v>130.19999999999999</v>
      </c>
      <c r="O158" s="12">
        <f>'Total U.S._bbl'!O158*1000*42*(DAY(EOMONTH($A158,0)))/1000000</f>
        <v>220.29152526228205</v>
      </c>
      <c r="P158" s="12">
        <f>'Total U.S._bbl'!P158*1000*42*(DAY(EOMONTH($A158,0)))/1000000</f>
        <v>-529.64749765288138</v>
      </c>
      <c r="Q158" s="12">
        <f>'Total U.S._bbl'!Q158*1000*42*(DAY(EOMONTH($A158,0)))/1000000</f>
        <v>3189.2985023471188</v>
      </c>
      <c r="S158" s="12">
        <f>'Total U.S._bbl'!S158*1000*42/1000000</f>
        <v>3024.3247502131967</v>
      </c>
    </row>
    <row r="159" spans="1:19" x14ac:dyDescent="0.3">
      <c r="A159" s="45">
        <v>45337</v>
      </c>
      <c r="B159" t="s">
        <v>36</v>
      </c>
      <c r="C159" s="12">
        <f>'Total U.S._bbl'!C159*1000*42*(DAY(EOMONTH($A159,0)))/1000000</f>
        <v>2523.0928438112846</v>
      </c>
      <c r="D159" s="12">
        <f>'Total U.S._bbl'!D159*1000*42*(DAY(EOMONTH($A159,0)))/1000000</f>
        <v>333.51701498683821</v>
      </c>
      <c r="E159" s="12">
        <f>'Total U.S._bbl'!E159*1000*42*(DAY(EOMONTH($A159,0)))/1000000</f>
        <v>169.911</v>
      </c>
      <c r="F159" s="12">
        <f>'Total U.S._bbl'!F159*1000*42*(DAY(EOMONTH($A159,0)))/1000000</f>
        <v>3.894484734701109E-14</v>
      </c>
      <c r="G159" s="12">
        <f>'Total U.S._bbl'!G159*1000*42*(DAY(EOMONTH($A159,0)))/1000000</f>
        <v>3026.5208587981238</v>
      </c>
      <c r="H159" s="12"/>
      <c r="I159" s="12">
        <f>'Total U.S._bbl'!I159*1000*42*(DAY(EOMONTH($A159,0)))/1000000</f>
        <v>1939.665</v>
      </c>
      <c r="J159" s="12">
        <f>'Total U.S._bbl'!J159*1000*42*(DAY(EOMONTH($A159,0)))/1000000</f>
        <v>786.59503254761694</v>
      </c>
      <c r="K159" s="12">
        <f>'Total U.S._bbl'!K159*1000*42*(DAY(EOMONTH($A159,0)))/1000000</f>
        <v>55.766878144121392</v>
      </c>
      <c r="L159" s="12">
        <f>'Total U.S._bbl'!L159*1000*42*(DAY(EOMONTH($A159,0)))/1000000</f>
        <v>108.64652196147409</v>
      </c>
      <c r="M159" s="12">
        <f>'Total U.S._bbl'!M159*1000*42*(DAY(EOMONTH($A159,0)))/1000000</f>
        <v>216.56513318523798</v>
      </c>
      <c r="N159" s="12">
        <f>'Total U.S._bbl'!N159*1000*42*(DAY(EOMONTH($A159,0)))/1000000</f>
        <v>121.8</v>
      </c>
      <c r="O159" s="12">
        <f>'Total U.S._bbl'!O159*1000*42*(DAY(EOMONTH($A159,0)))/1000000</f>
        <v>204.70643416154954</v>
      </c>
      <c r="P159" s="12">
        <f>'Total U.S._bbl'!P159*1000*42*(DAY(EOMONTH($A159,0)))/1000000</f>
        <v>-407.22414120187688</v>
      </c>
      <c r="Q159" s="12">
        <f>'Total U.S._bbl'!Q159*1000*42*(DAY(EOMONTH($A159,0)))/1000000</f>
        <v>3026.5208587981238</v>
      </c>
      <c r="S159" s="12">
        <f>'Total U.S._bbl'!S159*1000*42/1000000</f>
        <v>2617.1006090113201</v>
      </c>
    </row>
    <row r="160" spans="1:19" x14ac:dyDescent="0.3">
      <c r="A160" s="45">
        <v>45366</v>
      </c>
      <c r="B160" t="s">
        <v>36</v>
      </c>
      <c r="C160" s="12">
        <f>'Total U.S._bbl'!C160*1000*42*(DAY(EOMONTH($A160,0)))/1000000</f>
        <v>2704.7080974556693</v>
      </c>
      <c r="D160" s="12">
        <f>'Total U.S._bbl'!D160*1000*42*(DAY(EOMONTH($A160,0)))/1000000</f>
        <v>357.04727030536952</v>
      </c>
      <c r="E160" s="12">
        <f>'Total U.S._bbl'!E160*1000*42*(DAY(EOMONTH($A160,0)))/1000000</f>
        <v>122.38800000000001</v>
      </c>
      <c r="F160" s="12">
        <f>'Total U.S._bbl'!F160*1000*42*(DAY(EOMONTH($A160,0)))/1000000</f>
        <v>1.8502532839193009E-14</v>
      </c>
      <c r="G160" s="12">
        <f>'Total U.S._bbl'!G160*1000*42*(DAY(EOMONTH($A160,0)))/1000000</f>
        <v>3184.1433677610389</v>
      </c>
      <c r="H160" s="12"/>
      <c r="I160" s="12">
        <f>'Total U.S._bbl'!I160*1000*42*(DAY(EOMONTH($A160,0)))/1000000</f>
        <v>2206.6729999999998</v>
      </c>
      <c r="J160" s="12">
        <f>'Total U.S._bbl'!J160*1000*42*(DAY(EOMONTH($A160,0)))/1000000</f>
        <v>704.74071333585175</v>
      </c>
      <c r="K160" s="12">
        <f>'Total U.S._bbl'!K160*1000*42*(DAY(EOMONTH($A160,0)))/1000000</f>
        <v>38.888641172086672</v>
      </c>
      <c r="L160" s="12">
        <f>'Total U.S._bbl'!L160*1000*42*(DAY(EOMONTH($A160,0)))/1000000</f>
        <v>100.8448199853667</v>
      </c>
      <c r="M160" s="12">
        <f>'Total U.S._bbl'!M160*1000*42*(DAY(EOMONTH($A160,0)))/1000000</f>
        <v>235.40665961180611</v>
      </c>
      <c r="N160" s="12">
        <f>'Total U.S._bbl'!N160*1000*42*(DAY(EOMONTH($A160,0)))/1000000</f>
        <v>130.19999999999999</v>
      </c>
      <c r="O160" s="12">
        <f>'Total U.S._bbl'!O160*1000*42*(DAY(EOMONTH($A160,0)))/1000000</f>
        <v>-36.327834105111428</v>
      </c>
      <c r="P160" s="12">
        <f>'Total U.S._bbl'!P160*1000*42*(DAY(EOMONTH($A160,0)))/1000000</f>
        <v>-196.28263223896118</v>
      </c>
      <c r="Q160" s="12">
        <f>'Total U.S._bbl'!Q160*1000*42*(DAY(EOMONTH($A160,0)))/1000000</f>
        <v>3184.1433677610389</v>
      </c>
      <c r="S160" s="12">
        <f>'Total U.S._bbl'!S160*1000*42/1000000</f>
        <v>2420.8179767723586</v>
      </c>
    </row>
    <row r="161" spans="1:33" x14ac:dyDescent="0.3">
      <c r="A161" s="45">
        <v>45397</v>
      </c>
      <c r="B161" t="s">
        <v>36</v>
      </c>
      <c r="C161" s="12">
        <f>'Total U.S._bbl'!C161*1000*42*(DAY(EOMONTH($A161,0)))/1000000</f>
        <v>2625.2999707897584</v>
      </c>
      <c r="D161" s="12">
        <f>'Total U.S._bbl'!D161*1000*42*(DAY(EOMONTH($A161,0)))/1000000</f>
        <v>357.8131517634298</v>
      </c>
      <c r="E161" s="12">
        <f>'Total U.S._bbl'!E161*1000*42*(DAY(EOMONTH($A161,0)))/1000000</f>
        <v>73.08</v>
      </c>
      <c r="F161" s="12">
        <f>'Total U.S._bbl'!F161*1000*42*(DAY(EOMONTH($A161,0)))/1000000</f>
        <v>0</v>
      </c>
      <c r="G161" s="12">
        <f>'Total U.S._bbl'!G161*1000*42*(DAY(EOMONTH($A161,0)))/1000000</f>
        <v>3056.1931225531875</v>
      </c>
      <c r="H161" s="12"/>
      <c r="I161" s="12">
        <f>'Total U.S._bbl'!I161*1000*42*(DAY(EOMONTH($A161,0)))/1000000</f>
        <v>2008.44</v>
      </c>
      <c r="J161" s="12">
        <f>'Total U.S._bbl'!J161*1000*42*(DAY(EOMONTH($A161,0)))/1000000</f>
        <v>523.15738649818638</v>
      </c>
      <c r="K161" s="12">
        <f>'Total U.S._bbl'!K161*1000*42*(DAY(EOMONTH($A161,0)))/1000000</f>
        <v>38.818964353252859</v>
      </c>
      <c r="L161" s="12">
        <f>'Total U.S._bbl'!L161*1000*42*(DAY(EOMONTH($A161,0)))/1000000</f>
        <v>86.9763825706424</v>
      </c>
      <c r="M161" s="12">
        <f>'Total U.S._bbl'!M161*1000*42*(DAY(EOMONTH($A161,0)))/1000000</f>
        <v>221.51289639852203</v>
      </c>
      <c r="N161" s="12">
        <f>'Total U.S._bbl'!N161*1000*42*(DAY(EOMONTH($A161,0)))/1000000</f>
        <v>132.30000000000001</v>
      </c>
      <c r="O161" s="12">
        <f>'Total U.S._bbl'!O161*1000*42*(DAY(EOMONTH($A161,0)))/1000000</f>
        <v>-97.24562982060371</v>
      </c>
      <c r="P161" s="12">
        <f>'Total U.S._bbl'!P161*1000*42*(DAY(EOMONTH($A161,0)))/1000000</f>
        <v>142.23312255318757</v>
      </c>
      <c r="Q161" s="12">
        <f>'Total U.S._bbl'!Q161*1000*42*(DAY(EOMONTH($A161,0)))/1000000</f>
        <v>3056.1931225531875</v>
      </c>
      <c r="S161" s="12">
        <f>'Total U.S._bbl'!S161*1000*42/1000000</f>
        <v>2563.0510993255461</v>
      </c>
    </row>
    <row r="162" spans="1:33" x14ac:dyDescent="0.3">
      <c r="A162" s="45"/>
      <c r="F162" s="12"/>
      <c r="G162" s="12"/>
      <c r="H162" s="12"/>
      <c r="I162" s="12"/>
      <c r="J162" s="12"/>
      <c r="K162" s="12"/>
      <c r="L162" s="12"/>
      <c r="M162" s="12"/>
      <c r="N162" s="12"/>
      <c r="P162" s="12"/>
    </row>
    <row r="163" spans="1:33" x14ac:dyDescent="0.3">
      <c r="A163" s="45"/>
      <c r="F163" s="12"/>
      <c r="G163" s="12"/>
      <c r="H163" s="12"/>
      <c r="I163" s="12"/>
      <c r="J163" s="12"/>
      <c r="K163" s="12"/>
      <c r="L163" s="12"/>
      <c r="M163" s="12"/>
      <c r="N163" s="12"/>
      <c r="P163" s="12"/>
    </row>
    <row r="164" spans="1:33" x14ac:dyDescent="0.3">
      <c r="A164" s="45"/>
      <c r="F164" s="12"/>
      <c r="G164" s="12"/>
      <c r="H164" s="12"/>
      <c r="I164" s="12"/>
      <c r="J164" s="12"/>
      <c r="K164" s="12"/>
      <c r="L164" s="12"/>
      <c r="M164" s="12"/>
      <c r="N164" s="12"/>
      <c r="P164" s="12"/>
    </row>
    <row r="165" spans="1:33" x14ac:dyDescent="0.3">
      <c r="A165" s="45"/>
      <c r="F165" s="12"/>
      <c r="G165" s="12"/>
      <c r="H165" s="12"/>
      <c r="I165" s="12"/>
      <c r="J165" s="12"/>
      <c r="K165" s="12"/>
      <c r="L165" s="12"/>
      <c r="M165" s="12"/>
      <c r="N165" s="12"/>
      <c r="P165" s="12"/>
    </row>
    <row r="166" spans="1:33" x14ac:dyDescent="0.3">
      <c r="A166" s="11"/>
      <c r="F166" s="12"/>
      <c r="G166" s="12"/>
      <c r="H166" s="12"/>
      <c r="I166" s="12"/>
      <c r="J166" s="12"/>
      <c r="K166" s="12"/>
      <c r="L166" s="12"/>
      <c r="M166" s="12"/>
      <c r="N166" s="12"/>
      <c r="P166" s="12"/>
    </row>
    <row r="167" spans="1:33" x14ac:dyDescent="0.3">
      <c r="A167" s="11"/>
      <c r="F167" s="12"/>
      <c r="G167" s="12"/>
      <c r="H167" s="12"/>
      <c r="I167" s="12"/>
      <c r="J167" s="12"/>
      <c r="K167" s="12"/>
      <c r="L167" s="12"/>
      <c r="M167" s="12"/>
      <c r="N167" s="12"/>
      <c r="P167" s="12"/>
    </row>
    <row r="168" spans="1:33" x14ac:dyDescent="0.3">
      <c r="A168" s="11"/>
      <c r="F168" s="12"/>
      <c r="G168" s="12"/>
      <c r="H168" s="12"/>
      <c r="I168" s="12"/>
      <c r="J168" s="12"/>
      <c r="K168" s="12"/>
      <c r="L168" s="12"/>
      <c r="M168" s="12"/>
      <c r="N168" s="12"/>
      <c r="P168" s="12"/>
      <c r="Z168" s="14"/>
      <c r="AA168" s="14"/>
      <c r="AB168" s="14"/>
      <c r="AC168" s="14"/>
      <c r="AD168" s="14"/>
      <c r="AE168" s="14"/>
      <c r="AF168" s="14"/>
      <c r="AG168" s="14"/>
    </row>
    <row r="169" spans="1:33" x14ac:dyDescent="0.3">
      <c r="U169" s="16"/>
    </row>
  </sheetData>
  <conditionalFormatting sqref="A2:S557">
    <cfRule type="expression" dxfId="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2023-10-06T19:15:58Z</dcterms:modified>
</cp:coreProperties>
</file>