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3.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4.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https://npgaorg-my.sharepoint.com/personal/taiken_npga_org/Documents/Documents/PSL/RBN Articles/"/>
    </mc:Choice>
  </mc:AlternateContent>
  <xr:revisionPtr revIDLastSave="0" documentId="8_{D58FE897-73B6-4585-A350-D0D59D05CA02}" xr6:coauthVersionLast="47" xr6:coauthVersionMax="47" xr10:uidLastSave="{00000000-0000-0000-0000-000000000000}"/>
  <bookViews>
    <workbookView xWindow="-108" yWindow="-108" windowWidth="23256" windowHeight="12456" tabRatio="901" xr2:uid="{1F2D4B8B-FE92-44FB-96C4-5E2DDCEE9B61}"/>
  </bookViews>
  <sheets>
    <sheet name="Disclaimer" sheetId="13" r:id="rId1"/>
    <sheet name="Summary" sheetId="14" r:id="rId2"/>
    <sheet name="Total U.S._bbl" sheetId="1" r:id="rId3"/>
    <sheet name="PADD 1_bbl" sheetId="2" r:id="rId4"/>
    <sheet name="PADD 2_bbl" sheetId="3" r:id="rId5"/>
    <sheet name="PADD 3_bbl" sheetId="4" r:id="rId6"/>
    <sheet name="PADD 4_bbl" sheetId="5" r:id="rId7"/>
    <sheet name="PADD 5_bbl" sheetId="6" r:id="rId8"/>
    <sheet name="Total U.S._gal" sheetId="7" r:id="rId9"/>
    <sheet name="PADD 1_gal" sheetId="8" r:id="rId10"/>
    <sheet name="PADD 2_gal" sheetId="9" r:id="rId11"/>
    <sheet name="PADD 3_gal" sheetId="10" r:id="rId12"/>
    <sheet name="PADD 4_gal" sheetId="11" r:id="rId13"/>
    <sheet name="PADD 5_gal" sheetId="12" r:id="rId14"/>
  </sheets>
  <calcPr calcId="191029" iterateDelta="9.999999999999445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57" i="12" l="1"/>
  <c r="O157" i="12"/>
  <c r="N157" i="12"/>
  <c r="M157" i="12"/>
  <c r="L157" i="12"/>
  <c r="K157" i="12"/>
  <c r="F157" i="12"/>
  <c r="E157" i="12"/>
  <c r="D157" i="12"/>
  <c r="C157" i="12"/>
  <c r="S156" i="12"/>
  <c r="P156" i="12"/>
  <c r="O156" i="12"/>
  <c r="N156" i="12"/>
  <c r="L156" i="12"/>
  <c r="G156" i="12"/>
  <c r="F156" i="12"/>
  <c r="E156" i="12"/>
  <c r="C156" i="12"/>
  <c r="S155" i="12"/>
  <c r="Q155" i="12"/>
  <c r="O155" i="12"/>
  <c r="N155" i="12"/>
  <c r="M155" i="12"/>
  <c r="I155" i="12"/>
  <c r="G155" i="12"/>
  <c r="F155" i="12"/>
  <c r="E155" i="12"/>
  <c r="D155" i="12"/>
  <c r="S154" i="12"/>
  <c r="P154" i="12"/>
  <c r="G154" i="12"/>
  <c r="S153" i="12"/>
  <c r="P153" i="12"/>
  <c r="I153" i="12"/>
  <c r="G153" i="12"/>
  <c r="S152" i="12"/>
  <c r="S157" i="11"/>
  <c r="O157" i="11"/>
  <c r="N157" i="11"/>
  <c r="L157" i="11"/>
  <c r="K157" i="11"/>
  <c r="F157" i="11"/>
  <c r="S156" i="11"/>
  <c r="L156" i="11"/>
  <c r="C156" i="11"/>
  <c r="S155" i="11"/>
  <c r="Q155" i="11"/>
  <c r="P155" i="11"/>
  <c r="O155" i="11"/>
  <c r="N155" i="11"/>
  <c r="M155" i="11"/>
  <c r="I155" i="11"/>
  <c r="G155" i="11"/>
  <c r="F155" i="11"/>
  <c r="E155" i="11"/>
  <c r="D155" i="11"/>
  <c r="C155" i="11"/>
  <c r="S154" i="11"/>
  <c r="Q154" i="11"/>
  <c r="P154" i="11"/>
  <c r="O154" i="11"/>
  <c r="I154" i="11"/>
  <c r="G154" i="11"/>
  <c r="F154" i="11"/>
  <c r="S153" i="11"/>
  <c r="Q153" i="11"/>
  <c r="P153" i="11"/>
  <c r="I153" i="11"/>
  <c r="G153" i="11"/>
  <c r="S152" i="11"/>
  <c r="S157" i="10"/>
  <c r="O157" i="10"/>
  <c r="N157" i="10"/>
  <c r="M157" i="10"/>
  <c r="L157" i="10"/>
  <c r="F157" i="10"/>
  <c r="E157" i="10"/>
  <c r="D157" i="10"/>
  <c r="C157" i="10"/>
  <c r="S156" i="10"/>
  <c r="P156" i="10"/>
  <c r="L156" i="10"/>
  <c r="G156" i="10"/>
  <c r="S155" i="10"/>
  <c r="Q155" i="10"/>
  <c r="P155" i="10"/>
  <c r="O155" i="10"/>
  <c r="N155" i="10"/>
  <c r="M155" i="10"/>
  <c r="L155" i="10"/>
  <c r="I155" i="10"/>
  <c r="G155" i="10"/>
  <c r="F155" i="10"/>
  <c r="E155" i="10"/>
  <c r="D155" i="10"/>
  <c r="C155" i="10"/>
  <c r="S154" i="10"/>
  <c r="S153" i="10"/>
  <c r="Q153" i="10"/>
  <c r="P153" i="10"/>
  <c r="K153" i="10"/>
  <c r="I153" i="10"/>
  <c r="G153" i="10"/>
  <c r="S152" i="10"/>
  <c r="S157" i="9"/>
  <c r="O157" i="9"/>
  <c r="N157" i="9"/>
  <c r="M157" i="9"/>
  <c r="L157" i="9"/>
  <c r="K157" i="9"/>
  <c r="F157" i="9"/>
  <c r="E157" i="9"/>
  <c r="D157" i="9"/>
  <c r="C157" i="9"/>
  <c r="S156" i="9"/>
  <c r="P156" i="9"/>
  <c r="N156" i="9"/>
  <c r="G156" i="9"/>
  <c r="E156" i="9"/>
  <c r="S155" i="9"/>
  <c r="Q155" i="9"/>
  <c r="P155" i="9"/>
  <c r="O155" i="9"/>
  <c r="M155" i="9"/>
  <c r="I155" i="9"/>
  <c r="G155" i="9"/>
  <c r="F155" i="9"/>
  <c r="D155" i="9"/>
  <c r="S154" i="9"/>
  <c r="S153" i="9"/>
  <c r="K153" i="9"/>
  <c r="S152" i="9"/>
  <c r="L152" i="9"/>
  <c r="C152" i="9"/>
  <c r="S157" i="8"/>
  <c r="O157" i="8"/>
  <c r="M157" i="8"/>
  <c r="L157" i="8"/>
  <c r="K157" i="8"/>
  <c r="F157" i="8"/>
  <c r="E157" i="8"/>
  <c r="D157" i="8"/>
  <c r="C157" i="8"/>
  <c r="S156" i="8"/>
  <c r="P156" i="8"/>
  <c r="O156" i="8"/>
  <c r="N156" i="8"/>
  <c r="M156" i="8"/>
  <c r="L156" i="8"/>
  <c r="G156" i="8"/>
  <c r="F156" i="8"/>
  <c r="E156" i="8"/>
  <c r="D156" i="8"/>
  <c r="C156" i="8"/>
  <c r="S155" i="8"/>
  <c r="Q155" i="8"/>
  <c r="P155" i="8"/>
  <c r="O155" i="8"/>
  <c r="N155" i="8"/>
  <c r="M155" i="8"/>
  <c r="L155" i="8"/>
  <c r="I155" i="8"/>
  <c r="G155" i="8"/>
  <c r="F155" i="8"/>
  <c r="E155" i="8"/>
  <c r="D155" i="8"/>
  <c r="C155" i="8"/>
  <c r="S154" i="8"/>
  <c r="P154" i="8"/>
  <c r="N154" i="8"/>
  <c r="G154" i="8"/>
  <c r="E154" i="8"/>
  <c r="S153" i="8"/>
  <c r="Q153" i="8"/>
  <c r="O153" i="8"/>
  <c r="I153" i="8"/>
  <c r="F153" i="8"/>
  <c r="S152" i="8"/>
  <c r="P152" i="8"/>
  <c r="G152" i="8"/>
  <c r="S157" i="7"/>
  <c r="O157" i="7"/>
  <c r="M157" i="7"/>
  <c r="L157" i="7"/>
  <c r="K157" i="7"/>
  <c r="G157" i="7"/>
  <c r="F157" i="7"/>
  <c r="D157" i="7"/>
  <c r="C157" i="7"/>
  <c r="S156" i="7"/>
  <c r="L156" i="7"/>
  <c r="C156" i="7"/>
  <c r="S155" i="7"/>
  <c r="Q155" i="7"/>
  <c r="N155" i="7"/>
  <c r="M155" i="7"/>
  <c r="I155" i="7"/>
  <c r="D155" i="7"/>
  <c r="S154" i="7"/>
  <c r="F154" i="7"/>
  <c r="E154" i="7"/>
  <c r="S153" i="7"/>
  <c r="Q153" i="7"/>
  <c r="P153" i="7"/>
  <c r="O153" i="7"/>
  <c r="N153" i="7"/>
  <c r="M153" i="7"/>
  <c r="K153" i="7"/>
  <c r="I153" i="7"/>
  <c r="G153" i="7"/>
  <c r="F153" i="7"/>
  <c r="E153" i="7"/>
  <c r="D153" i="7"/>
  <c r="C153" i="7"/>
  <c r="S152" i="7"/>
  <c r="P152" i="7"/>
  <c r="G152" i="7"/>
  <c r="S151" i="12"/>
  <c r="S150" i="12"/>
  <c r="P150" i="12"/>
  <c r="G150" i="12"/>
  <c r="S149" i="12"/>
  <c r="O149" i="12"/>
  <c r="F149" i="12"/>
  <c r="S148" i="12"/>
  <c r="N148" i="12"/>
  <c r="E148" i="12"/>
  <c r="S147" i="12"/>
  <c r="S146" i="12"/>
  <c r="L146" i="12"/>
  <c r="C146" i="12"/>
  <c r="S151" i="11"/>
  <c r="K151" i="11"/>
  <c r="D151" i="11"/>
  <c r="S150" i="11"/>
  <c r="S149" i="11"/>
  <c r="Q149" i="11"/>
  <c r="I149" i="11"/>
  <c r="F149" i="11"/>
  <c r="S148" i="11"/>
  <c r="S147" i="11"/>
  <c r="S146" i="11"/>
  <c r="S151" i="10"/>
  <c r="M151" i="10"/>
  <c r="K151" i="10"/>
  <c r="D151" i="10"/>
  <c r="S150" i="10"/>
  <c r="L150" i="10"/>
  <c r="C150" i="10"/>
  <c r="S149" i="10"/>
  <c r="M149" i="10"/>
  <c r="K149" i="10"/>
  <c r="S148" i="10"/>
  <c r="S147" i="10"/>
  <c r="O147" i="10"/>
  <c r="F147" i="10"/>
  <c r="S146" i="10"/>
  <c r="P146" i="10"/>
  <c r="G146" i="10"/>
  <c r="S151" i="9"/>
  <c r="O151" i="9"/>
  <c r="F151" i="9"/>
  <c r="S150" i="9"/>
  <c r="N150" i="9"/>
  <c r="E150" i="9"/>
  <c r="S149" i="9"/>
  <c r="M149" i="9"/>
  <c r="D149" i="9"/>
  <c r="S148" i="9"/>
  <c r="S147" i="9"/>
  <c r="S146" i="9"/>
  <c r="S151" i="8"/>
  <c r="F151" i="8"/>
  <c r="S150" i="8"/>
  <c r="P150" i="8"/>
  <c r="G150" i="8"/>
  <c r="S149" i="8"/>
  <c r="Q149" i="8"/>
  <c r="O149" i="8"/>
  <c r="F149" i="8"/>
  <c r="S148" i="8"/>
  <c r="N148" i="8"/>
  <c r="E148" i="8"/>
  <c r="S147" i="8"/>
  <c r="S146" i="8"/>
  <c r="C146" i="8"/>
  <c r="S151" i="7"/>
  <c r="S150" i="7"/>
  <c r="S149" i="7"/>
  <c r="Q149" i="7"/>
  <c r="O149" i="7"/>
  <c r="I149" i="7"/>
  <c r="F149" i="7"/>
  <c r="S148" i="7"/>
  <c r="S147" i="7"/>
  <c r="Q147" i="7"/>
  <c r="O147" i="7"/>
  <c r="I147" i="7"/>
  <c r="F147" i="7"/>
  <c r="S146" i="7"/>
  <c r="S145" i="12"/>
  <c r="S144" i="12"/>
  <c r="S143" i="12"/>
  <c r="S145" i="11"/>
  <c r="S144" i="11"/>
  <c r="S143" i="11"/>
  <c r="S145" i="10"/>
  <c r="S144" i="10"/>
  <c r="S143" i="10"/>
  <c r="M143" i="10"/>
  <c r="D143" i="10"/>
  <c r="S145" i="9"/>
  <c r="L145" i="9"/>
  <c r="C145" i="9"/>
  <c r="S144" i="9"/>
  <c r="K144" i="9"/>
  <c r="S143" i="9"/>
  <c r="S145" i="8"/>
  <c r="Q145" i="8"/>
  <c r="I145" i="8"/>
  <c r="S144" i="8"/>
  <c r="S143" i="8"/>
  <c r="S145" i="7"/>
  <c r="S144" i="7"/>
  <c r="S143" i="7"/>
  <c r="S142" i="11"/>
  <c r="S142" i="10"/>
  <c r="S142" i="9"/>
  <c r="S142" i="8"/>
  <c r="S142" i="12"/>
  <c r="F142" i="7"/>
  <c r="O142" i="7"/>
  <c r="S142" i="7"/>
  <c r="O149" i="11" l="1"/>
  <c r="K156" i="7"/>
  <c r="K152" i="9"/>
  <c r="F156" i="9"/>
  <c r="O156" i="9"/>
  <c r="I152" i="12"/>
  <c r="Q152" i="12"/>
  <c r="F154" i="12"/>
  <c r="O154" i="12"/>
  <c r="D156" i="12"/>
  <c r="M156" i="12"/>
  <c r="I152" i="7"/>
  <c r="Q152" i="7"/>
  <c r="D156" i="7"/>
  <c r="D156" i="11"/>
  <c r="I154" i="12"/>
  <c r="Q154" i="12"/>
  <c r="E156" i="7"/>
  <c r="N156" i="7"/>
  <c r="E156" i="11"/>
  <c r="K156" i="9"/>
  <c r="F154" i="10"/>
  <c r="F156" i="11"/>
  <c r="O156" i="11"/>
  <c r="C152" i="7"/>
  <c r="L152" i="7"/>
  <c r="G156" i="7"/>
  <c r="P156" i="7"/>
  <c r="G152" i="9"/>
  <c r="P152" i="9"/>
  <c r="C156" i="9"/>
  <c r="L156" i="9"/>
  <c r="G154" i="10"/>
  <c r="E156" i="10"/>
  <c r="N156" i="10"/>
  <c r="G156" i="11"/>
  <c r="P156" i="11"/>
  <c r="I156" i="7"/>
  <c r="Q156" i="7"/>
  <c r="I152" i="9"/>
  <c r="Q152" i="9"/>
  <c r="D156" i="9"/>
  <c r="M156" i="9"/>
  <c r="F156" i="10"/>
  <c r="N153" i="10"/>
  <c r="O152" i="12"/>
  <c r="J153" i="7"/>
  <c r="J157" i="8"/>
  <c r="O152" i="8"/>
  <c r="K155" i="9"/>
  <c r="M154" i="10"/>
  <c r="K156" i="10"/>
  <c r="E148" i="7"/>
  <c r="N148" i="7"/>
  <c r="D149" i="7"/>
  <c r="M149" i="7"/>
  <c r="E150" i="8"/>
  <c r="N150" i="8"/>
  <c r="D151" i="8"/>
  <c r="I149" i="9"/>
  <c r="Q149" i="9"/>
  <c r="E146" i="10"/>
  <c r="N146" i="10"/>
  <c r="I151" i="10"/>
  <c r="Q151" i="10"/>
  <c r="D149" i="11"/>
  <c r="M149" i="11"/>
  <c r="E150" i="12"/>
  <c r="N150" i="12"/>
  <c r="M154" i="8"/>
  <c r="G149" i="7"/>
  <c r="P149" i="7"/>
  <c r="C149" i="9"/>
  <c r="L149" i="9"/>
  <c r="D151" i="12"/>
  <c r="L155" i="7"/>
  <c r="O155" i="7"/>
  <c r="L155" i="9"/>
  <c r="M156" i="10"/>
  <c r="O152" i="11"/>
  <c r="J157" i="11"/>
  <c r="M157" i="11"/>
  <c r="K155" i="12"/>
  <c r="L155" i="12"/>
  <c r="M151" i="12"/>
  <c r="G147" i="7"/>
  <c r="P147" i="7"/>
  <c r="F148" i="7"/>
  <c r="O148" i="7"/>
  <c r="E149" i="7"/>
  <c r="N149" i="7"/>
  <c r="C151" i="7"/>
  <c r="G149" i="8"/>
  <c r="P149" i="8"/>
  <c r="F150" i="8"/>
  <c r="O150" i="8"/>
  <c r="E151" i="8"/>
  <c r="G147" i="11"/>
  <c r="P147" i="11"/>
  <c r="E149" i="11"/>
  <c r="N149" i="11"/>
  <c r="C151" i="11"/>
  <c r="L151" i="11"/>
  <c r="K146" i="12"/>
  <c r="G149" i="12"/>
  <c r="P149" i="12"/>
  <c r="F150" i="12"/>
  <c r="O150" i="12"/>
  <c r="E151" i="12"/>
  <c r="N151" i="12"/>
  <c r="J157" i="7"/>
  <c r="N153" i="8"/>
  <c r="N153" i="9"/>
  <c r="O152" i="10"/>
  <c r="K155" i="10"/>
  <c r="N153" i="12"/>
  <c r="K147" i="12"/>
  <c r="I149" i="12"/>
  <c r="Q149" i="12"/>
  <c r="F151" i="12"/>
  <c r="O151" i="12"/>
  <c r="O152" i="7"/>
  <c r="C155" i="9"/>
  <c r="N155" i="9"/>
  <c r="C156" i="10"/>
  <c r="O156" i="10"/>
  <c r="I152" i="11"/>
  <c r="C157" i="11"/>
  <c r="C155" i="12"/>
  <c r="C151" i="10"/>
  <c r="L151" i="10"/>
  <c r="G149" i="11"/>
  <c r="P149" i="11"/>
  <c r="M154" i="7"/>
  <c r="E155" i="7"/>
  <c r="J156" i="7"/>
  <c r="D156" i="10"/>
  <c r="Q152" i="11"/>
  <c r="K156" i="11"/>
  <c r="M156" i="11"/>
  <c r="D157" i="11"/>
  <c r="L153" i="7"/>
  <c r="F155" i="7"/>
  <c r="M156" i="7"/>
  <c r="N157" i="8"/>
  <c r="E155" i="9"/>
  <c r="M154" i="11"/>
  <c r="N156" i="11"/>
  <c r="E157" i="11"/>
  <c r="P155" i="12"/>
  <c r="J157" i="12"/>
  <c r="E151" i="10"/>
  <c r="N151" i="10"/>
  <c r="M154" i="9"/>
  <c r="J157" i="9"/>
  <c r="J157" i="10"/>
  <c r="N153" i="11"/>
  <c r="L155" i="11"/>
  <c r="D147" i="7"/>
  <c r="M147" i="7"/>
  <c r="K149" i="7"/>
  <c r="G146" i="8"/>
  <c r="P146" i="8"/>
  <c r="F147" i="8"/>
  <c r="O147" i="8"/>
  <c r="C150" i="8"/>
  <c r="L150" i="8"/>
  <c r="K151" i="8"/>
  <c r="G148" i="9"/>
  <c r="P148" i="9"/>
  <c r="F149" i="9"/>
  <c r="O149" i="9"/>
  <c r="C146" i="10"/>
  <c r="L146" i="10"/>
  <c r="K147" i="10"/>
  <c r="G150" i="10"/>
  <c r="P150" i="10"/>
  <c r="F151" i="10"/>
  <c r="O151" i="10"/>
  <c r="G146" i="12"/>
  <c r="P146" i="12"/>
  <c r="F147" i="12"/>
  <c r="O147" i="12"/>
  <c r="C150" i="12"/>
  <c r="K151" i="12"/>
  <c r="K156" i="8"/>
  <c r="C149" i="7"/>
  <c r="L149" i="7"/>
  <c r="G149" i="9"/>
  <c r="P149" i="9"/>
  <c r="G151" i="10"/>
  <c r="P151" i="10"/>
  <c r="C149" i="11"/>
  <c r="L149" i="11"/>
  <c r="G147" i="12"/>
  <c r="P147" i="12"/>
  <c r="C151" i="12"/>
  <c r="L151" i="12"/>
  <c r="K155" i="8"/>
  <c r="O152" i="9"/>
  <c r="J156" i="9"/>
  <c r="M154" i="12"/>
  <c r="K156" i="12"/>
  <c r="G152" i="12"/>
  <c r="P152" i="12"/>
  <c r="F153" i="12"/>
  <c r="O153" i="12"/>
  <c r="E154" i="12"/>
  <c r="N154" i="12"/>
  <c r="J152" i="12"/>
  <c r="Q153" i="12"/>
  <c r="K152" i="12"/>
  <c r="J153" i="12"/>
  <c r="C152" i="12"/>
  <c r="L152" i="12"/>
  <c r="K153" i="12"/>
  <c r="J154" i="12"/>
  <c r="D152" i="12"/>
  <c r="M152" i="12"/>
  <c r="C153" i="12"/>
  <c r="L153" i="12"/>
  <c r="K154" i="12"/>
  <c r="J155" i="12"/>
  <c r="I156" i="12"/>
  <c r="Q156" i="12"/>
  <c r="G157" i="12"/>
  <c r="P157" i="12"/>
  <c r="E152" i="12"/>
  <c r="N152" i="12"/>
  <c r="D153" i="12"/>
  <c r="M153" i="12"/>
  <c r="C154" i="12"/>
  <c r="L154" i="12"/>
  <c r="J156" i="12"/>
  <c r="I157" i="12"/>
  <c r="Q157" i="12"/>
  <c r="F152" i="12"/>
  <c r="E153" i="12"/>
  <c r="D154" i="12"/>
  <c r="G152" i="11"/>
  <c r="P152" i="11"/>
  <c r="F153" i="11"/>
  <c r="O153" i="11"/>
  <c r="E154" i="11"/>
  <c r="N154" i="11"/>
  <c r="J152" i="11"/>
  <c r="K152" i="11"/>
  <c r="J153" i="11"/>
  <c r="C152" i="11"/>
  <c r="L152" i="11"/>
  <c r="K153" i="11"/>
  <c r="J154" i="11"/>
  <c r="D152" i="11"/>
  <c r="M152" i="11"/>
  <c r="C153" i="11"/>
  <c r="L153" i="11"/>
  <c r="K154" i="11"/>
  <c r="J155" i="11"/>
  <c r="I156" i="11"/>
  <c r="Q156" i="11"/>
  <c r="G157" i="11"/>
  <c r="P157" i="11"/>
  <c r="E152" i="11"/>
  <c r="N152" i="11"/>
  <c r="D153" i="11"/>
  <c r="M153" i="11"/>
  <c r="C154" i="11"/>
  <c r="L154" i="11"/>
  <c r="K155" i="11"/>
  <c r="J156" i="11"/>
  <c r="I157" i="11"/>
  <c r="Q157" i="11"/>
  <c r="F152" i="11"/>
  <c r="E153" i="11"/>
  <c r="D154" i="11"/>
  <c r="G152" i="10"/>
  <c r="P152" i="10"/>
  <c r="F153" i="10"/>
  <c r="O153" i="10"/>
  <c r="E154" i="10"/>
  <c r="N154" i="10"/>
  <c r="K157" i="10"/>
  <c r="I152" i="10"/>
  <c r="Q152" i="10"/>
  <c r="O154" i="10"/>
  <c r="J152" i="10"/>
  <c r="P154" i="10"/>
  <c r="K152" i="10"/>
  <c r="J153" i="10"/>
  <c r="I154" i="10"/>
  <c r="Q154" i="10"/>
  <c r="C152" i="10"/>
  <c r="L152" i="10"/>
  <c r="J154" i="10"/>
  <c r="D152" i="10"/>
  <c r="M152" i="10"/>
  <c r="C153" i="10"/>
  <c r="L153" i="10"/>
  <c r="K154" i="10"/>
  <c r="J155" i="10"/>
  <c r="I156" i="10"/>
  <c r="Q156" i="10"/>
  <c r="G157" i="10"/>
  <c r="P157" i="10"/>
  <c r="E152" i="10"/>
  <c r="N152" i="10"/>
  <c r="D153" i="10"/>
  <c r="M153" i="10"/>
  <c r="C154" i="10"/>
  <c r="L154" i="10"/>
  <c r="J156" i="10"/>
  <c r="I157" i="10"/>
  <c r="Q157" i="10"/>
  <c r="F152" i="10"/>
  <c r="E153" i="10"/>
  <c r="D154" i="10"/>
  <c r="F153" i="9"/>
  <c r="O153" i="9"/>
  <c r="E154" i="9"/>
  <c r="N154" i="9"/>
  <c r="G153" i="9"/>
  <c r="P153" i="9"/>
  <c r="F154" i="9"/>
  <c r="O154" i="9"/>
  <c r="J152" i="9"/>
  <c r="I153" i="9"/>
  <c r="Q153" i="9"/>
  <c r="G154" i="9"/>
  <c r="P154" i="9"/>
  <c r="J153" i="9"/>
  <c r="I154" i="9"/>
  <c r="Q154" i="9"/>
  <c r="J154" i="9"/>
  <c r="D152" i="9"/>
  <c r="M152" i="9"/>
  <c r="C153" i="9"/>
  <c r="L153" i="9"/>
  <c r="K154" i="9"/>
  <c r="J155" i="9"/>
  <c r="I156" i="9"/>
  <c r="Q156" i="9"/>
  <c r="G157" i="9"/>
  <c r="P157" i="9"/>
  <c r="E152" i="9"/>
  <c r="N152" i="9"/>
  <c r="D153" i="9"/>
  <c r="M153" i="9"/>
  <c r="C154" i="9"/>
  <c r="L154" i="9"/>
  <c r="I157" i="9"/>
  <c r="Q157" i="9"/>
  <c r="F152" i="9"/>
  <c r="E153" i="9"/>
  <c r="D154" i="9"/>
  <c r="I152" i="8"/>
  <c r="Q152" i="8"/>
  <c r="G153" i="8"/>
  <c r="P153" i="8"/>
  <c r="F154" i="8"/>
  <c r="O154" i="8"/>
  <c r="J152" i="8"/>
  <c r="K152" i="8"/>
  <c r="J153" i="8"/>
  <c r="I154" i="8"/>
  <c r="Q154" i="8"/>
  <c r="C152" i="8"/>
  <c r="L152" i="8"/>
  <c r="K153" i="8"/>
  <c r="J154" i="8"/>
  <c r="D152" i="8"/>
  <c r="M152" i="8"/>
  <c r="C153" i="8"/>
  <c r="L153" i="8"/>
  <c r="K154" i="8"/>
  <c r="J155" i="8"/>
  <c r="I156" i="8"/>
  <c r="Q156" i="8"/>
  <c r="G157" i="8"/>
  <c r="P157" i="8"/>
  <c r="E152" i="8"/>
  <c r="N152" i="8"/>
  <c r="D153" i="8"/>
  <c r="M153" i="8"/>
  <c r="C154" i="8"/>
  <c r="L154" i="8"/>
  <c r="J156" i="8"/>
  <c r="I157" i="8"/>
  <c r="Q157" i="8"/>
  <c r="F152" i="8"/>
  <c r="E153" i="8"/>
  <c r="D154" i="8"/>
  <c r="N154" i="7"/>
  <c r="O154" i="7"/>
  <c r="J152" i="7"/>
  <c r="G154" i="7"/>
  <c r="P154" i="7"/>
  <c r="K152" i="7"/>
  <c r="I154" i="7"/>
  <c r="Q154" i="7"/>
  <c r="G155" i="7"/>
  <c r="P155" i="7"/>
  <c r="F156" i="7"/>
  <c r="O156" i="7"/>
  <c r="E157" i="7"/>
  <c r="N157" i="7"/>
  <c r="J154" i="7"/>
  <c r="D152" i="7"/>
  <c r="M152" i="7"/>
  <c r="K154" i="7"/>
  <c r="J155" i="7"/>
  <c r="P157" i="7"/>
  <c r="E152" i="7"/>
  <c r="N152" i="7"/>
  <c r="C154" i="7"/>
  <c r="L154" i="7"/>
  <c r="K155" i="7"/>
  <c r="I157" i="7"/>
  <c r="Q157" i="7"/>
  <c r="F152" i="7"/>
  <c r="D154" i="7"/>
  <c r="C155" i="7"/>
  <c r="L150" i="12"/>
  <c r="G146" i="7"/>
  <c r="P146" i="7"/>
  <c r="C150" i="7"/>
  <c r="L150" i="7"/>
  <c r="G150" i="9"/>
  <c r="P150" i="9"/>
  <c r="I146" i="7"/>
  <c r="Q146" i="7"/>
  <c r="D150" i="7"/>
  <c r="M150" i="7"/>
  <c r="E148" i="10"/>
  <c r="Q142" i="10"/>
  <c r="I142" i="10"/>
  <c r="N142" i="8"/>
  <c r="E142" i="8"/>
  <c r="I151" i="7"/>
  <c r="D149" i="8"/>
  <c r="M149" i="8"/>
  <c r="I147" i="9"/>
  <c r="Q147" i="9"/>
  <c r="D151" i="9"/>
  <c r="M151" i="9"/>
  <c r="I149" i="10"/>
  <c r="Q149" i="10"/>
  <c r="D149" i="12"/>
  <c r="M149" i="12"/>
  <c r="E147" i="7"/>
  <c r="N147" i="7"/>
  <c r="F150" i="9"/>
  <c r="O150" i="9"/>
  <c r="E151" i="9"/>
  <c r="N151" i="9"/>
  <c r="D146" i="10"/>
  <c r="M146" i="10"/>
  <c r="I146" i="12"/>
  <c r="Q146" i="12"/>
  <c r="F148" i="12"/>
  <c r="O148" i="12"/>
  <c r="E149" i="12"/>
  <c r="N149" i="12"/>
  <c r="D150" i="12"/>
  <c r="M150" i="12"/>
  <c r="C150" i="11"/>
  <c r="L150" i="11"/>
  <c r="I146" i="11"/>
  <c r="Q146" i="11"/>
  <c r="D150" i="11"/>
  <c r="M150" i="11"/>
  <c r="N148" i="10"/>
  <c r="E150" i="11"/>
  <c r="N150" i="11"/>
  <c r="I146" i="10"/>
  <c r="Q146" i="10"/>
  <c r="K146" i="11"/>
  <c r="F150" i="11"/>
  <c r="O150" i="11"/>
  <c r="E151" i="11"/>
  <c r="C146" i="7"/>
  <c r="L146" i="7"/>
  <c r="G146" i="9"/>
  <c r="P146" i="9"/>
  <c r="F147" i="9"/>
  <c r="O147" i="9"/>
  <c r="E148" i="9"/>
  <c r="N148" i="9"/>
  <c r="C150" i="9"/>
  <c r="K151" i="9"/>
  <c r="C146" i="11"/>
  <c r="L146" i="11"/>
  <c r="K147" i="11"/>
  <c r="G150" i="11"/>
  <c r="P150" i="11"/>
  <c r="F151" i="11"/>
  <c r="O151" i="11"/>
  <c r="C149" i="8"/>
  <c r="L149" i="8"/>
  <c r="K150" i="8"/>
  <c r="K146" i="10"/>
  <c r="G149" i="10"/>
  <c r="P149" i="10"/>
  <c r="F150" i="10"/>
  <c r="O150" i="10"/>
  <c r="C149" i="12"/>
  <c r="L149" i="12"/>
  <c r="C145" i="7"/>
  <c r="L145" i="7"/>
  <c r="D143" i="12"/>
  <c r="J142" i="8"/>
  <c r="K143" i="7"/>
  <c r="K145" i="9"/>
  <c r="F143" i="11"/>
  <c r="C143" i="12"/>
  <c r="L143" i="12"/>
  <c r="M143" i="12"/>
  <c r="D145" i="12"/>
  <c r="D145" i="7"/>
  <c r="E143" i="10"/>
  <c r="N143" i="10"/>
  <c r="E145" i="12"/>
  <c r="N145" i="12"/>
  <c r="O146" i="8"/>
  <c r="O146" i="9"/>
  <c r="F143" i="10"/>
  <c r="K144" i="11"/>
  <c r="I143" i="7"/>
  <c r="Q143" i="7"/>
  <c r="P144" i="7"/>
  <c r="F145" i="7"/>
  <c r="O145" i="7"/>
  <c r="C145" i="8"/>
  <c r="L145" i="8"/>
  <c r="N147" i="8"/>
  <c r="O143" i="10"/>
  <c r="E143" i="11"/>
  <c r="L147" i="7"/>
  <c r="J151" i="8"/>
  <c r="K150" i="9"/>
  <c r="K149" i="8"/>
  <c r="C144" i="7"/>
  <c r="L144" i="7"/>
  <c r="K145" i="7"/>
  <c r="F143" i="9"/>
  <c r="O143" i="9"/>
  <c r="C143" i="10"/>
  <c r="L143" i="10"/>
  <c r="C145" i="12"/>
  <c r="M148" i="7"/>
  <c r="J150" i="8"/>
  <c r="N147" i="9"/>
  <c r="O146" i="10"/>
  <c r="K149" i="12"/>
  <c r="O146" i="7"/>
  <c r="K147" i="7"/>
  <c r="I149" i="8"/>
  <c r="L150" i="9"/>
  <c r="L149" i="10"/>
  <c r="N149" i="10"/>
  <c r="N147" i="12"/>
  <c r="M148" i="12"/>
  <c r="D149" i="10"/>
  <c r="J151" i="11"/>
  <c r="M151" i="11"/>
  <c r="M148" i="10"/>
  <c r="E149" i="10"/>
  <c r="M148" i="11"/>
  <c r="N151" i="11"/>
  <c r="J151" i="12"/>
  <c r="G145" i="7"/>
  <c r="I143" i="10"/>
  <c r="Q143" i="10"/>
  <c r="D144" i="11"/>
  <c r="M144" i="11"/>
  <c r="C145" i="11"/>
  <c r="K150" i="10"/>
  <c r="I145" i="7"/>
  <c r="Q145" i="7"/>
  <c r="E145" i="8"/>
  <c r="D143" i="9"/>
  <c r="N144" i="11"/>
  <c r="J151" i="7"/>
  <c r="M148" i="8"/>
  <c r="K149" i="9"/>
  <c r="J151" i="9"/>
  <c r="N147" i="10"/>
  <c r="J151" i="10"/>
  <c r="O146" i="11"/>
  <c r="N147" i="11"/>
  <c r="K150" i="11"/>
  <c r="E143" i="9"/>
  <c r="K143" i="10"/>
  <c r="K145" i="12"/>
  <c r="J149" i="7"/>
  <c r="K150" i="7"/>
  <c r="M148" i="9"/>
  <c r="K149" i="11"/>
  <c r="O146" i="12"/>
  <c r="K150" i="12"/>
  <c r="J146" i="12"/>
  <c r="I147" i="12"/>
  <c r="Q147" i="12"/>
  <c r="G148" i="12"/>
  <c r="P148" i="12"/>
  <c r="J147" i="12"/>
  <c r="I148" i="12"/>
  <c r="Q148" i="12"/>
  <c r="J148" i="12"/>
  <c r="D146" i="12"/>
  <c r="M146" i="12"/>
  <c r="C147" i="12"/>
  <c r="L147" i="12"/>
  <c r="K148" i="12"/>
  <c r="J149" i="12"/>
  <c r="I150" i="12"/>
  <c r="Q150" i="12"/>
  <c r="G151" i="12"/>
  <c r="P151" i="12"/>
  <c r="E146" i="12"/>
  <c r="N146" i="12"/>
  <c r="D147" i="12"/>
  <c r="M147" i="12"/>
  <c r="C148" i="12"/>
  <c r="L148" i="12"/>
  <c r="J150" i="12"/>
  <c r="I151" i="12"/>
  <c r="Q151" i="12"/>
  <c r="F146" i="12"/>
  <c r="E147" i="12"/>
  <c r="D148" i="12"/>
  <c r="J148" i="11"/>
  <c r="G146" i="11"/>
  <c r="P146" i="11"/>
  <c r="F147" i="11"/>
  <c r="O147" i="11"/>
  <c r="E148" i="11"/>
  <c r="N148" i="11"/>
  <c r="F148" i="11"/>
  <c r="O148" i="11"/>
  <c r="J146" i="11"/>
  <c r="I147" i="11"/>
  <c r="Q147" i="11"/>
  <c r="G148" i="11"/>
  <c r="P148" i="11"/>
  <c r="J147" i="11"/>
  <c r="I148" i="11"/>
  <c r="Q148" i="11"/>
  <c r="D146" i="11"/>
  <c r="M146" i="11"/>
  <c r="C147" i="11"/>
  <c r="L147" i="11"/>
  <c r="K148" i="11"/>
  <c r="J149" i="11"/>
  <c r="I150" i="11"/>
  <c r="Q150" i="11"/>
  <c r="G151" i="11"/>
  <c r="P151" i="11"/>
  <c r="E146" i="11"/>
  <c r="N146" i="11"/>
  <c r="D147" i="11"/>
  <c r="M147" i="11"/>
  <c r="C148" i="11"/>
  <c r="L148" i="11"/>
  <c r="J150" i="11"/>
  <c r="I151" i="11"/>
  <c r="Q151" i="11"/>
  <c r="F146" i="11"/>
  <c r="E147" i="11"/>
  <c r="D148" i="11"/>
  <c r="G147" i="10"/>
  <c r="P147" i="10"/>
  <c r="F148" i="10"/>
  <c r="O148" i="10"/>
  <c r="D150" i="10"/>
  <c r="M150" i="10"/>
  <c r="J146" i="10"/>
  <c r="I147" i="10"/>
  <c r="Q147" i="10"/>
  <c r="G148" i="10"/>
  <c r="P148" i="10"/>
  <c r="F149" i="10"/>
  <c r="O149" i="10"/>
  <c r="E150" i="10"/>
  <c r="N150" i="10"/>
  <c r="J147" i="10"/>
  <c r="I148" i="10"/>
  <c r="Q148" i="10"/>
  <c r="J148" i="10"/>
  <c r="C147" i="10"/>
  <c r="L147" i="10"/>
  <c r="K148" i="10"/>
  <c r="J149" i="10"/>
  <c r="I150" i="10"/>
  <c r="Q150" i="10"/>
  <c r="D147" i="10"/>
  <c r="M147" i="10"/>
  <c r="C148" i="10"/>
  <c r="L148" i="10"/>
  <c r="J150" i="10"/>
  <c r="F146" i="10"/>
  <c r="E147" i="10"/>
  <c r="D148" i="10"/>
  <c r="C149" i="10"/>
  <c r="I146" i="9"/>
  <c r="Q146" i="9"/>
  <c r="G147" i="9"/>
  <c r="P147" i="9"/>
  <c r="F148" i="9"/>
  <c r="O148" i="9"/>
  <c r="E149" i="9"/>
  <c r="N149" i="9"/>
  <c r="D150" i="9"/>
  <c r="M150" i="9"/>
  <c r="C151" i="9"/>
  <c r="L151" i="9"/>
  <c r="K146" i="9"/>
  <c r="J147" i="9"/>
  <c r="I148" i="9"/>
  <c r="Q148" i="9"/>
  <c r="C146" i="9"/>
  <c r="L146" i="9"/>
  <c r="K147" i="9"/>
  <c r="J148" i="9"/>
  <c r="D146" i="9"/>
  <c r="M146" i="9"/>
  <c r="C147" i="9"/>
  <c r="L147" i="9"/>
  <c r="K148" i="9"/>
  <c r="J149" i="9"/>
  <c r="I150" i="9"/>
  <c r="Q150" i="9"/>
  <c r="G151" i="9"/>
  <c r="P151" i="9"/>
  <c r="E146" i="9"/>
  <c r="N146" i="9"/>
  <c r="D147" i="9"/>
  <c r="M147" i="9"/>
  <c r="C148" i="9"/>
  <c r="L148" i="9"/>
  <c r="J150" i="9"/>
  <c r="I151" i="9"/>
  <c r="Q151" i="9"/>
  <c r="J146" i="9"/>
  <c r="F146" i="9"/>
  <c r="E147" i="9"/>
  <c r="D148" i="9"/>
  <c r="I146" i="8"/>
  <c r="Q146" i="8"/>
  <c r="G147" i="8"/>
  <c r="P147" i="8"/>
  <c r="F148" i="8"/>
  <c r="O148" i="8"/>
  <c r="E149" i="8"/>
  <c r="N149" i="8"/>
  <c r="D150" i="8"/>
  <c r="M150" i="8"/>
  <c r="C151" i="8"/>
  <c r="L151" i="8"/>
  <c r="J146" i="8"/>
  <c r="I147" i="8"/>
  <c r="Q147" i="8"/>
  <c r="G148" i="8"/>
  <c r="P148" i="8"/>
  <c r="M151" i="8"/>
  <c r="K146" i="8"/>
  <c r="J147" i="8"/>
  <c r="I148" i="8"/>
  <c r="Q148" i="8"/>
  <c r="N151" i="8"/>
  <c r="L146" i="8"/>
  <c r="K147" i="8"/>
  <c r="J148" i="8"/>
  <c r="O151" i="8"/>
  <c r="D146" i="8"/>
  <c r="M146" i="8"/>
  <c r="C147" i="8"/>
  <c r="L147" i="8"/>
  <c r="K148" i="8"/>
  <c r="J149" i="8"/>
  <c r="I150" i="8"/>
  <c r="Q150" i="8"/>
  <c r="G151" i="8"/>
  <c r="P151" i="8"/>
  <c r="E146" i="8"/>
  <c r="N146" i="8"/>
  <c r="D147" i="8"/>
  <c r="M147" i="8"/>
  <c r="C148" i="8"/>
  <c r="L148" i="8"/>
  <c r="I151" i="8"/>
  <c r="Q151" i="8"/>
  <c r="F146" i="8"/>
  <c r="E147" i="8"/>
  <c r="D148" i="8"/>
  <c r="K151" i="7"/>
  <c r="L151" i="7"/>
  <c r="J146" i="7"/>
  <c r="G148" i="7"/>
  <c r="P148" i="7"/>
  <c r="E150" i="7"/>
  <c r="N150" i="7"/>
  <c r="D151" i="7"/>
  <c r="M151" i="7"/>
  <c r="K146" i="7"/>
  <c r="J147" i="7"/>
  <c r="I148" i="7"/>
  <c r="Q148" i="7"/>
  <c r="F150" i="7"/>
  <c r="O150" i="7"/>
  <c r="E151" i="7"/>
  <c r="N151" i="7"/>
  <c r="J148" i="7"/>
  <c r="G150" i="7"/>
  <c r="P150" i="7"/>
  <c r="F151" i="7"/>
  <c r="O151" i="7"/>
  <c r="D146" i="7"/>
  <c r="M146" i="7"/>
  <c r="C147" i="7"/>
  <c r="K148" i="7"/>
  <c r="I150" i="7"/>
  <c r="Q150" i="7"/>
  <c r="G151" i="7"/>
  <c r="P151" i="7"/>
  <c r="E146" i="7"/>
  <c r="N146" i="7"/>
  <c r="C148" i="7"/>
  <c r="L148" i="7"/>
  <c r="J150" i="7"/>
  <c r="Q151" i="7"/>
  <c r="F146" i="7"/>
  <c r="D148" i="7"/>
  <c r="E143" i="12"/>
  <c r="N143" i="12"/>
  <c r="D144" i="12"/>
  <c r="M144" i="12"/>
  <c r="F143" i="12"/>
  <c r="O143" i="12"/>
  <c r="E144" i="12"/>
  <c r="N144" i="12"/>
  <c r="C144" i="12"/>
  <c r="G143" i="12"/>
  <c r="P143" i="12"/>
  <c r="F144" i="12"/>
  <c r="O144" i="12"/>
  <c r="J142" i="11"/>
  <c r="C143" i="11"/>
  <c r="L143" i="11"/>
  <c r="N143" i="11"/>
  <c r="O143" i="11"/>
  <c r="K143" i="11"/>
  <c r="K144" i="10"/>
  <c r="D144" i="10"/>
  <c r="M144" i="10"/>
  <c r="L145" i="10"/>
  <c r="D144" i="9"/>
  <c r="C144" i="9"/>
  <c r="E144" i="9"/>
  <c r="N144" i="9"/>
  <c r="D145" i="9"/>
  <c r="M145" i="9"/>
  <c r="L144" i="9"/>
  <c r="M144" i="9"/>
  <c r="D143" i="8"/>
  <c r="E143" i="8"/>
  <c r="N143" i="8"/>
  <c r="K143" i="8"/>
  <c r="P143" i="8"/>
  <c r="C143" i="8"/>
  <c r="M142" i="7"/>
  <c r="D143" i="7"/>
  <c r="M143" i="7"/>
  <c r="E143" i="7"/>
  <c r="N143" i="7"/>
  <c r="Q145" i="10"/>
  <c r="K144" i="12"/>
  <c r="J142" i="10"/>
  <c r="M143" i="9"/>
  <c r="K144" i="7"/>
  <c r="Q142" i="8"/>
  <c r="J143" i="8"/>
  <c r="I142" i="8"/>
  <c r="F143" i="8"/>
  <c r="L143" i="9"/>
  <c r="G143" i="8"/>
  <c r="J144" i="11"/>
  <c r="Q145" i="11"/>
  <c r="L144" i="12"/>
  <c r="J145" i="8"/>
  <c r="K143" i="9"/>
  <c r="N143" i="9"/>
  <c r="P142" i="9"/>
  <c r="G142" i="9"/>
  <c r="C143" i="9"/>
  <c r="E144" i="11"/>
  <c r="L145" i="11"/>
  <c r="O142" i="9"/>
  <c r="J144" i="9"/>
  <c r="J144" i="10"/>
  <c r="L143" i="8"/>
  <c r="N142" i="10"/>
  <c r="E142" i="10"/>
  <c r="K143" i="12"/>
  <c r="J145" i="12"/>
  <c r="M142" i="9"/>
  <c r="D142" i="9"/>
  <c r="L143" i="7"/>
  <c r="J145" i="7"/>
  <c r="K144" i="8"/>
  <c r="J145" i="9"/>
  <c r="J143" i="10"/>
  <c r="J143" i="11"/>
  <c r="L145" i="12"/>
  <c r="M145" i="12"/>
  <c r="I143" i="12"/>
  <c r="Q143" i="12"/>
  <c r="G144" i="12"/>
  <c r="P144" i="12"/>
  <c r="F145" i="12"/>
  <c r="O145" i="12"/>
  <c r="J143" i="12"/>
  <c r="I144" i="12"/>
  <c r="Q144" i="12"/>
  <c r="G145" i="12"/>
  <c r="P145" i="12"/>
  <c r="J144" i="12"/>
  <c r="I145" i="12"/>
  <c r="Q145" i="12"/>
  <c r="J145" i="11"/>
  <c r="D143" i="11"/>
  <c r="M143" i="11"/>
  <c r="C144" i="11"/>
  <c r="L144" i="11"/>
  <c r="K145" i="11"/>
  <c r="D145" i="11"/>
  <c r="M145" i="11"/>
  <c r="G143" i="11"/>
  <c r="P143" i="11"/>
  <c r="F144" i="11"/>
  <c r="O144" i="11"/>
  <c r="E145" i="11"/>
  <c r="N145" i="11"/>
  <c r="I143" i="11"/>
  <c r="Q143" i="11"/>
  <c r="G144" i="11"/>
  <c r="P144" i="11"/>
  <c r="F145" i="11"/>
  <c r="O145" i="11"/>
  <c r="I144" i="11"/>
  <c r="Q144" i="11"/>
  <c r="G145" i="11"/>
  <c r="P145" i="11"/>
  <c r="I145" i="11"/>
  <c r="J145" i="10"/>
  <c r="C144" i="10"/>
  <c r="L144" i="10"/>
  <c r="K145" i="10"/>
  <c r="E144" i="10"/>
  <c r="N144" i="10"/>
  <c r="D145" i="10"/>
  <c r="M145" i="10"/>
  <c r="C145" i="10"/>
  <c r="G143" i="10"/>
  <c r="P143" i="10"/>
  <c r="F144" i="10"/>
  <c r="O144" i="10"/>
  <c r="E145" i="10"/>
  <c r="N145" i="10"/>
  <c r="G144" i="10"/>
  <c r="P144" i="10"/>
  <c r="F145" i="10"/>
  <c r="O145" i="10"/>
  <c r="I144" i="10"/>
  <c r="Q144" i="10"/>
  <c r="G145" i="10"/>
  <c r="P145" i="10"/>
  <c r="I145" i="10"/>
  <c r="G143" i="9"/>
  <c r="P143" i="9"/>
  <c r="F144" i="9"/>
  <c r="O144" i="9"/>
  <c r="E145" i="9"/>
  <c r="N145" i="9"/>
  <c r="I143" i="9"/>
  <c r="Q143" i="9"/>
  <c r="G144" i="9"/>
  <c r="P144" i="9"/>
  <c r="F145" i="9"/>
  <c r="O145" i="9"/>
  <c r="J143" i="9"/>
  <c r="I144" i="9"/>
  <c r="Q144" i="9"/>
  <c r="G145" i="9"/>
  <c r="P145" i="9"/>
  <c r="I145" i="9"/>
  <c r="Q145" i="9"/>
  <c r="M143" i="8"/>
  <c r="C144" i="8"/>
  <c r="L144" i="8"/>
  <c r="K145" i="8"/>
  <c r="O143" i="8"/>
  <c r="E144" i="8"/>
  <c r="N144" i="8"/>
  <c r="D145" i="8"/>
  <c r="M145" i="8"/>
  <c r="D144" i="8"/>
  <c r="F144" i="8"/>
  <c r="O144" i="8"/>
  <c r="N145" i="8"/>
  <c r="M144" i="8"/>
  <c r="I143" i="8"/>
  <c r="Q143" i="8"/>
  <c r="G144" i="8"/>
  <c r="P144" i="8"/>
  <c r="F145" i="8"/>
  <c r="O145" i="8"/>
  <c r="I144" i="8"/>
  <c r="Q144" i="8"/>
  <c r="G145" i="8"/>
  <c r="P145" i="8"/>
  <c r="J144" i="8"/>
  <c r="D144" i="7"/>
  <c r="M144" i="7"/>
  <c r="F143" i="7"/>
  <c r="O143" i="7"/>
  <c r="E144" i="7"/>
  <c r="N144" i="7"/>
  <c r="M145" i="7"/>
  <c r="G143" i="7"/>
  <c r="P143" i="7"/>
  <c r="F144" i="7"/>
  <c r="O144" i="7"/>
  <c r="E145" i="7"/>
  <c r="N145" i="7"/>
  <c r="G144" i="7"/>
  <c r="J143" i="7"/>
  <c r="I144" i="7"/>
  <c r="Q144" i="7"/>
  <c r="P145" i="7"/>
  <c r="J144" i="7"/>
  <c r="C143" i="7"/>
  <c r="L142" i="7"/>
  <c r="K142" i="7"/>
  <c r="C142" i="7"/>
  <c r="J142" i="7"/>
  <c r="I142" i="7"/>
  <c r="Q142" i="7"/>
  <c r="P142" i="7"/>
  <c r="O142" i="8"/>
  <c r="F142" i="8"/>
  <c r="O142" i="10"/>
  <c r="F142" i="10"/>
  <c r="K142" i="11"/>
  <c r="M142" i="8"/>
  <c r="D142" i="8"/>
  <c r="M142" i="10"/>
  <c r="D142" i="10"/>
  <c r="L142" i="8"/>
  <c r="C142" i="10"/>
  <c r="C142" i="8"/>
  <c r="L142" i="10"/>
  <c r="K142" i="8"/>
  <c r="K142" i="10"/>
  <c r="G142" i="7"/>
  <c r="P142" i="8"/>
  <c r="G142" i="8"/>
  <c r="P142" i="10"/>
  <c r="G142" i="10"/>
  <c r="D142" i="7"/>
  <c r="K142" i="9"/>
  <c r="C142" i="12"/>
  <c r="J142" i="12"/>
  <c r="G142" i="12"/>
  <c r="O142" i="12"/>
  <c r="F142" i="12"/>
  <c r="N142" i="12"/>
  <c r="E142" i="12"/>
  <c r="K142" i="12"/>
  <c r="Q142" i="12"/>
  <c r="M142" i="12"/>
  <c r="D142" i="12"/>
  <c r="I142" i="12"/>
  <c r="P142" i="12"/>
  <c r="L142" i="12"/>
  <c r="Q142" i="11"/>
  <c r="I142" i="11"/>
  <c r="G142" i="11"/>
  <c r="O142" i="11"/>
  <c r="F142" i="11"/>
  <c r="P142" i="11"/>
  <c r="N142" i="11"/>
  <c r="E142" i="11"/>
  <c r="D142" i="11"/>
  <c r="L142" i="11"/>
  <c r="C142" i="11"/>
  <c r="M142" i="11"/>
  <c r="J142" i="9"/>
  <c r="Q142" i="9"/>
  <c r="I142" i="9"/>
  <c r="F142" i="9"/>
  <c r="N142" i="9"/>
  <c r="E142" i="9"/>
  <c r="L142" i="9"/>
  <c r="C142" i="9"/>
  <c r="N142" i="7"/>
  <c r="E142" i="7"/>
  <c r="C141" i="12"/>
  <c r="D141" i="12"/>
  <c r="E141" i="12"/>
  <c r="F141" i="12"/>
  <c r="G141" i="12"/>
  <c r="I141" i="12"/>
  <c r="J141" i="12"/>
  <c r="K141" i="12"/>
  <c r="L141" i="12"/>
  <c r="M141" i="12"/>
  <c r="N141" i="12"/>
  <c r="O141" i="12"/>
  <c r="P141" i="12"/>
  <c r="Q141" i="12"/>
  <c r="S141" i="12"/>
  <c r="C141" i="11"/>
  <c r="D141" i="11"/>
  <c r="E141" i="11"/>
  <c r="F141" i="11"/>
  <c r="G141" i="11"/>
  <c r="I141" i="11"/>
  <c r="J141" i="11"/>
  <c r="K141" i="11"/>
  <c r="L141" i="11"/>
  <c r="M141" i="11"/>
  <c r="N141" i="11"/>
  <c r="O141" i="11"/>
  <c r="P141" i="11"/>
  <c r="Q141" i="11"/>
  <c r="S141" i="11"/>
  <c r="C141" i="10"/>
  <c r="D141" i="10"/>
  <c r="E141" i="10"/>
  <c r="F141" i="10"/>
  <c r="G141" i="10"/>
  <c r="I141" i="10"/>
  <c r="J141" i="10"/>
  <c r="K141" i="10"/>
  <c r="L141" i="10"/>
  <c r="M141" i="10"/>
  <c r="N141" i="10"/>
  <c r="O141" i="10"/>
  <c r="P141" i="10"/>
  <c r="Q141" i="10"/>
  <c r="S141" i="10"/>
  <c r="C141" i="9"/>
  <c r="D141" i="9"/>
  <c r="E141" i="9"/>
  <c r="F141" i="9"/>
  <c r="G141" i="9"/>
  <c r="I141" i="9"/>
  <c r="J141" i="9"/>
  <c r="K141" i="9"/>
  <c r="L141" i="9"/>
  <c r="M141" i="9"/>
  <c r="N141" i="9"/>
  <c r="O141" i="9"/>
  <c r="P141" i="9"/>
  <c r="Q141" i="9"/>
  <c r="S141" i="9"/>
  <c r="S141" i="8"/>
  <c r="S141" i="7"/>
  <c r="S140" i="12"/>
  <c r="S140" i="11"/>
  <c r="S140" i="10"/>
  <c r="S140" i="9"/>
  <c r="S140" i="8"/>
  <c r="K140" i="7"/>
  <c r="S140" i="7"/>
  <c r="P141" i="7" l="1"/>
  <c r="O140" i="12"/>
  <c r="Q140" i="10"/>
  <c r="I140" i="10"/>
  <c r="Q141" i="7"/>
  <c r="M140" i="7"/>
  <c r="L140" i="7"/>
  <c r="C140" i="7"/>
  <c r="O140" i="7"/>
  <c r="F140" i="7"/>
  <c r="N140" i="7"/>
  <c r="J140" i="11"/>
  <c r="E140" i="7"/>
  <c r="D140" i="7"/>
  <c r="Q140" i="11"/>
  <c r="I140" i="11"/>
  <c r="K140" i="12"/>
  <c r="G141" i="7"/>
  <c r="J140" i="12"/>
  <c r="P140" i="12"/>
  <c r="M141" i="7"/>
  <c r="C141" i="8"/>
  <c r="K141" i="7"/>
  <c r="D141" i="8"/>
  <c r="I141" i="7"/>
  <c r="D141" i="7"/>
  <c r="J141" i="7"/>
  <c r="J140" i="7"/>
  <c r="N140" i="11"/>
  <c r="E140" i="11"/>
  <c r="Q140" i="7"/>
  <c r="I140" i="7"/>
  <c r="C140" i="12"/>
  <c r="P140" i="7"/>
  <c r="G140" i="7"/>
  <c r="Q140" i="8"/>
  <c r="J140" i="9"/>
  <c r="M140" i="12"/>
  <c r="L141" i="8"/>
  <c r="Q141" i="8"/>
  <c r="I141" i="8"/>
  <c r="K141" i="8"/>
  <c r="J141" i="8"/>
  <c r="P141" i="8"/>
  <c r="G141" i="8"/>
  <c r="O141" i="8"/>
  <c r="F141" i="8"/>
  <c r="N141" i="8"/>
  <c r="E141" i="8"/>
  <c r="M141" i="8"/>
  <c r="O141" i="7"/>
  <c r="F141" i="7"/>
  <c r="N141" i="7"/>
  <c r="E141" i="7"/>
  <c r="L141" i="7"/>
  <c r="C141" i="7"/>
  <c r="Q140" i="12"/>
  <c r="G140" i="12"/>
  <c r="F140" i="12"/>
  <c r="K140" i="10"/>
  <c r="J140" i="10"/>
  <c r="O140" i="10"/>
  <c r="F140" i="10"/>
  <c r="P140" i="10"/>
  <c r="G140" i="10"/>
  <c r="N140" i="10"/>
  <c r="E140" i="10"/>
  <c r="M140" i="10"/>
  <c r="D140" i="10"/>
  <c r="L140" i="10"/>
  <c r="C140" i="10"/>
  <c r="N140" i="8"/>
  <c r="E140" i="8"/>
  <c r="I140" i="8"/>
  <c r="K140" i="9"/>
  <c r="K140" i="8"/>
  <c r="J140" i="8"/>
  <c r="K140" i="11"/>
  <c r="I140" i="12"/>
  <c r="N140" i="12"/>
  <c r="E140" i="12"/>
  <c r="D140" i="12"/>
  <c r="L140" i="12"/>
  <c r="P140" i="11"/>
  <c r="G140" i="11"/>
  <c r="O140" i="11"/>
  <c r="F140" i="11"/>
  <c r="M140" i="11"/>
  <c r="D140" i="11"/>
  <c r="L140" i="11"/>
  <c r="C140" i="11"/>
  <c r="Q140" i="9"/>
  <c r="I140" i="9"/>
  <c r="G140" i="9"/>
  <c r="O140" i="9"/>
  <c r="F140" i="9"/>
  <c r="P140" i="9"/>
  <c r="N140" i="9"/>
  <c r="E140" i="9"/>
  <c r="M140" i="9"/>
  <c r="D140" i="9"/>
  <c r="L140" i="9"/>
  <c r="C140" i="9"/>
  <c r="P140" i="8"/>
  <c r="G140" i="8"/>
  <c r="O140" i="8"/>
  <c r="F140" i="8"/>
  <c r="M140" i="8"/>
  <c r="D140" i="8"/>
  <c r="L140" i="8"/>
  <c r="C140" i="8"/>
  <c r="O139" i="12" l="1"/>
  <c r="N139" i="12"/>
  <c r="M139" i="12"/>
  <c r="L139" i="12"/>
  <c r="K139" i="12"/>
  <c r="J139" i="12"/>
  <c r="I139" i="12"/>
  <c r="E139" i="12"/>
  <c r="D139" i="12"/>
  <c r="N138" i="12"/>
  <c r="M138" i="12"/>
  <c r="L138" i="12"/>
  <c r="K138" i="12"/>
  <c r="J138" i="12"/>
  <c r="I138" i="12"/>
  <c r="D138" i="12"/>
  <c r="N137" i="12"/>
  <c r="M137" i="12"/>
  <c r="L137" i="12"/>
  <c r="K137" i="12"/>
  <c r="J137" i="12"/>
  <c r="I137" i="12"/>
  <c r="D137" i="12"/>
  <c r="O136" i="12"/>
  <c r="N136" i="12"/>
  <c r="M136" i="12"/>
  <c r="L136" i="12"/>
  <c r="K136" i="12"/>
  <c r="J136" i="12"/>
  <c r="I136" i="12"/>
  <c r="E136" i="12"/>
  <c r="D136" i="12"/>
  <c r="O135" i="12"/>
  <c r="N135" i="12"/>
  <c r="M135" i="12"/>
  <c r="L135" i="12"/>
  <c r="K135" i="12"/>
  <c r="J135" i="12"/>
  <c r="I135" i="12"/>
  <c r="E135" i="12"/>
  <c r="D135" i="12"/>
  <c r="O134" i="12"/>
  <c r="N134" i="12"/>
  <c r="M134" i="12"/>
  <c r="L134" i="12"/>
  <c r="K134" i="12"/>
  <c r="J134" i="12"/>
  <c r="I134" i="12"/>
  <c r="E134" i="12"/>
  <c r="D134" i="12"/>
  <c r="O133" i="12"/>
  <c r="N133" i="12"/>
  <c r="M133" i="12"/>
  <c r="L133" i="12"/>
  <c r="K133" i="12"/>
  <c r="J133" i="12"/>
  <c r="I133" i="12"/>
  <c r="E133" i="12"/>
  <c r="D133" i="12"/>
  <c r="O132" i="12"/>
  <c r="N132" i="12"/>
  <c r="M132" i="12"/>
  <c r="L132" i="12"/>
  <c r="K132" i="12"/>
  <c r="J132" i="12"/>
  <c r="I132" i="12"/>
  <c r="E132" i="12"/>
  <c r="D132" i="12"/>
  <c r="O131" i="12"/>
  <c r="N131" i="12"/>
  <c r="M131" i="12"/>
  <c r="L131" i="12"/>
  <c r="K131" i="12"/>
  <c r="J131" i="12"/>
  <c r="I131" i="12"/>
  <c r="E131" i="12"/>
  <c r="D131" i="12"/>
  <c r="O130" i="12"/>
  <c r="N130" i="12"/>
  <c r="M130" i="12"/>
  <c r="L130" i="12"/>
  <c r="K130" i="12"/>
  <c r="J130" i="12"/>
  <c r="I130" i="12"/>
  <c r="E130" i="12"/>
  <c r="D130" i="12"/>
  <c r="O129" i="12"/>
  <c r="N129" i="12"/>
  <c r="M129" i="12"/>
  <c r="L129" i="12"/>
  <c r="K129" i="12"/>
  <c r="J129" i="12"/>
  <c r="I129" i="12"/>
  <c r="E129" i="12"/>
  <c r="D129" i="12"/>
  <c r="O128" i="12"/>
  <c r="N128" i="12"/>
  <c r="M128" i="12"/>
  <c r="L128" i="12"/>
  <c r="K128" i="12"/>
  <c r="J128" i="12"/>
  <c r="I128" i="12"/>
  <c r="E128" i="12"/>
  <c r="D128" i="12"/>
  <c r="O127" i="12"/>
  <c r="N127" i="12"/>
  <c r="M127" i="12"/>
  <c r="L127" i="12"/>
  <c r="K127" i="12"/>
  <c r="J127" i="12"/>
  <c r="I127" i="12"/>
  <c r="E127" i="12"/>
  <c r="D127" i="12"/>
  <c r="N126" i="12"/>
  <c r="M126" i="12"/>
  <c r="L126" i="12"/>
  <c r="K126" i="12"/>
  <c r="J126" i="12"/>
  <c r="I126" i="12"/>
  <c r="N125" i="12"/>
  <c r="M125" i="12"/>
  <c r="L125" i="12"/>
  <c r="K125" i="12"/>
  <c r="J125" i="12"/>
  <c r="I125" i="12"/>
  <c r="Q124" i="12"/>
  <c r="P124" i="12"/>
  <c r="O124" i="12"/>
  <c r="N124" i="12"/>
  <c r="M124" i="12"/>
  <c r="L124" i="12"/>
  <c r="K124" i="12"/>
  <c r="J124" i="12"/>
  <c r="I124" i="12"/>
  <c r="G124" i="12"/>
  <c r="F124" i="12"/>
  <c r="E124" i="12"/>
  <c r="D124" i="12"/>
  <c r="C124" i="12"/>
  <c r="Q123" i="12"/>
  <c r="P123" i="12"/>
  <c r="O123" i="12"/>
  <c r="N123" i="12"/>
  <c r="M123" i="12"/>
  <c r="L123" i="12"/>
  <c r="K123" i="12"/>
  <c r="J123" i="12"/>
  <c r="I123" i="12"/>
  <c r="G123" i="12"/>
  <c r="F123" i="12"/>
  <c r="E123" i="12"/>
  <c r="D123" i="12"/>
  <c r="C123" i="12"/>
  <c r="Q122" i="12"/>
  <c r="P122" i="12"/>
  <c r="O122" i="12"/>
  <c r="N122" i="12"/>
  <c r="M122" i="12"/>
  <c r="L122" i="12"/>
  <c r="K122" i="12"/>
  <c r="J122" i="12"/>
  <c r="I122" i="12"/>
  <c r="G122" i="12"/>
  <c r="F122" i="12"/>
  <c r="E122" i="12"/>
  <c r="D122" i="12"/>
  <c r="C122" i="12"/>
  <c r="Q121" i="12"/>
  <c r="P121" i="12"/>
  <c r="O121" i="12"/>
  <c r="N121" i="12"/>
  <c r="M121" i="12"/>
  <c r="L121" i="12"/>
  <c r="K121" i="12"/>
  <c r="J121" i="12"/>
  <c r="I121" i="12"/>
  <c r="G121" i="12"/>
  <c r="F121" i="12"/>
  <c r="E121" i="12"/>
  <c r="D121" i="12"/>
  <c r="C121" i="12"/>
  <c r="Q120" i="12"/>
  <c r="P120" i="12"/>
  <c r="O120" i="12"/>
  <c r="N120" i="12"/>
  <c r="M120" i="12"/>
  <c r="L120" i="12"/>
  <c r="K120" i="12"/>
  <c r="J120" i="12"/>
  <c r="I120" i="12"/>
  <c r="G120" i="12"/>
  <c r="F120" i="12"/>
  <c r="E120" i="12"/>
  <c r="D120" i="12"/>
  <c r="C120" i="12"/>
  <c r="Q119" i="12"/>
  <c r="P119" i="12"/>
  <c r="O119" i="12"/>
  <c r="N119" i="12"/>
  <c r="M119" i="12"/>
  <c r="L119" i="12"/>
  <c r="K119" i="12"/>
  <c r="J119" i="12"/>
  <c r="I119" i="12"/>
  <c r="G119" i="12"/>
  <c r="F119" i="12"/>
  <c r="E119" i="12"/>
  <c r="D119" i="12"/>
  <c r="C119" i="12"/>
  <c r="Q118" i="12"/>
  <c r="P118" i="12"/>
  <c r="O118" i="12"/>
  <c r="N118" i="12"/>
  <c r="M118" i="12"/>
  <c r="L118" i="12"/>
  <c r="K118" i="12"/>
  <c r="J118" i="12"/>
  <c r="I118" i="12"/>
  <c r="G118" i="12"/>
  <c r="F118" i="12"/>
  <c r="E118" i="12"/>
  <c r="D118" i="12"/>
  <c r="C118" i="12"/>
  <c r="Q117" i="12"/>
  <c r="P117" i="12"/>
  <c r="O117" i="12"/>
  <c r="N117" i="12"/>
  <c r="M117" i="12"/>
  <c r="L117" i="12"/>
  <c r="K117" i="12"/>
  <c r="J117" i="12"/>
  <c r="I117" i="12"/>
  <c r="G117" i="12"/>
  <c r="F117" i="12"/>
  <c r="E117" i="12"/>
  <c r="D117" i="12"/>
  <c r="C117" i="12"/>
  <c r="Q116" i="12"/>
  <c r="P116" i="12"/>
  <c r="O116" i="12"/>
  <c r="N116" i="12"/>
  <c r="M116" i="12"/>
  <c r="L116" i="12"/>
  <c r="K116" i="12"/>
  <c r="J116" i="12"/>
  <c r="I116" i="12"/>
  <c r="G116" i="12"/>
  <c r="F116" i="12"/>
  <c r="E116" i="12"/>
  <c r="D116" i="12"/>
  <c r="C116" i="12"/>
  <c r="Q115" i="12"/>
  <c r="P115" i="12"/>
  <c r="O115" i="12"/>
  <c r="N115" i="12"/>
  <c r="M115" i="12"/>
  <c r="L115" i="12"/>
  <c r="K115" i="12"/>
  <c r="J115" i="12"/>
  <c r="I115" i="12"/>
  <c r="G115" i="12"/>
  <c r="F115" i="12"/>
  <c r="E115" i="12"/>
  <c r="D115" i="12"/>
  <c r="C115" i="12"/>
  <c r="Q114" i="12"/>
  <c r="P114" i="12"/>
  <c r="O114" i="12"/>
  <c r="N114" i="12"/>
  <c r="M114" i="12"/>
  <c r="L114" i="12"/>
  <c r="K114" i="12"/>
  <c r="J114" i="12"/>
  <c r="I114" i="12"/>
  <c r="G114" i="12"/>
  <c r="F114" i="12"/>
  <c r="E114" i="12"/>
  <c r="D114" i="12"/>
  <c r="C114" i="12"/>
  <c r="Q113" i="12"/>
  <c r="P113" i="12"/>
  <c r="O113" i="12"/>
  <c r="N113" i="12"/>
  <c r="M113" i="12"/>
  <c r="L113" i="12"/>
  <c r="K113" i="12"/>
  <c r="J113" i="12"/>
  <c r="I113" i="12"/>
  <c r="G113" i="12"/>
  <c r="F113" i="12"/>
  <c r="E113" i="12"/>
  <c r="D113" i="12"/>
  <c r="C113" i="12"/>
  <c r="Q112" i="12"/>
  <c r="P112" i="12"/>
  <c r="O112" i="12"/>
  <c r="N112" i="12"/>
  <c r="M112" i="12"/>
  <c r="L112" i="12"/>
  <c r="K112" i="12"/>
  <c r="J112" i="12"/>
  <c r="I112" i="12"/>
  <c r="G112" i="12"/>
  <c r="F112" i="12"/>
  <c r="E112" i="12"/>
  <c r="D112" i="12"/>
  <c r="C112" i="12"/>
  <c r="Q111" i="12"/>
  <c r="P111" i="12"/>
  <c r="O111" i="12"/>
  <c r="N111" i="12"/>
  <c r="M111" i="12"/>
  <c r="L111" i="12"/>
  <c r="K111" i="12"/>
  <c r="J111" i="12"/>
  <c r="I111" i="12"/>
  <c r="G111" i="12"/>
  <c r="F111" i="12"/>
  <c r="E111" i="12"/>
  <c r="D111" i="12"/>
  <c r="C111" i="12"/>
  <c r="Q110" i="12"/>
  <c r="P110" i="12"/>
  <c r="O110" i="12"/>
  <c r="N110" i="12"/>
  <c r="M110" i="12"/>
  <c r="L110" i="12"/>
  <c r="K110" i="12"/>
  <c r="J110" i="12"/>
  <c r="I110" i="12"/>
  <c r="G110" i="12"/>
  <c r="F110" i="12"/>
  <c r="E110" i="12"/>
  <c r="D110" i="12"/>
  <c r="C110" i="12"/>
  <c r="Q109" i="12"/>
  <c r="P109" i="12"/>
  <c r="O109" i="12"/>
  <c r="N109" i="12"/>
  <c r="M109" i="12"/>
  <c r="L109" i="12"/>
  <c r="K109" i="12"/>
  <c r="J109" i="12"/>
  <c r="I109" i="12"/>
  <c r="G109" i="12"/>
  <c r="F109" i="12"/>
  <c r="E109" i="12"/>
  <c r="D109" i="12"/>
  <c r="C109" i="12"/>
  <c r="Q108" i="12"/>
  <c r="P108" i="12"/>
  <c r="O108" i="12"/>
  <c r="N108" i="12"/>
  <c r="M108" i="12"/>
  <c r="L108" i="12"/>
  <c r="K108" i="12"/>
  <c r="J108" i="12"/>
  <c r="I108" i="12"/>
  <c r="G108" i="12"/>
  <c r="F108" i="12"/>
  <c r="E108" i="12"/>
  <c r="D108" i="12"/>
  <c r="C108" i="12"/>
  <c r="Q107" i="12"/>
  <c r="P107" i="12"/>
  <c r="O107" i="12"/>
  <c r="N107" i="12"/>
  <c r="M107" i="12"/>
  <c r="L107" i="12"/>
  <c r="K107" i="12"/>
  <c r="J107" i="12"/>
  <c r="I107" i="12"/>
  <c r="G107" i="12"/>
  <c r="F107" i="12"/>
  <c r="E107" i="12"/>
  <c r="D107" i="12"/>
  <c r="C107" i="12"/>
  <c r="Q106" i="12"/>
  <c r="P106" i="12"/>
  <c r="O106" i="12"/>
  <c r="N106" i="12"/>
  <c r="M106" i="12"/>
  <c r="L106" i="12"/>
  <c r="K106" i="12"/>
  <c r="J106" i="12"/>
  <c r="I106" i="12"/>
  <c r="G106" i="12"/>
  <c r="F106" i="12"/>
  <c r="E106" i="12"/>
  <c r="D106" i="12"/>
  <c r="C106" i="12"/>
  <c r="Q105" i="12"/>
  <c r="P105" i="12"/>
  <c r="O105" i="12"/>
  <c r="N105" i="12"/>
  <c r="M105" i="12"/>
  <c r="L105" i="12"/>
  <c r="K105" i="12"/>
  <c r="J105" i="12"/>
  <c r="I105" i="12"/>
  <c r="G105" i="12"/>
  <c r="F105" i="12"/>
  <c r="E105" i="12"/>
  <c r="D105" i="12"/>
  <c r="C105" i="12"/>
  <c r="Q104" i="12"/>
  <c r="P104" i="12"/>
  <c r="O104" i="12"/>
  <c r="N104" i="12"/>
  <c r="M104" i="12"/>
  <c r="L104" i="12"/>
  <c r="K104" i="12"/>
  <c r="J104" i="12"/>
  <c r="I104" i="12"/>
  <c r="G104" i="12"/>
  <c r="F104" i="12"/>
  <c r="E104" i="12"/>
  <c r="D104" i="12"/>
  <c r="C104" i="12"/>
  <c r="Q103" i="12"/>
  <c r="P103" i="12"/>
  <c r="O103" i="12"/>
  <c r="N103" i="12"/>
  <c r="M103" i="12"/>
  <c r="L103" i="12"/>
  <c r="K103" i="12"/>
  <c r="J103" i="12"/>
  <c r="I103" i="12"/>
  <c r="G103" i="12"/>
  <c r="F103" i="12"/>
  <c r="E103" i="12"/>
  <c r="D103" i="12"/>
  <c r="C103" i="12"/>
  <c r="Q102" i="12"/>
  <c r="P102" i="12"/>
  <c r="O102" i="12"/>
  <c r="N102" i="12"/>
  <c r="M102" i="12"/>
  <c r="L102" i="12"/>
  <c r="K102" i="12"/>
  <c r="J102" i="12"/>
  <c r="I102" i="12"/>
  <c r="G102" i="12"/>
  <c r="F102" i="12"/>
  <c r="E102" i="12"/>
  <c r="D102" i="12"/>
  <c r="C102" i="12"/>
  <c r="Q101" i="12"/>
  <c r="P101" i="12"/>
  <c r="O101" i="12"/>
  <c r="N101" i="12"/>
  <c r="M101" i="12"/>
  <c r="L101" i="12"/>
  <c r="K101" i="12"/>
  <c r="J101" i="12"/>
  <c r="I101" i="12"/>
  <c r="G101" i="12"/>
  <c r="F101" i="12"/>
  <c r="E101" i="12"/>
  <c r="D101" i="12"/>
  <c r="C101" i="12"/>
  <c r="Q100" i="12"/>
  <c r="P100" i="12"/>
  <c r="O100" i="12"/>
  <c r="N100" i="12"/>
  <c r="M100" i="12"/>
  <c r="L100" i="12"/>
  <c r="K100" i="12"/>
  <c r="J100" i="12"/>
  <c r="I100" i="12"/>
  <c r="G100" i="12"/>
  <c r="F100" i="12"/>
  <c r="E100" i="12"/>
  <c r="D100" i="12"/>
  <c r="C100" i="12"/>
  <c r="Q99" i="12"/>
  <c r="P99" i="12"/>
  <c r="O99" i="12"/>
  <c r="N99" i="12"/>
  <c r="M99" i="12"/>
  <c r="L99" i="12"/>
  <c r="K99" i="12"/>
  <c r="J99" i="12"/>
  <c r="I99" i="12"/>
  <c r="G99" i="12"/>
  <c r="F99" i="12"/>
  <c r="E99" i="12"/>
  <c r="D99" i="12"/>
  <c r="C99" i="12"/>
  <c r="Q98" i="12"/>
  <c r="P98" i="12"/>
  <c r="O98" i="12"/>
  <c r="N98" i="12"/>
  <c r="M98" i="12"/>
  <c r="L98" i="12"/>
  <c r="K98" i="12"/>
  <c r="J98" i="12"/>
  <c r="I98" i="12"/>
  <c r="G98" i="12"/>
  <c r="F98" i="12"/>
  <c r="E98" i="12"/>
  <c r="D98" i="12"/>
  <c r="C98" i="12"/>
  <c r="Q97" i="12"/>
  <c r="P97" i="12"/>
  <c r="O97" i="12"/>
  <c r="N97" i="12"/>
  <c r="M97" i="12"/>
  <c r="L97" i="12"/>
  <c r="K97" i="12"/>
  <c r="J97" i="12"/>
  <c r="I97" i="12"/>
  <c r="G97" i="12"/>
  <c r="F97" i="12"/>
  <c r="E97" i="12"/>
  <c r="D97" i="12"/>
  <c r="C97" i="12"/>
  <c r="Q96" i="12"/>
  <c r="P96" i="12"/>
  <c r="O96" i="12"/>
  <c r="N96" i="12"/>
  <c r="M96" i="12"/>
  <c r="L96" i="12"/>
  <c r="K96" i="12"/>
  <c r="J96" i="12"/>
  <c r="I96" i="12"/>
  <c r="G96" i="12"/>
  <c r="F96" i="12"/>
  <c r="E96" i="12"/>
  <c r="D96" i="12"/>
  <c r="C96" i="12"/>
  <c r="Q95" i="12"/>
  <c r="P95" i="12"/>
  <c r="O95" i="12"/>
  <c r="N95" i="12"/>
  <c r="M95" i="12"/>
  <c r="L95" i="12"/>
  <c r="K95" i="12"/>
  <c r="J95" i="12"/>
  <c r="I95" i="12"/>
  <c r="G95" i="12"/>
  <c r="F95" i="12"/>
  <c r="E95" i="12"/>
  <c r="D95" i="12"/>
  <c r="C95" i="12"/>
  <c r="Q94" i="12"/>
  <c r="P94" i="12"/>
  <c r="O94" i="12"/>
  <c r="N94" i="12"/>
  <c r="M94" i="12"/>
  <c r="L94" i="12"/>
  <c r="K94" i="12"/>
  <c r="J94" i="12"/>
  <c r="I94" i="12"/>
  <c r="G94" i="12"/>
  <c r="F94" i="12"/>
  <c r="E94" i="12"/>
  <c r="D94" i="12"/>
  <c r="C94" i="12"/>
  <c r="Q93" i="12"/>
  <c r="P93" i="12"/>
  <c r="O93" i="12"/>
  <c r="N93" i="12"/>
  <c r="M93" i="12"/>
  <c r="L93" i="12"/>
  <c r="K93" i="12"/>
  <c r="J93" i="12"/>
  <c r="I93" i="12"/>
  <c r="G93" i="12"/>
  <c r="F93" i="12"/>
  <c r="E93" i="12"/>
  <c r="D93" i="12"/>
  <c r="C93" i="12"/>
  <c r="Q92" i="12"/>
  <c r="P92" i="12"/>
  <c r="O92" i="12"/>
  <c r="N92" i="12"/>
  <c r="M92" i="12"/>
  <c r="L92" i="12"/>
  <c r="K92" i="12"/>
  <c r="J92" i="12"/>
  <c r="I92" i="12"/>
  <c r="G92" i="12"/>
  <c r="F92" i="12"/>
  <c r="E92" i="12"/>
  <c r="D92" i="12"/>
  <c r="C92" i="12"/>
  <c r="Q91" i="12"/>
  <c r="P91" i="12"/>
  <c r="O91" i="12"/>
  <c r="N91" i="12"/>
  <c r="M91" i="12"/>
  <c r="L91" i="12"/>
  <c r="K91" i="12"/>
  <c r="J91" i="12"/>
  <c r="I91" i="12"/>
  <c r="G91" i="12"/>
  <c r="F91" i="12"/>
  <c r="E91" i="12"/>
  <c r="D91" i="12"/>
  <c r="C91" i="12"/>
  <c r="Q90" i="12"/>
  <c r="P90" i="12"/>
  <c r="O90" i="12"/>
  <c r="N90" i="12"/>
  <c r="M90" i="12"/>
  <c r="L90" i="12"/>
  <c r="K90" i="12"/>
  <c r="J90" i="12"/>
  <c r="I90" i="12"/>
  <c r="G90" i="12"/>
  <c r="F90" i="12"/>
  <c r="E90" i="12"/>
  <c r="D90" i="12"/>
  <c r="C90" i="12"/>
  <c r="Q89" i="12"/>
  <c r="P89" i="12"/>
  <c r="O89" i="12"/>
  <c r="N89" i="12"/>
  <c r="M89" i="12"/>
  <c r="L89" i="12"/>
  <c r="K89" i="12"/>
  <c r="J89" i="12"/>
  <c r="I89" i="12"/>
  <c r="G89" i="12"/>
  <c r="F89" i="12"/>
  <c r="E89" i="12"/>
  <c r="D89" i="12"/>
  <c r="C89" i="12"/>
  <c r="Q88" i="12"/>
  <c r="P88" i="12"/>
  <c r="O88" i="12"/>
  <c r="N88" i="12"/>
  <c r="M88" i="12"/>
  <c r="L88" i="12"/>
  <c r="K88" i="12"/>
  <c r="J88" i="12"/>
  <c r="I88" i="12"/>
  <c r="G88" i="12"/>
  <c r="F88" i="12"/>
  <c r="E88" i="12"/>
  <c r="D88" i="12"/>
  <c r="C88" i="12"/>
  <c r="Q87" i="12"/>
  <c r="P87" i="12"/>
  <c r="O87" i="12"/>
  <c r="N87" i="12"/>
  <c r="M87" i="12"/>
  <c r="L87" i="12"/>
  <c r="K87" i="12"/>
  <c r="J87" i="12"/>
  <c r="I87" i="12"/>
  <c r="G87" i="12"/>
  <c r="F87" i="12"/>
  <c r="E87" i="12"/>
  <c r="D87" i="12"/>
  <c r="C87" i="12"/>
  <c r="Q86" i="12"/>
  <c r="P86" i="12"/>
  <c r="O86" i="12"/>
  <c r="N86" i="12"/>
  <c r="M86" i="12"/>
  <c r="L86" i="12"/>
  <c r="K86" i="12"/>
  <c r="J86" i="12"/>
  <c r="I86" i="12"/>
  <c r="G86" i="12"/>
  <c r="F86" i="12"/>
  <c r="E86" i="12"/>
  <c r="D86" i="12"/>
  <c r="C86" i="12"/>
  <c r="Q85" i="12"/>
  <c r="P85" i="12"/>
  <c r="O85" i="12"/>
  <c r="N85" i="12"/>
  <c r="M85" i="12"/>
  <c r="L85" i="12"/>
  <c r="K85" i="12"/>
  <c r="J85" i="12"/>
  <c r="I85" i="12"/>
  <c r="G85" i="12"/>
  <c r="F85" i="12"/>
  <c r="E85" i="12"/>
  <c r="D85" i="12"/>
  <c r="C85" i="12"/>
  <c r="Q84" i="12"/>
  <c r="P84" i="12"/>
  <c r="O84" i="12"/>
  <c r="N84" i="12"/>
  <c r="M84" i="12"/>
  <c r="L84" i="12"/>
  <c r="K84" i="12"/>
  <c r="J84" i="12"/>
  <c r="I84" i="12"/>
  <c r="G84" i="12"/>
  <c r="F84" i="12"/>
  <c r="E84" i="12"/>
  <c r="D84" i="12"/>
  <c r="C84" i="12"/>
  <c r="Q83" i="12"/>
  <c r="P83" i="12"/>
  <c r="O83" i="12"/>
  <c r="N83" i="12"/>
  <c r="M83" i="12"/>
  <c r="L83" i="12"/>
  <c r="K83" i="12"/>
  <c r="J83" i="12"/>
  <c r="I83" i="12"/>
  <c r="G83" i="12"/>
  <c r="F83" i="12"/>
  <c r="E83" i="12"/>
  <c r="D83" i="12"/>
  <c r="C83" i="12"/>
  <c r="Q82" i="12"/>
  <c r="P82" i="12"/>
  <c r="O82" i="12"/>
  <c r="N82" i="12"/>
  <c r="M82" i="12"/>
  <c r="L82" i="12"/>
  <c r="K82" i="12"/>
  <c r="J82" i="12"/>
  <c r="I82" i="12"/>
  <c r="G82" i="12"/>
  <c r="F82" i="12"/>
  <c r="E82" i="12"/>
  <c r="D82" i="12"/>
  <c r="C82" i="12"/>
  <c r="Q81" i="12"/>
  <c r="P81" i="12"/>
  <c r="O81" i="12"/>
  <c r="N81" i="12"/>
  <c r="M81" i="12"/>
  <c r="L81" i="12"/>
  <c r="K81" i="12"/>
  <c r="J81" i="12"/>
  <c r="I81" i="12"/>
  <c r="G81" i="12"/>
  <c r="F81" i="12"/>
  <c r="E81" i="12"/>
  <c r="D81" i="12"/>
  <c r="C81" i="12"/>
  <c r="Q80" i="12"/>
  <c r="P80" i="12"/>
  <c r="O80" i="12"/>
  <c r="N80" i="12"/>
  <c r="M80" i="12"/>
  <c r="L80" i="12"/>
  <c r="K80" i="12"/>
  <c r="J80" i="12"/>
  <c r="I80" i="12"/>
  <c r="G80" i="12"/>
  <c r="F80" i="12"/>
  <c r="E80" i="12"/>
  <c r="D80" i="12"/>
  <c r="C80" i="12"/>
  <c r="Q79" i="12"/>
  <c r="P79" i="12"/>
  <c r="O79" i="12"/>
  <c r="N79" i="12"/>
  <c r="M79" i="12"/>
  <c r="L79" i="12"/>
  <c r="K79" i="12"/>
  <c r="J79" i="12"/>
  <c r="I79" i="12"/>
  <c r="G79" i="12"/>
  <c r="F79" i="12"/>
  <c r="E79" i="12"/>
  <c r="D79" i="12"/>
  <c r="C79" i="12"/>
  <c r="Q78" i="12"/>
  <c r="P78" i="12"/>
  <c r="O78" i="12"/>
  <c r="N78" i="12"/>
  <c r="M78" i="12"/>
  <c r="L78" i="12"/>
  <c r="K78" i="12"/>
  <c r="J78" i="12"/>
  <c r="I78" i="12"/>
  <c r="G78" i="12"/>
  <c r="F78" i="12"/>
  <c r="E78" i="12"/>
  <c r="D78" i="12"/>
  <c r="C78" i="12"/>
  <c r="Q77" i="12"/>
  <c r="P77" i="12"/>
  <c r="O77" i="12"/>
  <c r="N77" i="12"/>
  <c r="M77" i="12"/>
  <c r="L77" i="12"/>
  <c r="K77" i="12"/>
  <c r="J77" i="12"/>
  <c r="I77" i="12"/>
  <c r="G77" i="12"/>
  <c r="F77" i="12"/>
  <c r="E77" i="12"/>
  <c r="D77" i="12"/>
  <c r="C77" i="12"/>
  <c r="Q76" i="12"/>
  <c r="P76" i="12"/>
  <c r="O76" i="12"/>
  <c r="N76" i="12"/>
  <c r="M76" i="12"/>
  <c r="L76" i="12"/>
  <c r="K76" i="12"/>
  <c r="J76" i="12"/>
  <c r="I76" i="12"/>
  <c r="G76" i="12"/>
  <c r="F76" i="12"/>
  <c r="E76" i="12"/>
  <c r="D76" i="12"/>
  <c r="C76" i="12"/>
  <c r="Q75" i="12"/>
  <c r="P75" i="12"/>
  <c r="O75" i="12"/>
  <c r="N75" i="12"/>
  <c r="M75" i="12"/>
  <c r="L75" i="12"/>
  <c r="K75" i="12"/>
  <c r="J75" i="12"/>
  <c r="I75" i="12"/>
  <c r="G75" i="12"/>
  <c r="F75" i="12"/>
  <c r="E75" i="12"/>
  <c r="D75" i="12"/>
  <c r="C75" i="12"/>
  <c r="Q74" i="12"/>
  <c r="P74" i="12"/>
  <c r="O74" i="12"/>
  <c r="N74" i="12"/>
  <c r="M74" i="12"/>
  <c r="L74" i="12"/>
  <c r="K74" i="12"/>
  <c r="J74" i="12"/>
  <c r="I74" i="12"/>
  <c r="G74" i="12"/>
  <c r="F74" i="12"/>
  <c r="E74" i="12"/>
  <c r="D74" i="12"/>
  <c r="C74" i="12"/>
  <c r="Q73" i="12"/>
  <c r="P73" i="12"/>
  <c r="O73" i="12"/>
  <c r="N73" i="12"/>
  <c r="M73" i="12"/>
  <c r="L73" i="12"/>
  <c r="K73" i="12"/>
  <c r="J73" i="12"/>
  <c r="I73" i="12"/>
  <c r="G73" i="12"/>
  <c r="F73" i="12"/>
  <c r="E73" i="12"/>
  <c r="D73" i="12"/>
  <c r="C73" i="12"/>
  <c r="Q72" i="12"/>
  <c r="P72" i="12"/>
  <c r="O72" i="12"/>
  <c r="N72" i="12"/>
  <c r="M72" i="12"/>
  <c r="L72" i="12"/>
  <c r="K72" i="12"/>
  <c r="J72" i="12"/>
  <c r="I72" i="12"/>
  <c r="G72" i="12"/>
  <c r="F72" i="12"/>
  <c r="E72" i="12"/>
  <c r="D72" i="12"/>
  <c r="C72" i="12"/>
  <c r="Q71" i="12"/>
  <c r="P71" i="12"/>
  <c r="O71" i="12"/>
  <c r="N71" i="12"/>
  <c r="M71" i="12"/>
  <c r="L71" i="12"/>
  <c r="K71" i="12"/>
  <c r="J71" i="12"/>
  <c r="I71" i="12"/>
  <c r="G71" i="12"/>
  <c r="F71" i="12"/>
  <c r="E71" i="12"/>
  <c r="D71" i="12"/>
  <c r="C71" i="12"/>
  <c r="Q70" i="12"/>
  <c r="P70" i="12"/>
  <c r="O70" i="12"/>
  <c r="N70" i="12"/>
  <c r="M70" i="12"/>
  <c r="L70" i="12"/>
  <c r="K70" i="12"/>
  <c r="J70" i="12"/>
  <c r="I70" i="12"/>
  <c r="G70" i="12"/>
  <c r="F70" i="12"/>
  <c r="E70" i="12"/>
  <c r="D70" i="12"/>
  <c r="C70" i="12"/>
  <c r="Q69" i="12"/>
  <c r="P69" i="12"/>
  <c r="O69" i="12"/>
  <c r="N69" i="12"/>
  <c r="M69" i="12"/>
  <c r="L69" i="12"/>
  <c r="K69" i="12"/>
  <c r="J69" i="12"/>
  <c r="I69" i="12"/>
  <c r="G69" i="12"/>
  <c r="F69" i="12"/>
  <c r="E69" i="12"/>
  <c r="D69" i="12"/>
  <c r="C69" i="12"/>
  <c r="Q68" i="12"/>
  <c r="P68" i="12"/>
  <c r="O68" i="12"/>
  <c r="N68" i="12"/>
  <c r="M68" i="12"/>
  <c r="L68" i="12"/>
  <c r="K68" i="12"/>
  <c r="J68" i="12"/>
  <c r="I68" i="12"/>
  <c r="G68" i="12"/>
  <c r="F68" i="12"/>
  <c r="E68" i="12"/>
  <c r="D68" i="12"/>
  <c r="C68" i="12"/>
  <c r="Q67" i="12"/>
  <c r="P67" i="12"/>
  <c r="O67" i="12"/>
  <c r="N67" i="12"/>
  <c r="M67" i="12"/>
  <c r="L67" i="12"/>
  <c r="K67" i="12"/>
  <c r="J67" i="12"/>
  <c r="I67" i="12"/>
  <c r="G67" i="12"/>
  <c r="F67" i="12"/>
  <c r="E67" i="12"/>
  <c r="D67" i="12"/>
  <c r="C67" i="12"/>
  <c r="Q66" i="12"/>
  <c r="P66" i="12"/>
  <c r="O66" i="12"/>
  <c r="N66" i="12"/>
  <c r="M66" i="12"/>
  <c r="L66" i="12"/>
  <c r="K66" i="12"/>
  <c r="J66" i="12"/>
  <c r="I66" i="12"/>
  <c r="G66" i="12"/>
  <c r="F66" i="12"/>
  <c r="E66" i="12"/>
  <c r="D66" i="12"/>
  <c r="C66" i="12"/>
  <c r="Q65" i="12"/>
  <c r="P65" i="12"/>
  <c r="O65" i="12"/>
  <c r="N65" i="12"/>
  <c r="M65" i="12"/>
  <c r="L65" i="12"/>
  <c r="K65" i="12"/>
  <c r="J65" i="12"/>
  <c r="I65" i="12"/>
  <c r="G65" i="12"/>
  <c r="F65" i="12"/>
  <c r="E65" i="12"/>
  <c r="D65" i="12"/>
  <c r="C65" i="12"/>
  <c r="Q64" i="12"/>
  <c r="P64" i="12"/>
  <c r="O64" i="12"/>
  <c r="N64" i="12"/>
  <c r="M64" i="12"/>
  <c r="L64" i="12"/>
  <c r="K64" i="12"/>
  <c r="J64" i="12"/>
  <c r="I64" i="12"/>
  <c r="G64" i="12"/>
  <c r="F64" i="12"/>
  <c r="E64" i="12"/>
  <c r="D64" i="12"/>
  <c r="C64" i="12"/>
  <c r="Q63" i="12"/>
  <c r="P63" i="12"/>
  <c r="O63" i="12"/>
  <c r="N63" i="12"/>
  <c r="M63" i="12"/>
  <c r="L63" i="12"/>
  <c r="K63" i="12"/>
  <c r="J63" i="12"/>
  <c r="I63" i="12"/>
  <c r="G63" i="12"/>
  <c r="F63" i="12"/>
  <c r="E63" i="12"/>
  <c r="D63" i="12"/>
  <c r="C63" i="12"/>
  <c r="Q62" i="12"/>
  <c r="P62" i="12"/>
  <c r="O62" i="12"/>
  <c r="N62" i="12"/>
  <c r="M62" i="12"/>
  <c r="L62" i="12"/>
  <c r="K62" i="12"/>
  <c r="J62" i="12"/>
  <c r="I62" i="12"/>
  <c r="G62" i="12"/>
  <c r="F62" i="12"/>
  <c r="E62" i="12"/>
  <c r="D62" i="12"/>
  <c r="C62" i="12"/>
  <c r="Q61" i="12"/>
  <c r="P61" i="12"/>
  <c r="O61" i="12"/>
  <c r="N61" i="12"/>
  <c r="M61" i="12"/>
  <c r="L61" i="12"/>
  <c r="K61" i="12"/>
  <c r="J61" i="12"/>
  <c r="I61" i="12"/>
  <c r="G61" i="12"/>
  <c r="F61" i="12"/>
  <c r="E61" i="12"/>
  <c r="D61" i="12"/>
  <c r="C61" i="12"/>
  <c r="Q60" i="12"/>
  <c r="P60" i="12"/>
  <c r="O60" i="12"/>
  <c r="N60" i="12"/>
  <c r="M60" i="12"/>
  <c r="L60" i="12"/>
  <c r="K60" i="12"/>
  <c r="J60" i="12"/>
  <c r="I60" i="12"/>
  <c r="G60" i="12"/>
  <c r="F60" i="12"/>
  <c r="E60" i="12"/>
  <c r="D60" i="12"/>
  <c r="C60" i="12"/>
  <c r="Q59" i="12"/>
  <c r="P59" i="12"/>
  <c r="O59" i="12"/>
  <c r="N59" i="12"/>
  <c r="M59" i="12"/>
  <c r="L59" i="12"/>
  <c r="K59" i="12"/>
  <c r="J59" i="12"/>
  <c r="I59" i="12"/>
  <c r="G59" i="12"/>
  <c r="F59" i="12"/>
  <c r="E59" i="12"/>
  <c r="D59" i="12"/>
  <c r="C59" i="12"/>
  <c r="Q58" i="12"/>
  <c r="P58" i="12"/>
  <c r="O58" i="12"/>
  <c r="N58" i="12"/>
  <c r="M58" i="12"/>
  <c r="L58" i="12"/>
  <c r="K58" i="12"/>
  <c r="J58" i="12"/>
  <c r="I58" i="12"/>
  <c r="G58" i="12"/>
  <c r="F58" i="12"/>
  <c r="E58" i="12"/>
  <c r="D58" i="12"/>
  <c r="C58" i="12"/>
  <c r="Q57" i="12"/>
  <c r="P57" i="12"/>
  <c r="O57" i="12"/>
  <c r="N57" i="12"/>
  <c r="M57" i="12"/>
  <c r="L57" i="12"/>
  <c r="K57" i="12"/>
  <c r="J57" i="12"/>
  <c r="I57" i="12"/>
  <c r="G57" i="12"/>
  <c r="F57" i="12"/>
  <c r="E57" i="12"/>
  <c r="D57" i="12"/>
  <c r="C57" i="12"/>
  <c r="Q56" i="12"/>
  <c r="P56" i="12"/>
  <c r="O56" i="12"/>
  <c r="N56" i="12"/>
  <c r="M56" i="12"/>
  <c r="L56" i="12"/>
  <c r="K56" i="12"/>
  <c r="J56" i="12"/>
  <c r="I56" i="12"/>
  <c r="G56" i="12"/>
  <c r="F56" i="12"/>
  <c r="E56" i="12"/>
  <c r="D56" i="12"/>
  <c r="C56" i="12"/>
  <c r="Q55" i="12"/>
  <c r="P55" i="12"/>
  <c r="O55" i="12"/>
  <c r="N55" i="12"/>
  <c r="M55" i="12"/>
  <c r="L55" i="12"/>
  <c r="K55" i="12"/>
  <c r="J55" i="12"/>
  <c r="I55" i="12"/>
  <c r="G55" i="12"/>
  <c r="F55" i="12"/>
  <c r="E55" i="12"/>
  <c r="D55" i="12"/>
  <c r="C55" i="12"/>
  <c r="Q54" i="12"/>
  <c r="P54" i="12"/>
  <c r="O54" i="12"/>
  <c r="N54" i="12"/>
  <c r="M54" i="12"/>
  <c r="L54" i="12"/>
  <c r="K54" i="12"/>
  <c r="J54" i="12"/>
  <c r="I54" i="12"/>
  <c r="G54" i="12"/>
  <c r="F54" i="12"/>
  <c r="E54" i="12"/>
  <c r="D54" i="12"/>
  <c r="C54" i="12"/>
  <c r="Q53" i="12"/>
  <c r="P53" i="12"/>
  <c r="O53" i="12"/>
  <c r="N53" i="12"/>
  <c r="M53" i="12"/>
  <c r="L53" i="12"/>
  <c r="K53" i="12"/>
  <c r="J53" i="12"/>
  <c r="I53" i="12"/>
  <c r="G53" i="12"/>
  <c r="F53" i="12"/>
  <c r="E53" i="12"/>
  <c r="D53" i="12"/>
  <c r="C53" i="12"/>
  <c r="Q52" i="12"/>
  <c r="P52" i="12"/>
  <c r="O52" i="12"/>
  <c r="N52" i="12"/>
  <c r="M52" i="12"/>
  <c r="L52" i="12"/>
  <c r="K52" i="12"/>
  <c r="J52" i="12"/>
  <c r="I52" i="12"/>
  <c r="G52" i="12"/>
  <c r="F52" i="12"/>
  <c r="E52" i="12"/>
  <c r="D52" i="12"/>
  <c r="C52" i="12"/>
  <c r="Q51" i="12"/>
  <c r="P51" i="12"/>
  <c r="O51" i="12"/>
  <c r="N51" i="12"/>
  <c r="M51" i="12"/>
  <c r="L51" i="12"/>
  <c r="K51" i="12"/>
  <c r="J51" i="12"/>
  <c r="I51" i="12"/>
  <c r="G51" i="12"/>
  <c r="F51" i="12"/>
  <c r="E51" i="12"/>
  <c r="D51" i="12"/>
  <c r="C51" i="12"/>
  <c r="Q50" i="12"/>
  <c r="P50" i="12"/>
  <c r="O50" i="12"/>
  <c r="N50" i="12"/>
  <c r="M50" i="12"/>
  <c r="L50" i="12"/>
  <c r="K50" i="12"/>
  <c r="J50" i="12"/>
  <c r="I50" i="12"/>
  <c r="G50" i="12"/>
  <c r="F50" i="12"/>
  <c r="E50" i="12"/>
  <c r="D50" i="12"/>
  <c r="C50" i="12"/>
  <c r="Q49" i="12"/>
  <c r="P49" i="12"/>
  <c r="O49" i="12"/>
  <c r="N49" i="12"/>
  <c r="M49" i="12"/>
  <c r="L49" i="12"/>
  <c r="K49" i="12"/>
  <c r="J49" i="12"/>
  <c r="I49" i="12"/>
  <c r="G49" i="12"/>
  <c r="F49" i="12"/>
  <c r="E49" i="12"/>
  <c r="D49" i="12"/>
  <c r="C49" i="12"/>
  <c r="Q48" i="12"/>
  <c r="P48" i="12"/>
  <c r="O48" i="12"/>
  <c r="N48" i="12"/>
  <c r="M48" i="12"/>
  <c r="L48" i="12"/>
  <c r="K48" i="12"/>
  <c r="J48" i="12"/>
  <c r="I48" i="12"/>
  <c r="G48" i="12"/>
  <c r="F48" i="12"/>
  <c r="E48" i="12"/>
  <c r="D48" i="12"/>
  <c r="C48" i="12"/>
  <c r="Q47" i="12"/>
  <c r="P47" i="12"/>
  <c r="O47" i="12"/>
  <c r="N47" i="12"/>
  <c r="M47" i="12"/>
  <c r="L47" i="12"/>
  <c r="K47" i="12"/>
  <c r="J47" i="12"/>
  <c r="I47" i="12"/>
  <c r="G47" i="12"/>
  <c r="F47" i="12"/>
  <c r="E47" i="12"/>
  <c r="D47" i="12"/>
  <c r="C47" i="12"/>
  <c r="Q46" i="12"/>
  <c r="P46" i="12"/>
  <c r="O46" i="12"/>
  <c r="N46" i="12"/>
  <c r="M46" i="12"/>
  <c r="L46" i="12"/>
  <c r="K46" i="12"/>
  <c r="J46" i="12"/>
  <c r="I46" i="12"/>
  <c r="G46" i="12"/>
  <c r="F46" i="12"/>
  <c r="E46" i="12"/>
  <c r="D46" i="12"/>
  <c r="C46" i="12"/>
  <c r="Q45" i="12"/>
  <c r="P45" i="12"/>
  <c r="O45" i="12"/>
  <c r="N45" i="12"/>
  <c r="M45" i="12"/>
  <c r="L45" i="12"/>
  <c r="K45" i="12"/>
  <c r="J45" i="12"/>
  <c r="I45" i="12"/>
  <c r="G45" i="12"/>
  <c r="F45" i="12"/>
  <c r="E45" i="12"/>
  <c r="D45" i="12"/>
  <c r="C45" i="12"/>
  <c r="Q44" i="12"/>
  <c r="P44" i="12"/>
  <c r="O44" i="12"/>
  <c r="N44" i="12"/>
  <c r="M44" i="12"/>
  <c r="L44" i="12"/>
  <c r="K44" i="12"/>
  <c r="J44" i="12"/>
  <c r="I44" i="12"/>
  <c r="G44" i="12"/>
  <c r="F44" i="12"/>
  <c r="E44" i="12"/>
  <c r="D44" i="12"/>
  <c r="C44" i="12"/>
  <c r="Q43" i="12"/>
  <c r="P43" i="12"/>
  <c r="O43" i="12"/>
  <c r="N43" i="12"/>
  <c r="M43" i="12"/>
  <c r="L43" i="12"/>
  <c r="K43" i="12"/>
  <c r="J43" i="12"/>
  <c r="I43" i="12"/>
  <c r="G43" i="12"/>
  <c r="F43" i="12"/>
  <c r="E43" i="12"/>
  <c r="D43" i="12"/>
  <c r="C43" i="12"/>
  <c r="Q42" i="12"/>
  <c r="P42" i="12"/>
  <c r="O42" i="12"/>
  <c r="N42" i="12"/>
  <c r="M42" i="12"/>
  <c r="L42" i="12"/>
  <c r="K42" i="12"/>
  <c r="J42" i="12"/>
  <c r="I42" i="12"/>
  <c r="G42" i="12"/>
  <c r="F42" i="12"/>
  <c r="E42" i="12"/>
  <c r="D42" i="12"/>
  <c r="C42" i="12"/>
  <c r="Q41" i="12"/>
  <c r="P41" i="12"/>
  <c r="O41" i="12"/>
  <c r="N41" i="12"/>
  <c r="M41" i="12"/>
  <c r="L41" i="12"/>
  <c r="K41" i="12"/>
  <c r="J41" i="12"/>
  <c r="I41" i="12"/>
  <c r="G41" i="12"/>
  <c r="F41" i="12"/>
  <c r="E41" i="12"/>
  <c r="D41" i="12"/>
  <c r="C41" i="12"/>
  <c r="Q40" i="12"/>
  <c r="P40" i="12"/>
  <c r="O40" i="12"/>
  <c r="N40" i="12"/>
  <c r="M40" i="12"/>
  <c r="L40" i="12"/>
  <c r="K40" i="12"/>
  <c r="J40" i="12"/>
  <c r="I40" i="12"/>
  <c r="G40" i="12"/>
  <c r="F40" i="12"/>
  <c r="E40" i="12"/>
  <c r="D40" i="12"/>
  <c r="C40" i="12"/>
  <c r="Q39" i="12"/>
  <c r="P39" i="12"/>
  <c r="O39" i="12"/>
  <c r="N39" i="12"/>
  <c r="M39" i="12"/>
  <c r="L39" i="12"/>
  <c r="K39" i="12"/>
  <c r="J39" i="12"/>
  <c r="I39" i="12"/>
  <c r="G39" i="12"/>
  <c r="F39" i="12"/>
  <c r="E39" i="12"/>
  <c r="D39" i="12"/>
  <c r="C39" i="12"/>
  <c r="Q38" i="12"/>
  <c r="P38" i="12"/>
  <c r="O38" i="12"/>
  <c r="N38" i="12"/>
  <c r="M38" i="12"/>
  <c r="L38" i="12"/>
  <c r="K38" i="12"/>
  <c r="J38" i="12"/>
  <c r="I38" i="12"/>
  <c r="G38" i="12"/>
  <c r="F38" i="12"/>
  <c r="E38" i="12"/>
  <c r="D38" i="12"/>
  <c r="C38" i="12"/>
  <c r="Q37" i="12"/>
  <c r="P37" i="12"/>
  <c r="O37" i="12"/>
  <c r="N37" i="12"/>
  <c r="M37" i="12"/>
  <c r="L37" i="12"/>
  <c r="K37" i="12"/>
  <c r="J37" i="12"/>
  <c r="I37" i="12"/>
  <c r="G37" i="12"/>
  <c r="F37" i="12"/>
  <c r="E37" i="12"/>
  <c r="D37" i="12"/>
  <c r="C37" i="12"/>
  <c r="Q36" i="12"/>
  <c r="P36" i="12"/>
  <c r="O36" i="12"/>
  <c r="N36" i="12"/>
  <c r="M36" i="12"/>
  <c r="L36" i="12"/>
  <c r="K36" i="12"/>
  <c r="J36" i="12"/>
  <c r="I36" i="12"/>
  <c r="G36" i="12"/>
  <c r="F36" i="12"/>
  <c r="E36" i="12"/>
  <c r="D36" i="12"/>
  <c r="C36" i="12"/>
  <c r="Q35" i="12"/>
  <c r="P35" i="12"/>
  <c r="O35" i="12"/>
  <c r="N35" i="12"/>
  <c r="M35" i="12"/>
  <c r="L35" i="12"/>
  <c r="K35" i="12"/>
  <c r="J35" i="12"/>
  <c r="I35" i="12"/>
  <c r="G35" i="12"/>
  <c r="F35" i="12"/>
  <c r="E35" i="12"/>
  <c r="D35" i="12"/>
  <c r="C35" i="12"/>
  <c r="Q34" i="12"/>
  <c r="P34" i="12"/>
  <c r="O34" i="12"/>
  <c r="N34" i="12"/>
  <c r="M34" i="12"/>
  <c r="L34" i="12"/>
  <c r="K34" i="12"/>
  <c r="J34" i="12"/>
  <c r="I34" i="12"/>
  <c r="G34" i="12"/>
  <c r="F34" i="12"/>
  <c r="E34" i="12"/>
  <c r="D34" i="12"/>
  <c r="C34" i="12"/>
  <c r="Q33" i="12"/>
  <c r="P33" i="12"/>
  <c r="O33" i="12"/>
  <c r="N33" i="12"/>
  <c r="M33" i="12"/>
  <c r="L33" i="12"/>
  <c r="K33" i="12"/>
  <c r="J33" i="12"/>
  <c r="I33" i="12"/>
  <c r="G33" i="12"/>
  <c r="F33" i="12"/>
  <c r="E33" i="12"/>
  <c r="D33" i="12"/>
  <c r="C33" i="12"/>
  <c r="Q32" i="12"/>
  <c r="P32" i="12"/>
  <c r="O32" i="12"/>
  <c r="N32" i="12"/>
  <c r="M32" i="12"/>
  <c r="L32" i="12"/>
  <c r="K32" i="12"/>
  <c r="J32" i="12"/>
  <c r="I32" i="12"/>
  <c r="G32" i="12"/>
  <c r="F32" i="12"/>
  <c r="E32" i="12"/>
  <c r="D32" i="12"/>
  <c r="C32" i="12"/>
  <c r="Q31" i="12"/>
  <c r="P31" i="12"/>
  <c r="O31" i="12"/>
  <c r="N31" i="12"/>
  <c r="M31" i="12"/>
  <c r="L31" i="12"/>
  <c r="K31" i="12"/>
  <c r="J31" i="12"/>
  <c r="I31" i="12"/>
  <c r="G31" i="12"/>
  <c r="F31" i="12"/>
  <c r="E31" i="12"/>
  <c r="D31" i="12"/>
  <c r="C31" i="12"/>
  <c r="Q30" i="12"/>
  <c r="P30" i="12"/>
  <c r="O30" i="12"/>
  <c r="N30" i="12"/>
  <c r="M30" i="12"/>
  <c r="L30" i="12"/>
  <c r="K30" i="12"/>
  <c r="J30" i="12"/>
  <c r="I30" i="12"/>
  <c r="G30" i="12"/>
  <c r="F30" i="12"/>
  <c r="E30" i="12"/>
  <c r="D30" i="12"/>
  <c r="C30" i="12"/>
  <c r="Q29" i="12"/>
  <c r="P29" i="12"/>
  <c r="O29" i="12"/>
  <c r="N29" i="12"/>
  <c r="M29" i="12"/>
  <c r="L29" i="12"/>
  <c r="K29" i="12"/>
  <c r="J29" i="12"/>
  <c r="I29" i="12"/>
  <c r="G29" i="12"/>
  <c r="F29" i="12"/>
  <c r="E29" i="12"/>
  <c r="D29" i="12"/>
  <c r="C29" i="12"/>
  <c r="Q28" i="12"/>
  <c r="P28" i="12"/>
  <c r="O28" i="12"/>
  <c r="N28" i="12"/>
  <c r="M28" i="12"/>
  <c r="L28" i="12"/>
  <c r="K28" i="12"/>
  <c r="J28" i="12"/>
  <c r="I28" i="12"/>
  <c r="G28" i="12"/>
  <c r="F28" i="12"/>
  <c r="E28" i="12"/>
  <c r="D28" i="12"/>
  <c r="C28" i="12"/>
  <c r="Q27" i="12"/>
  <c r="P27" i="12"/>
  <c r="O27" i="12"/>
  <c r="N27" i="12"/>
  <c r="M27" i="12"/>
  <c r="L27" i="12"/>
  <c r="K27" i="12"/>
  <c r="J27" i="12"/>
  <c r="I27" i="12"/>
  <c r="G27" i="12"/>
  <c r="F27" i="12"/>
  <c r="E27" i="12"/>
  <c r="D27" i="12"/>
  <c r="C27" i="12"/>
  <c r="Q26" i="12"/>
  <c r="P26" i="12"/>
  <c r="O26" i="12"/>
  <c r="N26" i="12"/>
  <c r="M26" i="12"/>
  <c r="L26" i="12"/>
  <c r="K26" i="12"/>
  <c r="J26" i="12"/>
  <c r="I26" i="12"/>
  <c r="G26" i="12"/>
  <c r="F26" i="12"/>
  <c r="E26" i="12"/>
  <c r="D26" i="12"/>
  <c r="C26" i="12"/>
  <c r="Q25" i="12"/>
  <c r="P25" i="12"/>
  <c r="O25" i="12"/>
  <c r="N25" i="12"/>
  <c r="M25" i="12"/>
  <c r="L25" i="12"/>
  <c r="K25" i="12"/>
  <c r="J25" i="12"/>
  <c r="I25" i="12"/>
  <c r="G25" i="12"/>
  <c r="F25" i="12"/>
  <c r="E25" i="12"/>
  <c r="D25" i="12"/>
  <c r="C25" i="12"/>
  <c r="Q24" i="12"/>
  <c r="P24" i="12"/>
  <c r="O24" i="12"/>
  <c r="N24" i="12"/>
  <c r="M24" i="12"/>
  <c r="L24" i="12"/>
  <c r="K24" i="12"/>
  <c r="J24" i="12"/>
  <c r="I24" i="12"/>
  <c r="G24" i="12"/>
  <c r="F24" i="12"/>
  <c r="E24" i="12"/>
  <c r="D24" i="12"/>
  <c r="C24" i="12"/>
  <c r="Q23" i="12"/>
  <c r="P23" i="12"/>
  <c r="O23" i="12"/>
  <c r="N23" i="12"/>
  <c r="M23" i="12"/>
  <c r="L23" i="12"/>
  <c r="K23" i="12"/>
  <c r="J23" i="12"/>
  <c r="I23" i="12"/>
  <c r="G23" i="12"/>
  <c r="F23" i="12"/>
  <c r="E23" i="12"/>
  <c r="D23" i="12"/>
  <c r="C23" i="12"/>
  <c r="Q22" i="12"/>
  <c r="P22" i="12"/>
  <c r="O22" i="12"/>
  <c r="N22" i="12"/>
  <c r="M22" i="12"/>
  <c r="L22" i="12"/>
  <c r="K22" i="12"/>
  <c r="J22" i="12"/>
  <c r="I22" i="12"/>
  <c r="G22" i="12"/>
  <c r="F22" i="12"/>
  <c r="E22" i="12"/>
  <c r="D22" i="12"/>
  <c r="C22" i="12"/>
  <c r="Q21" i="12"/>
  <c r="P21" i="12"/>
  <c r="O21" i="12"/>
  <c r="N21" i="12"/>
  <c r="M21" i="12"/>
  <c r="L21" i="12"/>
  <c r="K21" i="12"/>
  <c r="J21" i="12"/>
  <c r="I21" i="12"/>
  <c r="G21" i="12"/>
  <c r="F21" i="12"/>
  <c r="E21" i="12"/>
  <c r="D21" i="12"/>
  <c r="C21" i="12"/>
  <c r="Q20" i="12"/>
  <c r="P20" i="12"/>
  <c r="O20" i="12"/>
  <c r="N20" i="12"/>
  <c r="M20" i="12"/>
  <c r="L20" i="12"/>
  <c r="K20" i="12"/>
  <c r="J20" i="12"/>
  <c r="I20" i="12"/>
  <c r="G20" i="12"/>
  <c r="F20" i="12"/>
  <c r="E20" i="12"/>
  <c r="D20" i="12"/>
  <c r="C20" i="12"/>
  <c r="Q19" i="12"/>
  <c r="P19" i="12"/>
  <c r="O19" i="12"/>
  <c r="N19" i="12"/>
  <c r="M19" i="12"/>
  <c r="L19" i="12"/>
  <c r="K19" i="12"/>
  <c r="J19" i="12"/>
  <c r="I19" i="12"/>
  <c r="G19" i="12"/>
  <c r="F19" i="12"/>
  <c r="E19" i="12"/>
  <c r="D19" i="12"/>
  <c r="C19" i="12"/>
  <c r="Q18" i="12"/>
  <c r="P18" i="12"/>
  <c r="O18" i="12"/>
  <c r="N18" i="12"/>
  <c r="M18" i="12"/>
  <c r="L18" i="12"/>
  <c r="K18" i="12"/>
  <c r="J18" i="12"/>
  <c r="I18" i="12"/>
  <c r="G18" i="12"/>
  <c r="F18" i="12"/>
  <c r="E18" i="12"/>
  <c r="D18" i="12"/>
  <c r="C18" i="12"/>
  <c r="Q17" i="12"/>
  <c r="P17" i="12"/>
  <c r="O17" i="12"/>
  <c r="N17" i="12"/>
  <c r="M17" i="12"/>
  <c r="L17" i="12"/>
  <c r="K17" i="12"/>
  <c r="J17" i="12"/>
  <c r="I17" i="12"/>
  <c r="G17" i="12"/>
  <c r="F17" i="12"/>
  <c r="E17" i="12"/>
  <c r="D17" i="12"/>
  <c r="C17" i="12"/>
  <c r="Q16" i="12"/>
  <c r="P16" i="12"/>
  <c r="O16" i="12"/>
  <c r="N16" i="12"/>
  <c r="M16" i="12"/>
  <c r="L16" i="12"/>
  <c r="K16" i="12"/>
  <c r="J16" i="12"/>
  <c r="I16" i="12"/>
  <c r="G16" i="12"/>
  <c r="F16" i="12"/>
  <c r="E16" i="12"/>
  <c r="D16" i="12"/>
  <c r="C16" i="12"/>
  <c r="Q15" i="12"/>
  <c r="P15" i="12"/>
  <c r="O15" i="12"/>
  <c r="N15" i="12"/>
  <c r="M15" i="12"/>
  <c r="L15" i="12"/>
  <c r="K15" i="12"/>
  <c r="J15" i="12"/>
  <c r="I15" i="12"/>
  <c r="G15" i="12"/>
  <c r="F15" i="12"/>
  <c r="E15" i="12"/>
  <c r="D15" i="12"/>
  <c r="C15" i="12"/>
  <c r="Q14" i="12"/>
  <c r="P14" i="12"/>
  <c r="O14" i="12"/>
  <c r="N14" i="12"/>
  <c r="M14" i="12"/>
  <c r="L14" i="12"/>
  <c r="K14" i="12"/>
  <c r="J14" i="12"/>
  <c r="I14" i="12"/>
  <c r="G14" i="12"/>
  <c r="F14" i="12"/>
  <c r="E14" i="12"/>
  <c r="D14" i="12"/>
  <c r="C14" i="12"/>
  <c r="Q13" i="12"/>
  <c r="P13" i="12"/>
  <c r="O13" i="12"/>
  <c r="N13" i="12"/>
  <c r="M13" i="12"/>
  <c r="L13" i="12"/>
  <c r="K13" i="12"/>
  <c r="J13" i="12"/>
  <c r="I13" i="12"/>
  <c r="G13" i="12"/>
  <c r="F13" i="12"/>
  <c r="E13" i="12"/>
  <c r="D13" i="12"/>
  <c r="C13" i="12"/>
  <c r="Q12" i="12"/>
  <c r="P12" i="12"/>
  <c r="O12" i="12"/>
  <c r="N12" i="12"/>
  <c r="M12" i="12"/>
  <c r="L12" i="12"/>
  <c r="K12" i="12"/>
  <c r="J12" i="12"/>
  <c r="I12" i="12"/>
  <c r="G12" i="12"/>
  <c r="F12" i="12"/>
  <c r="E12" i="12"/>
  <c r="D12" i="12"/>
  <c r="C12" i="12"/>
  <c r="Q11" i="12"/>
  <c r="P11" i="12"/>
  <c r="O11" i="12"/>
  <c r="N11" i="12"/>
  <c r="M11" i="12"/>
  <c r="L11" i="12"/>
  <c r="K11" i="12"/>
  <c r="J11" i="12"/>
  <c r="I11" i="12"/>
  <c r="G11" i="12"/>
  <c r="F11" i="12"/>
  <c r="E11" i="12"/>
  <c r="D11" i="12"/>
  <c r="C11" i="12"/>
  <c r="Q10" i="12"/>
  <c r="P10" i="12"/>
  <c r="O10" i="12"/>
  <c r="N10" i="12"/>
  <c r="M10" i="12"/>
  <c r="L10" i="12"/>
  <c r="K10" i="12"/>
  <c r="J10" i="12"/>
  <c r="I10" i="12"/>
  <c r="G10" i="12"/>
  <c r="F10" i="12"/>
  <c r="E10" i="12"/>
  <c r="D10" i="12"/>
  <c r="C10" i="12"/>
  <c r="Q9" i="12"/>
  <c r="P9" i="12"/>
  <c r="O9" i="12"/>
  <c r="N9" i="12"/>
  <c r="M9" i="12"/>
  <c r="L9" i="12"/>
  <c r="K9" i="12"/>
  <c r="J9" i="12"/>
  <c r="I9" i="12"/>
  <c r="G9" i="12"/>
  <c r="F9" i="12"/>
  <c r="E9" i="12"/>
  <c r="D9" i="12"/>
  <c r="C9" i="12"/>
  <c r="Q8" i="12"/>
  <c r="P8" i="12"/>
  <c r="O8" i="12"/>
  <c r="N8" i="12"/>
  <c r="M8" i="12"/>
  <c r="L8" i="12"/>
  <c r="K8" i="12"/>
  <c r="J8" i="12"/>
  <c r="I8" i="12"/>
  <c r="G8" i="12"/>
  <c r="F8" i="12"/>
  <c r="E8" i="12"/>
  <c r="D8" i="12"/>
  <c r="C8" i="12"/>
  <c r="Q7" i="12"/>
  <c r="P7" i="12"/>
  <c r="O7" i="12"/>
  <c r="N7" i="12"/>
  <c r="M7" i="12"/>
  <c r="L7" i="12"/>
  <c r="K7" i="12"/>
  <c r="J7" i="12"/>
  <c r="I7" i="12"/>
  <c r="G7" i="12"/>
  <c r="F7" i="12"/>
  <c r="E7" i="12"/>
  <c r="D7" i="12"/>
  <c r="C7" i="12"/>
  <c r="Q6" i="12"/>
  <c r="P6" i="12"/>
  <c r="O6" i="12"/>
  <c r="N6" i="12"/>
  <c r="M6" i="12"/>
  <c r="L6" i="12"/>
  <c r="K6" i="12"/>
  <c r="J6" i="12"/>
  <c r="I6" i="12"/>
  <c r="G6" i="12"/>
  <c r="F6" i="12"/>
  <c r="E6" i="12"/>
  <c r="D6" i="12"/>
  <c r="C6" i="12"/>
  <c r="Q5" i="12"/>
  <c r="P5" i="12"/>
  <c r="O5" i="12"/>
  <c r="N5" i="12"/>
  <c r="M5" i="12"/>
  <c r="L5" i="12"/>
  <c r="K5" i="12"/>
  <c r="J5" i="12"/>
  <c r="I5" i="12"/>
  <c r="G5" i="12"/>
  <c r="F5" i="12"/>
  <c r="E5" i="12"/>
  <c r="D5" i="12"/>
  <c r="C5" i="12"/>
  <c r="Q4" i="12"/>
  <c r="P4" i="12"/>
  <c r="O4" i="12"/>
  <c r="N4" i="12"/>
  <c r="M4" i="12"/>
  <c r="L4" i="12"/>
  <c r="K4" i="12"/>
  <c r="J4" i="12"/>
  <c r="I4" i="12"/>
  <c r="G4" i="12"/>
  <c r="F4" i="12"/>
  <c r="E4" i="12"/>
  <c r="D4" i="12"/>
  <c r="C4" i="12"/>
  <c r="Q3" i="12"/>
  <c r="P3" i="12"/>
  <c r="O3" i="12"/>
  <c r="N3" i="12"/>
  <c r="M3" i="12"/>
  <c r="L3" i="12"/>
  <c r="K3" i="12"/>
  <c r="J3" i="12"/>
  <c r="I3" i="12"/>
  <c r="G3" i="12"/>
  <c r="F3" i="12"/>
  <c r="E3" i="12"/>
  <c r="D3" i="12"/>
  <c r="C3" i="12"/>
  <c r="Q2" i="12"/>
  <c r="P2" i="12"/>
  <c r="O2" i="12"/>
  <c r="N2" i="12"/>
  <c r="M2" i="12"/>
  <c r="L2" i="12"/>
  <c r="K2" i="12"/>
  <c r="J2" i="12"/>
  <c r="I2" i="12"/>
  <c r="G2" i="12"/>
  <c r="F2" i="12"/>
  <c r="E2" i="12"/>
  <c r="D2" i="12"/>
  <c r="C2" i="12"/>
  <c r="O139" i="11"/>
  <c r="N139" i="11"/>
  <c r="M139" i="11"/>
  <c r="L139" i="11"/>
  <c r="K139" i="11"/>
  <c r="J139" i="11"/>
  <c r="I139" i="11"/>
  <c r="E139" i="11"/>
  <c r="D139" i="11"/>
  <c r="N138" i="11"/>
  <c r="M138" i="11"/>
  <c r="L138" i="11"/>
  <c r="K138" i="11"/>
  <c r="J138" i="11"/>
  <c r="I138" i="11"/>
  <c r="D138" i="11"/>
  <c r="N137" i="11"/>
  <c r="M137" i="11"/>
  <c r="L137" i="11"/>
  <c r="K137" i="11"/>
  <c r="J137" i="11"/>
  <c r="I137" i="11"/>
  <c r="D137" i="11"/>
  <c r="O136" i="11"/>
  <c r="N136" i="11"/>
  <c r="M136" i="11"/>
  <c r="L136" i="11"/>
  <c r="K136" i="11"/>
  <c r="J136" i="11"/>
  <c r="I136" i="11"/>
  <c r="E136" i="11"/>
  <c r="D136" i="11"/>
  <c r="O135" i="11"/>
  <c r="N135" i="11"/>
  <c r="M135" i="11"/>
  <c r="L135" i="11"/>
  <c r="K135" i="11"/>
  <c r="J135" i="11"/>
  <c r="I135" i="11"/>
  <c r="E135" i="11"/>
  <c r="D135" i="11"/>
  <c r="O134" i="11"/>
  <c r="N134" i="11"/>
  <c r="M134" i="11"/>
  <c r="L134" i="11"/>
  <c r="K134" i="11"/>
  <c r="J134" i="11"/>
  <c r="I134" i="11"/>
  <c r="E134" i="11"/>
  <c r="D134" i="11"/>
  <c r="O133" i="11"/>
  <c r="N133" i="11"/>
  <c r="M133" i="11"/>
  <c r="L133" i="11"/>
  <c r="K133" i="11"/>
  <c r="J133" i="11"/>
  <c r="I133" i="11"/>
  <c r="E133" i="11"/>
  <c r="D133" i="11"/>
  <c r="O132" i="11"/>
  <c r="N132" i="11"/>
  <c r="M132" i="11"/>
  <c r="L132" i="11"/>
  <c r="K132" i="11"/>
  <c r="J132" i="11"/>
  <c r="I132" i="11"/>
  <c r="E132" i="11"/>
  <c r="D132" i="11"/>
  <c r="O131" i="11"/>
  <c r="N131" i="11"/>
  <c r="M131" i="11"/>
  <c r="L131" i="11"/>
  <c r="K131" i="11"/>
  <c r="J131" i="11"/>
  <c r="I131" i="11"/>
  <c r="E131" i="11"/>
  <c r="D131" i="11"/>
  <c r="O130" i="11"/>
  <c r="N130" i="11"/>
  <c r="M130" i="11"/>
  <c r="L130" i="11"/>
  <c r="K130" i="11"/>
  <c r="J130" i="11"/>
  <c r="I130" i="11"/>
  <c r="E130" i="11"/>
  <c r="D130" i="11"/>
  <c r="O129" i="11"/>
  <c r="N129" i="11"/>
  <c r="M129" i="11"/>
  <c r="L129" i="11"/>
  <c r="K129" i="11"/>
  <c r="J129" i="11"/>
  <c r="I129" i="11"/>
  <c r="E129" i="11"/>
  <c r="D129" i="11"/>
  <c r="O128" i="11"/>
  <c r="N128" i="11"/>
  <c r="M128" i="11"/>
  <c r="L128" i="11"/>
  <c r="K128" i="11"/>
  <c r="J128" i="11"/>
  <c r="I128" i="11"/>
  <c r="E128" i="11"/>
  <c r="D128" i="11"/>
  <c r="O127" i="11"/>
  <c r="N127" i="11"/>
  <c r="M127" i="11"/>
  <c r="L127" i="11"/>
  <c r="K127" i="11"/>
  <c r="J127" i="11"/>
  <c r="I127" i="11"/>
  <c r="E127" i="11"/>
  <c r="D127" i="11"/>
  <c r="N126" i="11"/>
  <c r="M126" i="11"/>
  <c r="L126" i="11"/>
  <c r="K126" i="11"/>
  <c r="J126" i="11"/>
  <c r="I126" i="11"/>
  <c r="N125" i="11"/>
  <c r="M125" i="11"/>
  <c r="L125" i="11"/>
  <c r="K125" i="11"/>
  <c r="J125" i="11"/>
  <c r="I125" i="11"/>
  <c r="Q124" i="11"/>
  <c r="P124" i="11"/>
  <c r="O124" i="11"/>
  <c r="N124" i="11"/>
  <c r="M124" i="11"/>
  <c r="L124" i="11"/>
  <c r="K124" i="11"/>
  <c r="J124" i="11"/>
  <c r="I124" i="11"/>
  <c r="G124" i="11"/>
  <c r="F124" i="11"/>
  <c r="E124" i="11"/>
  <c r="D124" i="11"/>
  <c r="C124" i="11"/>
  <c r="Q123" i="11"/>
  <c r="P123" i="11"/>
  <c r="O123" i="11"/>
  <c r="N123" i="11"/>
  <c r="M123" i="11"/>
  <c r="L123" i="11"/>
  <c r="K123" i="11"/>
  <c r="J123" i="11"/>
  <c r="I123" i="11"/>
  <c r="G123" i="11"/>
  <c r="F123" i="11"/>
  <c r="E123" i="11"/>
  <c r="D123" i="11"/>
  <c r="C123" i="11"/>
  <c r="Q122" i="11"/>
  <c r="P122" i="11"/>
  <c r="O122" i="11"/>
  <c r="N122" i="11"/>
  <c r="M122" i="11"/>
  <c r="L122" i="11"/>
  <c r="K122" i="11"/>
  <c r="J122" i="11"/>
  <c r="I122" i="11"/>
  <c r="G122" i="11"/>
  <c r="F122" i="11"/>
  <c r="E122" i="11"/>
  <c r="D122" i="11"/>
  <c r="C122" i="11"/>
  <c r="Q121" i="11"/>
  <c r="P121" i="11"/>
  <c r="O121" i="11"/>
  <c r="N121" i="11"/>
  <c r="M121" i="11"/>
  <c r="L121" i="11"/>
  <c r="K121" i="11"/>
  <c r="J121" i="11"/>
  <c r="I121" i="11"/>
  <c r="G121" i="11"/>
  <c r="F121" i="11"/>
  <c r="E121" i="11"/>
  <c r="D121" i="11"/>
  <c r="C121" i="11"/>
  <c r="Q120" i="11"/>
  <c r="P120" i="11"/>
  <c r="O120" i="11"/>
  <c r="N120" i="11"/>
  <c r="M120" i="11"/>
  <c r="L120" i="11"/>
  <c r="K120" i="11"/>
  <c r="J120" i="11"/>
  <c r="I120" i="11"/>
  <c r="G120" i="11"/>
  <c r="F120" i="11"/>
  <c r="E120" i="11"/>
  <c r="D120" i="11"/>
  <c r="C120" i="11"/>
  <c r="Q119" i="11"/>
  <c r="P119" i="11"/>
  <c r="O119" i="11"/>
  <c r="N119" i="11"/>
  <c r="M119" i="11"/>
  <c r="L119" i="11"/>
  <c r="K119" i="11"/>
  <c r="J119" i="11"/>
  <c r="I119" i="11"/>
  <c r="G119" i="11"/>
  <c r="F119" i="11"/>
  <c r="E119" i="11"/>
  <c r="D119" i="11"/>
  <c r="C119" i="11"/>
  <c r="Q118" i="11"/>
  <c r="P118" i="11"/>
  <c r="O118" i="11"/>
  <c r="N118" i="11"/>
  <c r="M118" i="11"/>
  <c r="L118" i="11"/>
  <c r="K118" i="11"/>
  <c r="J118" i="11"/>
  <c r="I118" i="11"/>
  <c r="G118" i="11"/>
  <c r="F118" i="11"/>
  <c r="E118" i="11"/>
  <c r="D118" i="11"/>
  <c r="C118" i="11"/>
  <c r="Q117" i="11"/>
  <c r="P117" i="11"/>
  <c r="O117" i="11"/>
  <c r="N117" i="11"/>
  <c r="M117" i="11"/>
  <c r="L117" i="11"/>
  <c r="K117" i="11"/>
  <c r="J117" i="11"/>
  <c r="I117" i="11"/>
  <c r="G117" i="11"/>
  <c r="F117" i="11"/>
  <c r="E117" i="11"/>
  <c r="D117" i="11"/>
  <c r="C117" i="11"/>
  <c r="Q116" i="11"/>
  <c r="P116" i="11"/>
  <c r="O116" i="11"/>
  <c r="N116" i="11"/>
  <c r="M116" i="11"/>
  <c r="L116" i="11"/>
  <c r="K116" i="11"/>
  <c r="J116" i="11"/>
  <c r="I116" i="11"/>
  <c r="G116" i="11"/>
  <c r="F116" i="11"/>
  <c r="E116" i="11"/>
  <c r="D116" i="11"/>
  <c r="C116" i="11"/>
  <c r="Q115" i="11"/>
  <c r="P115" i="11"/>
  <c r="O115" i="11"/>
  <c r="N115" i="11"/>
  <c r="M115" i="11"/>
  <c r="L115" i="11"/>
  <c r="K115" i="11"/>
  <c r="J115" i="11"/>
  <c r="I115" i="11"/>
  <c r="G115" i="11"/>
  <c r="F115" i="11"/>
  <c r="E115" i="11"/>
  <c r="D115" i="11"/>
  <c r="C115" i="11"/>
  <c r="Q114" i="11"/>
  <c r="P114" i="11"/>
  <c r="O114" i="11"/>
  <c r="N114" i="11"/>
  <c r="M114" i="11"/>
  <c r="L114" i="11"/>
  <c r="K114" i="11"/>
  <c r="J114" i="11"/>
  <c r="I114" i="11"/>
  <c r="G114" i="11"/>
  <c r="F114" i="11"/>
  <c r="E114" i="11"/>
  <c r="D114" i="11"/>
  <c r="C114" i="11"/>
  <c r="Q113" i="11"/>
  <c r="P113" i="11"/>
  <c r="O113" i="11"/>
  <c r="N113" i="11"/>
  <c r="M113" i="11"/>
  <c r="L113" i="11"/>
  <c r="K113" i="11"/>
  <c r="J113" i="11"/>
  <c r="I113" i="11"/>
  <c r="G113" i="11"/>
  <c r="F113" i="11"/>
  <c r="E113" i="11"/>
  <c r="D113" i="11"/>
  <c r="C113" i="11"/>
  <c r="Q112" i="11"/>
  <c r="P112" i="11"/>
  <c r="O112" i="11"/>
  <c r="N112" i="11"/>
  <c r="M112" i="11"/>
  <c r="L112" i="11"/>
  <c r="K112" i="11"/>
  <c r="J112" i="11"/>
  <c r="I112" i="11"/>
  <c r="G112" i="11"/>
  <c r="F112" i="11"/>
  <c r="E112" i="11"/>
  <c r="D112" i="11"/>
  <c r="C112" i="11"/>
  <c r="Q111" i="11"/>
  <c r="P111" i="11"/>
  <c r="O111" i="11"/>
  <c r="N111" i="11"/>
  <c r="M111" i="11"/>
  <c r="L111" i="11"/>
  <c r="K111" i="11"/>
  <c r="J111" i="11"/>
  <c r="I111" i="11"/>
  <c r="G111" i="11"/>
  <c r="F111" i="11"/>
  <c r="E111" i="11"/>
  <c r="D111" i="11"/>
  <c r="C111" i="11"/>
  <c r="Q110" i="11"/>
  <c r="P110" i="11"/>
  <c r="O110" i="11"/>
  <c r="N110" i="11"/>
  <c r="M110" i="11"/>
  <c r="L110" i="11"/>
  <c r="K110" i="11"/>
  <c r="J110" i="11"/>
  <c r="I110" i="11"/>
  <c r="G110" i="11"/>
  <c r="F110" i="11"/>
  <c r="E110" i="11"/>
  <c r="D110" i="11"/>
  <c r="C110" i="11"/>
  <c r="Q109" i="11"/>
  <c r="P109" i="11"/>
  <c r="O109" i="11"/>
  <c r="N109" i="11"/>
  <c r="M109" i="11"/>
  <c r="L109" i="11"/>
  <c r="K109" i="11"/>
  <c r="J109" i="11"/>
  <c r="I109" i="11"/>
  <c r="G109" i="11"/>
  <c r="F109" i="11"/>
  <c r="E109" i="11"/>
  <c r="D109" i="11"/>
  <c r="C109" i="11"/>
  <c r="Q108" i="11"/>
  <c r="P108" i="11"/>
  <c r="O108" i="11"/>
  <c r="N108" i="11"/>
  <c r="M108" i="11"/>
  <c r="L108" i="11"/>
  <c r="K108" i="11"/>
  <c r="J108" i="11"/>
  <c r="I108" i="11"/>
  <c r="G108" i="11"/>
  <c r="F108" i="11"/>
  <c r="E108" i="11"/>
  <c r="D108" i="11"/>
  <c r="C108" i="11"/>
  <c r="Q107" i="11"/>
  <c r="P107" i="11"/>
  <c r="O107" i="11"/>
  <c r="N107" i="11"/>
  <c r="M107" i="11"/>
  <c r="L107" i="11"/>
  <c r="K107" i="11"/>
  <c r="J107" i="11"/>
  <c r="I107" i="11"/>
  <c r="G107" i="11"/>
  <c r="F107" i="11"/>
  <c r="E107" i="11"/>
  <c r="D107" i="11"/>
  <c r="C107" i="11"/>
  <c r="Q106" i="11"/>
  <c r="P106" i="11"/>
  <c r="O106" i="11"/>
  <c r="N106" i="11"/>
  <c r="M106" i="11"/>
  <c r="L106" i="11"/>
  <c r="K106" i="11"/>
  <c r="J106" i="11"/>
  <c r="I106" i="11"/>
  <c r="G106" i="11"/>
  <c r="F106" i="11"/>
  <c r="E106" i="11"/>
  <c r="D106" i="11"/>
  <c r="C106" i="11"/>
  <c r="Q105" i="11"/>
  <c r="P105" i="11"/>
  <c r="O105" i="11"/>
  <c r="N105" i="11"/>
  <c r="M105" i="11"/>
  <c r="L105" i="11"/>
  <c r="K105" i="11"/>
  <c r="J105" i="11"/>
  <c r="I105" i="11"/>
  <c r="G105" i="11"/>
  <c r="F105" i="11"/>
  <c r="E105" i="11"/>
  <c r="D105" i="11"/>
  <c r="C105" i="11"/>
  <c r="Q104" i="11"/>
  <c r="P104" i="11"/>
  <c r="O104" i="11"/>
  <c r="N104" i="11"/>
  <c r="M104" i="11"/>
  <c r="L104" i="11"/>
  <c r="K104" i="11"/>
  <c r="J104" i="11"/>
  <c r="I104" i="11"/>
  <c r="G104" i="11"/>
  <c r="F104" i="11"/>
  <c r="E104" i="11"/>
  <c r="D104" i="11"/>
  <c r="C104" i="11"/>
  <c r="Q103" i="11"/>
  <c r="P103" i="11"/>
  <c r="O103" i="11"/>
  <c r="N103" i="11"/>
  <c r="M103" i="11"/>
  <c r="L103" i="11"/>
  <c r="K103" i="11"/>
  <c r="J103" i="11"/>
  <c r="I103" i="11"/>
  <c r="G103" i="11"/>
  <c r="F103" i="11"/>
  <c r="E103" i="11"/>
  <c r="D103" i="11"/>
  <c r="C103" i="11"/>
  <c r="Q102" i="11"/>
  <c r="P102" i="11"/>
  <c r="O102" i="11"/>
  <c r="N102" i="11"/>
  <c r="M102" i="11"/>
  <c r="L102" i="11"/>
  <c r="K102" i="11"/>
  <c r="J102" i="11"/>
  <c r="I102" i="11"/>
  <c r="G102" i="11"/>
  <c r="F102" i="11"/>
  <c r="E102" i="11"/>
  <c r="D102" i="11"/>
  <c r="C102" i="11"/>
  <c r="Q101" i="11"/>
  <c r="P101" i="11"/>
  <c r="O101" i="11"/>
  <c r="N101" i="11"/>
  <c r="M101" i="11"/>
  <c r="L101" i="11"/>
  <c r="K101" i="11"/>
  <c r="J101" i="11"/>
  <c r="I101" i="11"/>
  <c r="G101" i="11"/>
  <c r="F101" i="11"/>
  <c r="E101" i="11"/>
  <c r="D101" i="11"/>
  <c r="C101" i="11"/>
  <c r="Q100" i="11"/>
  <c r="P100" i="11"/>
  <c r="O100" i="11"/>
  <c r="N100" i="11"/>
  <c r="M100" i="11"/>
  <c r="L100" i="11"/>
  <c r="K100" i="11"/>
  <c r="J100" i="11"/>
  <c r="I100" i="11"/>
  <c r="G100" i="11"/>
  <c r="F100" i="11"/>
  <c r="E100" i="11"/>
  <c r="D100" i="11"/>
  <c r="C100" i="11"/>
  <c r="Q99" i="11"/>
  <c r="P99" i="11"/>
  <c r="O99" i="11"/>
  <c r="N99" i="11"/>
  <c r="M99" i="11"/>
  <c r="L99" i="11"/>
  <c r="K99" i="11"/>
  <c r="J99" i="11"/>
  <c r="I99" i="11"/>
  <c r="G99" i="11"/>
  <c r="F99" i="11"/>
  <c r="E99" i="11"/>
  <c r="D99" i="11"/>
  <c r="C99" i="11"/>
  <c r="Q98" i="11"/>
  <c r="P98" i="11"/>
  <c r="O98" i="11"/>
  <c r="N98" i="11"/>
  <c r="M98" i="11"/>
  <c r="L98" i="11"/>
  <c r="K98" i="11"/>
  <c r="J98" i="11"/>
  <c r="I98" i="11"/>
  <c r="G98" i="11"/>
  <c r="F98" i="11"/>
  <c r="E98" i="11"/>
  <c r="D98" i="11"/>
  <c r="C98" i="11"/>
  <c r="Q97" i="11"/>
  <c r="P97" i="11"/>
  <c r="O97" i="11"/>
  <c r="N97" i="11"/>
  <c r="M97" i="11"/>
  <c r="L97" i="11"/>
  <c r="K97" i="11"/>
  <c r="J97" i="11"/>
  <c r="I97" i="11"/>
  <c r="G97" i="11"/>
  <c r="F97" i="11"/>
  <c r="E97" i="11"/>
  <c r="D97" i="11"/>
  <c r="C97" i="11"/>
  <c r="Q96" i="11"/>
  <c r="P96" i="11"/>
  <c r="O96" i="11"/>
  <c r="N96" i="11"/>
  <c r="M96" i="11"/>
  <c r="L96" i="11"/>
  <c r="K96" i="11"/>
  <c r="J96" i="11"/>
  <c r="I96" i="11"/>
  <c r="G96" i="11"/>
  <c r="F96" i="11"/>
  <c r="E96" i="11"/>
  <c r="D96" i="11"/>
  <c r="C96" i="11"/>
  <c r="Q95" i="11"/>
  <c r="P95" i="11"/>
  <c r="O95" i="11"/>
  <c r="N95" i="11"/>
  <c r="M95" i="11"/>
  <c r="L95" i="11"/>
  <c r="K95" i="11"/>
  <c r="J95" i="11"/>
  <c r="I95" i="11"/>
  <c r="G95" i="11"/>
  <c r="F95" i="11"/>
  <c r="E95" i="11"/>
  <c r="D95" i="11"/>
  <c r="C95" i="11"/>
  <c r="Q94" i="11"/>
  <c r="P94" i="11"/>
  <c r="O94" i="11"/>
  <c r="N94" i="11"/>
  <c r="M94" i="11"/>
  <c r="L94" i="11"/>
  <c r="K94" i="11"/>
  <c r="J94" i="11"/>
  <c r="I94" i="11"/>
  <c r="G94" i="11"/>
  <c r="F94" i="11"/>
  <c r="E94" i="11"/>
  <c r="D94" i="11"/>
  <c r="C94" i="11"/>
  <c r="Q93" i="11"/>
  <c r="P93" i="11"/>
  <c r="O93" i="11"/>
  <c r="N93" i="11"/>
  <c r="M93" i="11"/>
  <c r="L93" i="11"/>
  <c r="K93" i="11"/>
  <c r="J93" i="11"/>
  <c r="I93" i="11"/>
  <c r="G93" i="11"/>
  <c r="F93" i="11"/>
  <c r="E93" i="11"/>
  <c r="D93" i="11"/>
  <c r="C93" i="11"/>
  <c r="Q92" i="11"/>
  <c r="P92" i="11"/>
  <c r="O92" i="11"/>
  <c r="N92" i="11"/>
  <c r="M92" i="11"/>
  <c r="L92" i="11"/>
  <c r="K92" i="11"/>
  <c r="J92" i="11"/>
  <c r="I92" i="11"/>
  <c r="G92" i="11"/>
  <c r="F92" i="11"/>
  <c r="E92" i="11"/>
  <c r="D92" i="11"/>
  <c r="C92" i="11"/>
  <c r="Q91" i="11"/>
  <c r="P91" i="11"/>
  <c r="O91" i="11"/>
  <c r="N91" i="11"/>
  <c r="M91" i="11"/>
  <c r="L91" i="11"/>
  <c r="K91" i="11"/>
  <c r="J91" i="11"/>
  <c r="I91" i="11"/>
  <c r="G91" i="11"/>
  <c r="F91" i="11"/>
  <c r="E91" i="11"/>
  <c r="D91" i="11"/>
  <c r="C91" i="11"/>
  <c r="Q90" i="11"/>
  <c r="P90" i="11"/>
  <c r="O90" i="11"/>
  <c r="N90" i="11"/>
  <c r="M90" i="11"/>
  <c r="L90" i="11"/>
  <c r="K90" i="11"/>
  <c r="J90" i="11"/>
  <c r="I90" i="11"/>
  <c r="G90" i="11"/>
  <c r="F90" i="11"/>
  <c r="E90" i="11"/>
  <c r="D90" i="11"/>
  <c r="C90" i="11"/>
  <c r="Q89" i="11"/>
  <c r="P89" i="11"/>
  <c r="O89" i="11"/>
  <c r="N89" i="11"/>
  <c r="M89" i="11"/>
  <c r="L89" i="11"/>
  <c r="K89" i="11"/>
  <c r="J89" i="11"/>
  <c r="I89" i="11"/>
  <c r="G89" i="11"/>
  <c r="F89" i="11"/>
  <c r="E89" i="11"/>
  <c r="D89" i="11"/>
  <c r="C89" i="11"/>
  <c r="Q88" i="11"/>
  <c r="P88" i="11"/>
  <c r="O88" i="11"/>
  <c r="N88" i="11"/>
  <c r="M88" i="11"/>
  <c r="L88" i="11"/>
  <c r="K88" i="11"/>
  <c r="J88" i="11"/>
  <c r="I88" i="11"/>
  <c r="G88" i="11"/>
  <c r="F88" i="11"/>
  <c r="E88" i="11"/>
  <c r="D88" i="11"/>
  <c r="C88" i="11"/>
  <c r="Q87" i="11"/>
  <c r="P87" i="11"/>
  <c r="O87" i="11"/>
  <c r="N87" i="11"/>
  <c r="M87" i="11"/>
  <c r="L87" i="11"/>
  <c r="K87" i="11"/>
  <c r="J87" i="11"/>
  <c r="I87" i="11"/>
  <c r="G87" i="11"/>
  <c r="F87" i="11"/>
  <c r="E87" i="11"/>
  <c r="D87" i="11"/>
  <c r="C87" i="11"/>
  <c r="Q86" i="11"/>
  <c r="P86" i="11"/>
  <c r="O86" i="11"/>
  <c r="N86" i="11"/>
  <c r="M86" i="11"/>
  <c r="L86" i="11"/>
  <c r="K86" i="11"/>
  <c r="J86" i="11"/>
  <c r="I86" i="11"/>
  <c r="G86" i="11"/>
  <c r="F86" i="11"/>
  <c r="E86" i="11"/>
  <c r="D86" i="11"/>
  <c r="C86" i="11"/>
  <c r="Q85" i="11"/>
  <c r="P85" i="11"/>
  <c r="O85" i="11"/>
  <c r="N85" i="11"/>
  <c r="M85" i="11"/>
  <c r="L85" i="11"/>
  <c r="K85" i="11"/>
  <c r="J85" i="11"/>
  <c r="I85" i="11"/>
  <c r="G85" i="11"/>
  <c r="F85" i="11"/>
  <c r="E85" i="11"/>
  <c r="D85" i="11"/>
  <c r="C85" i="11"/>
  <c r="Q84" i="11"/>
  <c r="P84" i="11"/>
  <c r="O84" i="11"/>
  <c r="N84" i="11"/>
  <c r="M84" i="11"/>
  <c r="L84" i="11"/>
  <c r="K84" i="11"/>
  <c r="J84" i="11"/>
  <c r="I84" i="11"/>
  <c r="G84" i="11"/>
  <c r="F84" i="11"/>
  <c r="E84" i="11"/>
  <c r="D84" i="11"/>
  <c r="C84" i="11"/>
  <c r="Q83" i="11"/>
  <c r="P83" i="11"/>
  <c r="O83" i="11"/>
  <c r="N83" i="11"/>
  <c r="M83" i="11"/>
  <c r="L83" i="11"/>
  <c r="K83" i="11"/>
  <c r="J83" i="11"/>
  <c r="I83" i="11"/>
  <c r="G83" i="11"/>
  <c r="F83" i="11"/>
  <c r="E83" i="11"/>
  <c r="D83" i="11"/>
  <c r="C83" i="11"/>
  <c r="Q82" i="11"/>
  <c r="P82" i="11"/>
  <c r="O82" i="11"/>
  <c r="N82" i="11"/>
  <c r="M82" i="11"/>
  <c r="L82" i="11"/>
  <c r="K82" i="11"/>
  <c r="J82" i="11"/>
  <c r="I82" i="11"/>
  <c r="G82" i="11"/>
  <c r="F82" i="11"/>
  <c r="E82" i="11"/>
  <c r="D82" i="11"/>
  <c r="C82" i="11"/>
  <c r="Q81" i="11"/>
  <c r="P81" i="11"/>
  <c r="O81" i="11"/>
  <c r="N81" i="11"/>
  <c r="M81" i="11"/>
  <c r="L81" i="11"/>
  <c r="K81" i="11"/>
  <c r="J81" i="11"/>
  <c r="I81" i="11"/>
  <c r="G81" i="11"/>
  <c r="F81" i="11"/>
  <c r="E81" i="11"/>
  <c r="D81" i="11"/>
  <c r="C81" i="11"/>
  <c r="Q80" i="11"/>
  <c r="P80" i="11"/>
  <c r="O80" i="11"/>
  <c r="N80" i="11"/>
  <c r="M80" i="11"/>
  <c r="L80" i="11"/>
  <c r="K80" i="11"/>
  <c r="J80" i="11"/>
  <c r="I80" i="11"/>
  <c r="G80" i="11"/>
  <c r="F80" i="11"/>
  <c r="E80" i="11"/>
  <c r="D80" i="11"/>
  <c r="C80" i="11"/>
  <c r="Q79" i="11"/>
  <c r="P79" i="11"/>
  <c r="O79" i="11"/>
  <c r="N79" i="11"/>
  <c r="M79" i="11"/>
  <c r="L79" i="11"/>
  <c r="K79" i="11"/>
  <c r="J79" i="11"/>
  <c r="I79" i="11"/>
  <c r="G79" i="11"/>
  <c r="F79" i="11"/>
  <c r="E79" i="11"/>
  <c r="D79" i="11"/>
  <c r="C79" i="11"/>
  <c r="Q78" i="11"/>
  <c r="P78" i="11"/>
  <c r="O78" i="11"/>
  <c r="N78" i="11"/>
  <c r="M78" i="11"/>
  <c r="L78" i="11"/>
  <c r="K78" i="11"/>
  <c r="J78" i="11"/>
  <c r="I78" i="11"/>
  <c r="G78" i="11"/>
  <c r="F78" i="11"/>
  <c r="E78" i="11"/>
  <c r="D78" i="11"/>
  <c r="C78" i="11"/>
  <c r="Q77" i="11"/>
  <c r="P77" i="11"/>
  <c r="O77" i="11"/>
  <c r="N77" i="11"/>
  <c r="M77" i="11"/>
  <c r="L77" i="11"/>
  <c r="K77" i="11"/>
  <c r="J77" i="11"/>
  <c r="I77" i="11"/>
  <c r="G77" i="11"/>
  <c r="F77" i="11"/>
  <c r="E77" i="11"/>
  <c r="D77" i="11"/>
  <c r="C77" i="11"/>
  <c r="Q76" i="11"/>
  <c r="P76" i="11"/>
  <c r="O76" i="11"/>
  <c r="N76" i="11"/>
  <c r="M76" i="11"/>
  <c r="L76" i="11"/>
  <c r="K76" i="11"/>
  <c r="J76" i="11"/>
  <c r="I76" i="11"/>
  <c r="G76" i="11"/>
  <c r="F76" i="11"/>
  <c r="E76" i="11"/>
  <c r="D76" i="11"/>
  <c r="C76" i="11"/>
  <c r="Q75" i="11"/>
  <c r="P75" i="11"/>
  <c r="O75" i="11"/>
  <c r="N75" i="11"/>
  <c r="M75" i="11"/>
  <c r="L75" i="11"/>
  <c r="K75" i="11"/>
  <c r="J75" i="11"/>
  <c r="I75" i="11"/>
  <c r="G75" i="11"/>
  <c r="F75" i="11"/>
  <c r="E75" i="11"/>
  <c r="D75" i="11"/>
  <c r="C75" i="11"/>
  <c r="Q74" i="11"/>
  <c r="P74" i="11"/>
  <c r="O74" i="11"/>
  <c r="N74" i="11"/>
  <c r="M74" i="11"/>
  <c r="L74" i="11"/>
  <c r="K74" i="11"/>
  <c r="J74" i="11"/>
  <c r="I74" i="11"/>
  <c r="G74" i="11"/>
  <c r="F74" i="11"/>
  <c r="E74" i="11"/>
  <c r="D74" i="11"/>
  <c r="C74" i="11"/>
  <c r="Q73" i="11"/>
  <c r="P73" i="11"/>
  <c r="O73" i="11"/>
  <c r="N73" i="11"/>
  <c r="M73" i="11"/>
  <c r="L73" i="11"/>
  <c r="K73" i="11"/>
  <c r="J73" i="11"/>
  <c r="I73" i="11"/>
  <c r="G73" i="11"/>
  <c r="F73" i="11"/>
  <c r="E73" i="11"/>
  <c r="D73" i="11"/>
  <c r="C73" i="11"/>
  <c r="Q72" i="11"/>
  <c r="P72" i="11"/>
  <c r="O72" i="11"/>
  <c r="N72" i="11"/>
  <c r="M72" i="11"/>
  <c r="L72" i="11"/>
  <c r="K72" i="11"/>
  <c r="J72" i="11"/>
  <c r="I72" i="11"/>
  <c r="G72" i="11"/>
  <c r="F72" i="11"/>
  <c r="E72" i="11"/>
  <c r="D72" i="11"/>
  <c r="C72" i="11"/>
  <c r="Q71" i="11"/>
  <c r="P71" i="11"/>
  <c r="O71" i="11"/>
  <c r="N71" i="11"/>
  <c r="M71" i="11"/>
  <c r="L71" i="11"/>
  <c r="K71" i="11"/>
  <c r="J71" i="11"/>
  <c r="I71" i="11"/>
  <c r="G71" i="11"/>
  <c r="F71" i="11"/>
  <c r="E71" i="11"/>
  <c r="D71" i="11"/>
  <c r="C71" i="11"/>
  <c r="Q70" i="11"/>
  <c r="P70" i="11"/>
  <c r="O70" i="11"/>
  <c r="N70" i="11"/>
  <c r="M70" i="11"/>
  <c r="L70" i="11"/>
  <c r="K70" i="11"/>
  <c r="J70" i="11"/>
  <c r="I70" i="11"/>
  <c r="G70" i="11"/>
  <c r="F70" i="11"/>
  <c r="E70" i="11"/>
  <c r="D70" i="11"/>
  <c r="C70" i="11"/>
  <c r="Q69" i="11"/>
  <c r="P69" i="11"/>
  <c r="O69" i="11"/>
  <c r="N69" i="11"/>
  <c r="M69" i="11"/>
  <c r="L69" i="11"/>
  <c r="K69" i="11"/>
  <c r="J69" i="11"/>
  <c r="I69" i="11"/>
  <c r="G69" i="11"/>
  <c r="F69" i="11"/>
  <c r="E69" i="11"/>
  <c r="D69" i="11"/>
  <c r="C69" i="11"/>
  <c r="Q68" i="11"/>
  <c r="P68" i="11"/>
  <c r="O68" i="11"/>
  <c r="N68" i="11"/>
  <c r="M68" i="11"/>
  <c r="L68" i="11"/>
  <c r="K68" i="11"/>
  <c r="J68" i="11"/>
  <c r="I68" i="11"/>
  <c r="G68" i="11"/>
  <c r="F68" i="11"/>
  <c r="E68" i="11"/>
  <c r="D68" i="11"/>
  <c r="C68" i="11"/>
  <c r="Q67" i="11"/>
  <c r="P67" i="11"/>
  <c r="O67" i="11"/>
  <c r="N67" i="11"/>
  <c r="M67" i="11"/>
  <c r="L67" i="11"/>
  <c r="K67" i="11"/>
  <c r="J67" i="11"/>
  <c r="I67" i="11"/>
  <c r="G67" i="11"/>
  <c r="F67" i="11"/>
  <c r="E67" i="11"/>
  <c r="D67" i="11"/>
  <c r="C67" i="11"/>
  <c r="Q66" i="11"/>
  <c r="P66" i="11"/>
  <c r="O66" i="11"/>
  <c r="N66" i="11"/>
  <c r="M66" i="11"/>
  <c r="L66" i="11"/>
  <c r="K66" i="11"/>
  <c r="J66" i="11"/>
  <c r="I66" i="11"/>
  <c r="G66" i="11"/>
  <c r="F66" i="11"/>
  <c r="E66" i="11"/>
  <c r="D66" i="11"/>
  <c r="C66" i="11"/>
  <c r="Q65" i="11"/>
  <c r="P65" i="11"/>
  <c r="O65" i="11"/>
  <c r="N65" i="11"/>
  <c r="M65" i="11"/>
  <c r="L65" i="11"/>
  <c r="K65" i="11"/>
  <c r="J65" i="11"/>
  <c r="I65" i="11"/>
  <c r="G65" i="11"/>
  <c r="F65" i="11"/>
  <c r="E65" i="11"/>
  <c r="D65" i="11"/>
  <c r="C65" i="11"/>
  <c r="Q64" i="11"/>
  <c r="P64" i="11"/>
  <c r="O64" i="11"/>
  <c r="N64" i="11"/>
  <c r="M64" i="11"/>
  <c r="L64" i="11"/>
  <c r="K64" i="11"/>
  <c r="J64" i="11"/>
  <c r="I64" i="11"/>
  <c r="G64" i="11"/>
  <c r="F64" i="11"/>
  <c r="E64" i="11"/>
  <c r="D64" i="11"/>
  <c r="C64" i="11"/>
  <c r="Q63" i="11"/>
  <c r="P63" i="11"/>
  <c r="O63" i="11"/>
  <c r="N63" i="11"/>
  <c r="M63" i="11"/>
  <c r="L63" i="11"/>
  <c r="K63" i="11"/>
  <c r="J63" i="11"/>
  <c r="I63" i="11"/>
  <c r="G63" i="11"/>
  <c r="F63" i="11"/>
  <c r="E63" i="11"/>
  <c r="D63" i="11"/>
  <c r="C63" i="11"/>
  <c r="Q62" i="11"/>
  <c r="P62" i="11"/>
  <c r="O62" i="11"/>
  <c r="N62" i="11"/>
  <c r="M62" i="11"/>
  <c r="L62" i="11"/>
  <c r="K62" i="11"/>
  <c r="J62" i="11"/>
  <c r="I62" i="11"/>
  <c r="G62" i="11"/>
  <c r="F62" i="11"/>
  <c r="E62" i="11"/>
  <c r="D62" i="11"/>
  <c r="C62" i="11"/>
  <c r="Q61" i="11"/>
  <c r="P61" i="11"/>
  <c r="O61" i="11"/>
  <c r="N61" i="11"/>
  <c r="M61" i="11"/>
  <c r="L61" i="11"/>
  <c r="K61" i="11"/>
  <c r="J61" i="11"/>
  <c r="I61" i="11"/>
  <c r="G61" i="11"/>
  <c r="F61" i="11"/>
  <c r="E61" i="11"/>
  <c r="D61" i="11"/>
  <c r="C61" i="11"/>
  <c r="Q60" i="11"/>
  <c r="P60" i="11"/>
  <c r="O60" i="11"/>
  <c r="N60" i="11"/>
  <c r="M60" i="11"/>
  <c r="L60" i="11"/>
  <c r="K60" i="11"/>
  <c r="J60" i="11"/>
  <c r="I60" i="11"/>
  <c r="G60" i="11"/>
  <c r="F60" i="11"/>
  <c r="E60" i="11"/>
  <c r="D60" i="11"/>
  <c r="C60" i="11"/>
  <c r="Q59" i="11"/>
  <c r="P59" i="11"/>
  <c r="O59" i="11"/>
  <c r="N59" i="11"/>
  <c r="M59" i="11"/>
  <c r="L59" i="11"/>
  <c r="K59" i="11"/>
  <c r="J59" i="11"/>
  <c r="I59" i="11"/>
  <c r="G59" i="11"/>
  <c r="F59" i="11"/>
  <c r="E59" i="11"/>
  <c r="D59" i="11"/>
  <c r="C59" i="11"/>
  <c r="Q58" i="11"/>
  <c r="P58" i="11"/>
  <c r="O58" i="11"/>
  <c r="N58" i="11"/>
  <c r="M58" i="11"/>
  <c r="L58" i="11"/>
  <c r="K58" i="11"/>
  <c r="J58" i="11"/>
  <c r="I58" i="11"/>
  <c r="G58" i="11"/>
  <c r="F58" i="11"/>
  <c r="E58" i="11"/>
  <c r="D58" i="11"/>
  <c r="C58" i="11"/>
  <c r="Q57" i="11"/>
  <c r="P57" i="11"/>
  <c r="O57" i="11"/>
  <c r="N57" i="11"/>
  <c r="M57" i="11"/>
  <c r="L57" i="11"/>
  <c r="K57" i="11"/>
  <c r="J57" i="11"/>
  <c r="I57" i="11"/>
  <c r="G57" i="11"/>
  <c r="F57" i="11"/>
  <c r="E57" i="11"/>
  <c r="D57" i="11"/>
  <c r="C57" i="11"/>
  <c r="Q56" i="11"/>
  <c r="P56" i="11"/>
  <c r="O56" i="11"/>
  <c r="N56" i="11"/>
  <c r="M56" i="11"/>
  <c r="L56" i="11"/>
  <c r="K56" i="11"/>
  <c r="J56" i="11"/>
  <c r="I56" i="11"/>
  <c r="G56" i="11"/>
  <c r="F56" i="11"/>
  <c r="E56" i="11"/>
  <c r="D56" i="11"/>
  <c r="C56" i="11"/>
  <c r="Q55" i="11"/>
  <c r="P55" i="11"/>
  <c r="O55" i="11"/>
  <c r="N55" i="11"/>
  <c r="M55" i="11"/>
  <c r="L55" i="11"/>
  <c r="K55" i="11"/>
  <c r="J55" i="11"/>
  <c r="I55" i="11"/>
  <c r="G55" i="11"/>
  <c r="F55" i="11"/>
  <c r="E55" i="11"/>
  <c r="D55" i="11"/>
  <c r="C55" i="11"/>
  <c r="Q54" i="11"/>
  <c r="P54" i="11"/>
  <c r="O54" i="11"/>
  <c r="N54" i="11"/>
  <c r="M54" i="11"/>
  <c r="L54" i="11"/>
  <c r="K54" i="11"/>
  <c r="J54" i="11"/>
  <c r="I54" i="11"/>
  <c r="G54" i="11"/>
  <c r="F54" i="11"/>
  <c r="E54" i="11"/>
  <c r="D54" i="11"/>
  <c r="C54" i="11"/>
  <c r="Q53" i="11"/>
  <c r="P53" i="11"/>
  <c r="O53" i="11"/>
  <c r="N53" i="11"/>
  <c r="M53" i="11"/>
  <c r="L53" i="11"/>
  <c r="K53" i="11"/>
  <c r="J53" i="11"/>
  <c r="I53" i="11"/>
  <c r="G53" i="11"/>
  <c r="F53" i="11"/>
  <c r="E53" i="11"/>
  <c r="D53" i="11"/>
  <c r="C53" i="11"/>
  <c r="Q52" i="11"/>
  <c r="P52" i="11"/>
  <c r="O52" i="11"/>
  <c r="N52" i="11"/>
  <c r="M52" i="11"/>
  <c r="L52" i="11"/>
  <c r="K52" i="11"/>
  <c r="J52" i="11"/>
  <c r="I52" i="11"/>
  <c r="G52" i="11"/>
  <c r="F52" i="11"/>
  <c r="E52" i="11"/>
  <c r="D52" i="11"/>
  <c r="C52" i="11"/>
  <c r="Q51" i="11"/>
  <c r="P51" i="11"/>
  <c r="O51" i="11"/>
  <c r="N51" i="11"/>
  <c r="M51" i="11"/>
  <c r="L51" i="11"/>
  <c r="K51" i="11"/>
  <c r="J51" i="11"/>
  <c r="I51" i="11"/>
  <c r="G51" i="11"/>
  <c r="F51" i="11"/>
  <c r="E51" i="11"/>
  <c r="D51" i="11"/>
  <c r="C51" i="11"/>
  <c r="Q50" i="11"/>
  <c r="P50" i="11"/>
  <c r="O50" i="11"/>
  <c r="N50" i="11"/>
  <c r="M50" i="11"/>
  <c r="L50" i="11"/>
  <c r="K50" i="11"/>
  <c r="J50" i="11"/>
  <c r="I50" i="11"/>
  <c r="G50" i="11"/>
  <c r="F50" i="11"/>
  <c r="E50" i="11"/>
  <c r="D50" i="11"/>
  <c r="C50" i="11"/>
  <c r="Q49" i="11"/>
  <c r="P49" i="11"/>
  <c r="O49" i="11"/>
  <c r="N49" i="11"/>
  <c r="M49" i="11"/>
  <c r="L49" i="11"/>
  <c r="K49" i="11"/>
  <c r="J49" i="11"/>
  <c r="I49" i="11"/>
  <c r="G49" i="11"/>
  <c r="F49" i="11"/>
  <c r="E49" i="11"/>
  <c r="D49" i="11"/>
  <c r="C49" i="11"/>
  <c r="Q48" i="11"/>
  <c r="P48" i="11"/>
  <c r="O48" i="11"/>
  <c r="N48" i="11"/>
  <c r="M48" i="11"/>
  <c r="L48" i="11"/>
  <c r="K48" i="11"/>
  <c r="J48" i="11"/>
  <c r="I48" i="11"/>
  <c r="G48" i="11"/>
  <c r="F48" i="11"/>
  <c r="E48" i="11"/>
  <c r="D48" i="11"/>
  <c r="C48" i="11"/>
  <c r="Q47" i="11"/>
  <c r="P47" i="11"/>
  <c r="O47" i="11"/>
  <c r="N47" i="11"/>
  <c r="M47" i="11"/>
  <c r="L47" i="11"/>
  <c r="K47" i="11"/>
  <c r="J47" i="11"/>
  <c r="I47" i="11"/>
  <c r="G47" i="11"/>
  <c r="F47" i="11"/>
  <c r="E47" i="11"/>
  <c r="D47" i="11"/>
  <c r="C47" i="11"/>
  <c r="Q46" i="11"/>
  <c r="P46" i="11"/>
  <c r="O46" i="11"/>
  <c r="N46" i="11"/>
  <c r="M46" i="11"/>
  <c r="L46" i="11"/>
  <c r="K46" i="11"/>
  <c r="J46" i="11"/>
  <c r="I46" i="11"/>
  <c r="G46" i="11"/>
  <c r="F46" i="11"/>
  <c r="E46" i="11"/>
  <c r="D46" i="11"/>
  <c r="C46" i="11"/>
  <c r="Q45" i="11"/>
  <c r="P45" i="11"/>
  <c r="O45" i="11"/>
  <c r="N45" i="11"/>
  <c r="M45" i="11"/>
  <c r="L45" i="11"/>
  <c r="K45" i="11"/>
  <c r="J45" i="11"/>
  <c r="I45" i="11"/>
  <c r="G45" i="11"/>
  <c r="F45" i="11"/>
  <c r="E45" i="11"/>
  <c r="D45" i="11"/>
  <c r="C45" i="11"/>
  <c r="Q44" i="11"/>
  <c r="P44" i="11"/>
  <c r="O44" i="11"/>
  <c r="N44" i="11"/>
  <c r="M44" i="11"/>
  <c r="L44" i="11"/>
  <c r="K44" i="11"/>
  <c r="J44" i="11"/>
  <c r="I44" i="11"/>
  <c r="G44" i="11"/>
  <c r="F44" i="11"/>
  <c r="E44" i="11"/>
  <c r="D44" i="11"/>
  <c r="C44" i="11"/>
  <c r="Q43" i="11"/>
  <c r="P43" i="11"/>
  <c r="O43" i="11"/>
  <c r="N43" i="11"/>
  <c r="M43" i="11"/>
  <c r="L43" i="11"/>
  <c r="K43" i="11"/>
  <c r="J43" i="11"/>
  <c r="I43" i="11"/>
  <c r="G43" i="11"/>
  <c r="F43" i="11"/>
  <c r="E43" i="11"/>
  <c r="D43" i="11"/>
  <c r="C43" i="11"/>
  <c r="Q42" i="11"/>
  <c r="P42" i="11"/>
  <c r="O42" i="11"/>
  <c r="N42" i="11"/>
  <c r="M42" i="11"/>
  <c r="L42" i="11"/>
  <c r="K42" i="11"/>
  <c r="J42" i="11"/>
  <c r="I42" i="11"/>
  <c r="G42" i="11"/>
  <c r="F42" i="11"/>
  <c r="E42" i="11"/>
  <c r="D42" i="11"/>
  <c r="C42" i="11"/>
  <c r="Q41" i="11"/>
  <c r="P41" i="11"/>
  <c r="O41" i="11"/>
  <c r="N41" i="11"/>
  <c r="M41" i="11"/>
  <c r="L41" i="11"/>
  <c r="K41" i="11"/>
  <c r="J41" i="11"/>
  <c r="I41" i="11"/>
  <c r="G41" i="11"/>
  <c r="F41" i="11"/>
  <c r="E41" i="11"/>
  <c r="D41" i="11"/>
  <c r="C41" i="11"/>
  <c r="Q40" i="11"/>
  <c r="P40" i="11"/>
  <c r="O40" i="11"/>
  <c r="N40" i="11"/>
  <c r="M40" i="11"/>
  <c r="L40" i="11"/>
  <c r="K40" i="11"/>
  <c r="J40" i="11"/>
  <c r="I40" i="11"/>
  <c r="G40" i="11"/>
  <c r="F40" i="11"/>
  <c r="E40" i="11"/>
  <c r="D40" i="11"/>
  <c r="C40" i="11"/>
  <c r="Q39" i="11"/>
  <c r="P39" i="11"/>
  <c r="O39" i="11"/>
  <c r="N39" i="11"/>
  <c r="M39" i="11"/>
  <c r="L39" i="11"/>
  <c r="K39" i="11"/>
  <c r="J39" i="11"/>
  <c r="I39" i="11"/>
  <c r="G39" i="11"/>
  <c r="F39" i="11"/>
  <c r="E39" i="11"/>
  <c r="D39" i="11"/>
  <c r="C39" i="11"/>
  <c r="Q38" i="11"/>
  <c r="P38" i="11"/>
  <c r="O38" i="11"/>
  <c r="N38" i="11"/>
  <c r="M38" i="11"/>
  <c r="L38" i="11"/>
  <c r="K38" i="11"/>
  <c r="J38" i="11"/>
  <c r="I38" i="11"/>
  <c r="G38" i="11"/>
  <c r="F38" i="11"/>
  <c r="E38" i="11"/>
  <c r="D38" i="11"/>
  <c r="C38" i="11"/>
  <c r="Q37" i="11"/>
  <c r="P37" i="11"/>
  <c r="O37" i="11"/>
  <c r="N37" i="11"/>
  <c r="M37" i="11"/>
  <c r="L37" i="11"/>
  <c r="K37" i="11"/>
  <c r="J37" i="11"/>
  <c r="I37" i="11"/>
  <c r="G37" i="11"/>
  <c r="F37" i="11"/>
  <c r="E37" i="11"/>
  <c r="D37" i="11"/>
  <c r="C37" i="11"/>
  <c r="Q36" i="11"/>
  <c r="P36" i="11"/>
  <c r="O36" i="11"/>
  <c r="N36" i="11"/>
  <c r="M36" i="11"/>
  <c r="L36" i="11"/>
  <c r="K36" i="11"/>
  <c r="J36" i="11"/>
  <c r="I36" i="11"/>
  <c r="G36" i="11"/>
  <c r="F36" i="11"/>
  <c r="E36" i="11"/>
  <c r="D36" i="11"/>
  <c r="C36" i="11"/>
  <c r="Q35" i="11"/>
  <c r="P35" i="11"/>
  <c r="O35" i="11"/>
  <c r="N35" i="11"/>
  <c r="M35" i="11"/>
  <c r="L35" i="11"/>
  <c r="K35" i="11"/>
  <c r="J35" i="11"/>
  <c r="I35" i="11"/>
  <c r="G35" i="11"/>
  <c r="F35" i="11"/>
  <c r="E35" i="11"/>
  <c r="D35" i="11"/>
  <c r="C35" i="11"/>
  <c r="Q34" i="11"/>
  <c r="P34" i="11"/>
  <c r="O34" i="11"/>
  <c r="N34" i="11"/>
  <c r="M34" i="11"/>
  <c r="L34" i="11"/>
  <c r="K34" i="11"/>
  <c r="J34" i="11"/>
  <c r="I34" i="11"/>
  <c r="G34" i="11"/>
  <c r="F34" i="11"/>
  <c r="E34" i="11"/>
  <c r="D34" i="11"/>
  <c r="C34" i="11"/>
  <c r="Q33" i="11"/>
  <c r="P33" i="11"/>
  <c r="O33" i="11"/>
  <c r="N33" i="11"/>
  <c r="M33" i="11"/>
  <c r="L33" i="11"/>
  <c r="K33" i="11"/>
  <c r="J33" i="11"/>
  <c r="I33" i="11"/>
  <c r="G33" i="11"/>
  <c r="F33" i="11"/>
  <c r="E33" i="11"/>
  <c r="D33" i="11"/>
  <c r="C33" i="11"/>
  <c r="Q32" i="11"/>
  <c r="P32" i="11"/>
  <c r="O32" i="11"/>
  <c r="N32" i="11"/>
  <c r="M32" i="11"/>
  <c r="L32" i="11"/>
  <c r="K32" i="11"/>
  <c r="J32" i="11"/>
  <c r="I32" i="11"/>
  <c r="G32" i="11"/>
  <c r="F32" i="11"/>
  <c r="E32" i="11"/>
  <c r="D32" i="11"/>
  <c r="C32" i="11"/>
  <c r="Q31" i="11"/>
  <c r="P31" i="11"/>
  <c r="O31" i="11"/>
  <c r="N31" i="11"/>
  <c r="M31" i="11"/>
  <c r="L31" i="11"/>
  <c r="K31" i="11"/>
  <c r="J31" i="11"/>
  <c r="I31" i="11"/>
  <c r="G31" i="11"/>
  <c r="F31" i="11"/>
  <c r="E31" i="11"/>
  <c r="D31" i="11"/>
  <c r="C31" i="11"/>
  <c r="Q30" i="11"/>
  <c r="P30" i="11"/>
  <c r="O30" i="11"/>
  <c r="N30" i="11"/>
  <c r="M30" i="11"/>
  <c r="L30" i="11"/>
  <c r="K30" i="11"/>
  <c r="J30" i="11"/>
  <c r="I30" i="11"/>
  <c r="G30" i="11"/>
  <c r="F30" i="11"/>
  <c r="E30" i="11"/>
  <c r="D30" i="11"/>
  <c r="C30" i="11"/>
  <c r="Q29" i="11"/>
  <c r="P29" i="11"/>
  <c r="O29" i="11"/>
  <c r="N29" i="11"/>
  <c r="M29" i="11"/>
  <c r="L29" i="11"/>
  <c r="K29" i="11"/>
  <c r="J29" i="11"/>
  <c r="I29" i="11"/>
  <c r="G29" i="11"/>
  <c r="F29" i="11"/>
  <c r="E29" i="11"/>
  <c r="D29" i="11"/>
  <c r="C29" i="11"/>
  <c r="Q28" i="11"/>
  <c r="P28" i="11"/>
  <c r="O28" i="11"/>
  <c r="N28" i="11"/>
  <c r="M28" i="11"/>
  <c r="L28" i="11"/>
  <c r="K28" i="11"/>
  <c r="J28" i="11"/>
  <c r="I28" i="11"/>
  <c r="G28" i="11"/>
  <c r="F28" i="11"/>
  <c r="E28" i="11"/>
  <c r="D28" i="11"/>
  <c r="C28" i="11"/>
  <c r="Q27" i="11"/>
  <c r="P27" i="11"/>
  <c r="O27" i="11"/>
  <c r="N27" i="11"/>
  <c r="M27" i="11"/>
  <c r="L27" i="11"/>
  <c r="K27" i="11"/>
  <c r="J27" i="11"/>
  <c r="I27" i="11"/>
  <c r="G27" i="11"/>
  <c r="F27" i="11"/>
  <c r="E27" i="11"/>
  <c r="D27" i="11"/>
  <c r="C27" i="11"/>
  <c r="Q26" i="11"/>
  <c r="P26" i="11"/>
  <c r="O26" i="11"/>
  <c r="N26" i="11"/>
  <c r="M26" i="11"/>
  <c r="L26" i="11"/>
  <c r="K26" i="11"/>
  <c r="J26" i="11"/>
  <c r="I26" i="11"/>
  <c r="G26" i="11"/>
  <c r="F26" i="11"/>
  <c r="E26" i="11"/>
  <c r="D26" i="11"/>
  <c r="C26" i="11"/>
  <c r="Q25" i="11"/>
  <c r="P25" i="11"/>
  <c r="O25" i="11"/>
  <c r="N25" i="11"/>
  <c r="M25" i="11"/>
  <c r="L25" i="11"/>
  <c r="K25" i="11"/>
  <c r="J25" i="11"/>
  <c r="I25" i="11"/>
  <c r="G25" i="11"/>
  <c r="F25" i="11"/>
  <c r="E25" i="11"/>
  <c r="D25" i="11"/>
  <c r="C25" i="11"/>
  <c r="Q24" i="11"/>
  <c r="P24" i="11"/>
  <c r="O24" i="11"/>
  <c r="N24" i="11"/>
  <c r="M24" i="11"/>
  <c r="L24" i="11"/>
  <c r="K24" i="11"/>
  <c r="J24" i="11"/>
  <c r="I24" i="11"/>
  <c r="G24" i="11"/>
  <c r="F24" i="11"/>
  <c r="E24" i="11"/>
  <c r="D24" i="11"/>
  <c r="C24" i="11"/>
  <c r="Q23" i="11"/>
  <c r="P23" i="11"/>
  <c r="O23" i="11"/>
  <c r="N23" i="11"/>
  <c r="M23" i="11"/>
  <c r="L23" i="11"/>
  <c r="K23" i="11"/>
  <c r="J23" i="11"/>
  <c r="I23" i="11"/>
  <c r="G23" i="11"/>
  <c r="F23" i="11"/>
  <c r="E23" i="11"/>
  <c r="D23" i="11"/>
  <c r="C23" i="11"/>
  <c r="Q22" i="11"/>
  <c r="P22" i="11"/>
  <c r="O22" i="11"/>
  <c r="N22" i="11"/>
  <c r="M22" i="11"/>
  <c r="L22" i="11"/>
  <c r="K22" i="11"/>
  <c r="J22" i="11"/>
  <c r="I22" i="11"/>
  <c r="G22" i="11"/>
  <c r="F22" i="11"/>
  <c r="E22" i="11"/>
  <c r="D22" i="11"/>
  <c r="C22" i="11"/>
  <c r="Q21" i="11"/>
  <c r="P21" i="11"/>
  <c r="O21" i="11"/>
  <c r="N21" i="11"/>
  <c r="M21" i="11"/>
  <c r="L21" i="11"/>
  <c r="K21" i="11"/>
  <c r="J21" i="11"/>
  <c r="I21" i="11"/>
  <c r="G21" i="11"/>
  <c r="F21" i="11"/>
  <c r="E21" i="11"/>
  <c r="D21" i="11"/>
  <c r="C21" i="11"/>
  <c r="Q20" i="11"/>
  <c r="P20" i="11"/>
  <c r="O20" i="11"/>
  <c r="N20" i="11"/>
  <c r="M20" i="11"/>
  <c r="L20" i="11"/>
  <c r="K20" i="11"/>
  <c r="J20" i="11"/>
  <c r="I20" i="11"/>
  <c r="G20" i="11"/>
  <c r="F20" i="11"/>
  <c r="E20" i="11"/>
  <c r="D20" i="11"/>
  <c r="C20" i="11"/>
  <c r="Q19" i="11"/>
  <c r="P19" i="11"/>
  <c r="O19" i="11"/>
  <c r="N19" i="11"/>
  <c r="M19" i="11"/>
  <c r="L19" i="11"/>
  <c r="K19" i="11"/>
  <c r="J19" i="11"/>
  <c r="I19" i="11"/>
  <c r="G19" i="11"/>
  <c r="F19" i="11"/>
  <c r="E19" i="11"/>
  <c r="D19" i="11"/>
  <c r="C19" i="11"/>
  <c r="Q18" i="11"/>
  <c r="P18" i="11"/>
  <c r="O18" i="11"/>
  <c r="N18" i="11"/>
  <c r="M18" i="11"/>
  <c r="L18" i="11"/>
  <c r="K18" i="11"/>
  <c r="J18" i="11"/>
  <c r="I18" i="11"/>
  <c r="G18" i="11"/>
  <c r="F18" i="11"/>
  <c r="E18" i="11"/>
  <c r="D18" i="11"/>
  <c r="C18" i="11"/>
  <c r="Q17" i="11"/>
  <c r="P17" i="11"/>
  <c r="O17" i="11"/>
  <c r="N17" i="11"/>
  <c r="M17" i="11"/>
  <c r="L17" i="11"/>
  <c r="K17" i="11"/>
  <c r="J17" i="11"/>
  <c r="I17" i="11"/>
  <c r="G17" i="11"/>
  <c r="F17" i="11"/>
  <c r="E17" i="11"/>
  <c r="D17" i="11"/>
  <c r="C17" i="11"/>
  <c r="Q16" i="11"/>
  <c r="P16" i="11"/>
  <c r="O16" i="11"/>
  <c r="N16" i="11"/>
  <c r="M16" i="11"/>
  <c r="L16" i="11"/>
  <c r="K16" i="11"/>
  <c r="J16" i="11"/>
  <c r="I16" i="11"/>
  <c r="G16" i="11"/>
  <c r="F16" i="11"/>
  <c r="E16" i="11"/>
  <c r="D16" i="11"/>
  <c r="C16" i="11"/>
  <c r="Q15" i="11"/>
  <c r="P15" i="11"/>
  <c r="O15" i="11"/>
  <c r="N15" i="11"/>
  <c r="M15" i="11"/>
  <c r="L15" i="11"/>
  <c r="K15" i="11"/>
  <c r="J15" i="11"/>
  <c r="I15" i="11"/>
  <c r="G15" i="11"/>
  <c r="F15" i="11"/>
  <c r="E15" i="11"/>
  <c r="D15" i="11"/>
  <c r="C15" i="11"/>
  <c r="Q14" i="11"/>
  <c r="P14" i="11"/>
  <c r="O14" i="11"/>
  <c r="N14" i="11"/>
  <c r="M14" i="11"/>
  <c r="L14" i="11"/>
  <c r="K14" i="11"/>
  <c r="J14" i="11"/>
  <c r="I14" i="11"/>
  <c r="G14" i="11"/>
  <c r="F14" i="11"/>
  <c r="E14" i="11"/>
  <c r="D14" i="11"/>
  <c r="C14" i="11"/>
  <c r="Q13" i="11"/>
  <c r="P13" i="11"/>
  <c r="O13" i="11"/>
  <c r="N13" i="11"/>
  <c r="M13" i="11"/>
  <c r="L13" i="11"/>
  <c r="K13" i="11"/>
  <c r="J13" i="11"/>
  <c r="I13" i="11"/>
  <c r="G13" i="11"/>
  <c r="F13" i="11"/>
  <c r="E13" i="11"/>
  <c r="D13" i="11"/>
  <c r="C13" i="11"/>
  <c r="Q12" i="11"/>
  <c r="P12" i="11"/>
  <c r="O12" i="11"/>
  <c r="N12" i="11"/>
  <c r="M12" i="11"/>
  <c r="L12" i="11"/>
  <c r="K12" i="11"/>
  <c r="J12" i="11"/>
  <c r="I12" i="11"/>
  <c r="G12" i="11"/>
  <c r="F12" i="11"/>
  <c r="E12" i="11"/>
  <c r="D12" i="11"/>
  <c r="C12" i="11"/>
  <c r="Q11" i="11"/>
  <c r="P11" i="11"/>
  <c r="O11" i="11"/>
  <c r="N11" i="11"/>
  <c r="M11" i="11"/>
  <c r="L11" i="11"/>
  <c r="K11" i="11"/>
  <c r="J11" i="11"/>
  <c r="I11" i="11"/>
  <c r="G11" i="11"/>
  <c r="F11" i="11"/>
  <c r="E11" i="11"/>
  <c r="D11" i="11"/>
  <c r="C11" i="11"/>
  <c r="Q10" i="11"/>
  <c r="P10" i="11"/>
  <c r="O10" i="11"/>
  <c r="N10" i="11"/>
  <c r="M10" i="11"/>
  <c r="L10" i="11"/>
  <c r="K10" i="11"/>
  <c r="J10" i="11"/>
  <c r="I10" i="11"/>
  <c r="G10" i="11"/>
  <c r="F10" i="11"/>
  <c r="E10" i="11"/>
  <c r="D10" i="11"/>
  <c r="C10" i="11"/>
  <c r="Q9" i="11"/>
  <c r="P9" i="11"/>
  <c r="O9" i="11"/>
  <c r="N9" i="11"/>
  <c r="M9" i="11"/>
  <c r="L9" i="11"/>
  <c r="K9" i="11"/>
  <c r="J9" i="11"/>
  <c r="I9" i="11"/>
  <c r="G9" i="11"/>
  <c r="F9" i="11"/>
  <c r="E9" i="11"/>
  <c r="D9" i="11"/>
  <c r="C9" i="11"/>
  <c r="Q8" i="11"/>
  <c r="P8" i="11"/>
  <c r="O8" i="11"/>
  <c r="N8" i="11"/>
  <c r="M8" i="11"/>
  <c r="L8" i="11"/>
  <c r="K8" i="11"/>
  <c r="J8" i="11"/>
  <c r="I8" i="11"/>
  <c r="G8" i="11"/>
  <c r="F8" i="11"/>
  <c r="E8" i="11"/>
  <c r="D8" i="11"/>
  <c r="C8" i="11"/>
  <c r="Q7" i="11"/>
  <c r="P7" i="11"/>
  <c r="O7" i="11"/>
  <c r="N7" i="11"/>
  <c r="M7" i="11"/>
  <c r="L7" i="11"/>
  <c r="K7" i="11"/>
  <c r="J7" i="11"/>
  <c r="I7" i="11"/>
  <c r="G7" i="11"/>
  <c r="F7" i="11"/>
  <c r="E7" i="11"/>
  <c r="D7" i="11"/>
  <c r="C7" i="11"/>
  <c r="Q6" i="11"/>
  <c r="P6" i="11"/>
  <c r="O6" i="11"/>
  <c r="N6" i="11"/>
  <c r="M6" i="11"/>
  <c r="L6" i="11"/>
  <c r="K6" i="11"/>
  <c r="J6" i="11"/>
  <c r="I6" i="11"/>
  <c r="G6" i="11"/>
  <c r="F6" i="11"/>
  <c r="E6" i="11"/>
  <c r="D6" i="11"/>
  <c r="C6" i="11"/>
  <c r="Q5" i="11"/>
  <c r="P5" i="11"/>
  <c r="O5" i="11"/>
  <c r="N5" i="11"/>
  <c r="M5" i="11"/>
  <c r="L5" i="11"/>
  <c r="K5" i="11"/>
  <c r="J5" i="11"/>
  <c r="I5" i="11"/>
  <c r="G5" i="11"/>
  <c r="F5" i="11"/>
  <c r="E5" i="11"/>
  <c r="D5" i="11"/>
  <c r="C5" i="11"/>
  <c r="Q4" i="11"/>
  <c r="P4" i="11"/>
  <c r="O4" i="11"/>
  <c r="N4" i="11"/>
  <c r="M4" i="11"/>
  <c r="L4" i="11"/>
  <c r="K4" i="11"/>
  <c r="J4" i="11"/>
  <c r="I4" i="11"/>
  <c r="G4" i="11"/>
  <c r="F4" i="11"/>
  <c r="E4" i="11"/>
  <c r="D4" i="11"/>
  <c r="C4" i="11"/>
  <c r="Q3" i="11"/>
  <c r="P3" i="11"/>
  <c r="O3" i="11"/>
  <c r="N3" i="11"/>
  <c r="M3" i="11"/>
  <c r="L3" i="11"/>
  <c r="K3" i="11"/>
  <c r="J3" i="11"/>
  <c r="I3" i="11"/>
  <c r="G3" i="11"/>
  <c r="F3" i="11"/>
  <c r="E3" i="11"/>
  <c r="D3" i="11"/>
  <c r="C3" i="11"/>
  <c r="Q2" i="11"/>
  <c r="P2" i="11"/>
  <c r="O2" i="11"/>
  <c r="N2" i="11"/>
  <c r="M2" i="11"/>
  <c r="L2" i="11"/>
  <c r="K2" i="11"/>
  <c r="J2" i="11"/>
  <c r="I2" i="11"/>
  <c r="G2" i="11"/>
  <c r="F2" i="11"/>
  <c r="E2" i="11"/>
  <c r="D2" i="11"/>
  <c r="C2" i="11"/>
  <c r="O139" i="10"/>
  <c r="N139" i="10"/>
  <c r="M139" i="10"/>
  <c r="L139" i="10"/>
  <c r="K139" i="10"/>
  <c r="J139" i="10"/>
  <c r="I139" i="10"/>
  <c r="E139" i="10"/>
  <c r="D139" i="10"/>
  <c r="N138" i="10"/>
  <c r="M138" i="10"/>
  <c r="L138" i="10"/>
  <c r="K138" i="10"/>
  <c r="J138" i="10"/>
  <c r="I138" i="10"/>
  <c r="E138" i="10"/>
  <c r="D138" i="10"/>
  <c r="N137" i="10"/>
  <c r="M137" i="10"/>
  <c r="L137" i="10"/>
  <c r="K137" i="10"/>
  <c r="J137" i="10"/>
  <c r="I137" i="10"/>
  <c r="E137" i="10"/>
  <c r="D137" i="10"/>
  <c r="O136" i="10"/>
  <c r="N136" i="10"/>
  <c r="M136" i="10"/>
  <c r="L136" i="10"/>
  <c r="K136" i="10"/>
  <c r="J136" i="10"/>
  <c r="I136" i="10"/>
  <c r="E136" i="10"/>
  <c r="D136" i="10"/>
  <c r="O135" i="10"/>
  <c r="N135" i="10"/>
  <c r="M135" i="10"/>
  <c r="L135" i="10"/>
  <c r="K135" i="10"/>
  <c r="J135" i="10"/>
  <c r="I135" i="10"/>
  <c r="E135" i="10"/>
  <c r="D135" i="10"/>
  <c r="O134" i="10"/>
  <c r="N134" i="10"/>
  <c r="M134" i="10"/>
  <c r="L134" i="10"/>
  <c r="K134" i="10"/>
  <c r="J134" i="10"/>
  <c r="I134" i="10"/>
  <c r="E134" i="10"/>
  <c r="D134" i="10"/>
  <c r="O133" i="10"/>
  <c r="N133" i="10"/>
  <c r="M133" i="10"/>
  <c r="L133" i="10"/>
  <c r="K133" i="10"/>
  <c r="J133" i="10"/>
  <c r="E133" i="10"/>
  <c r="D133" i="10"/>
  <c r="O132" i="10"/>
  <c r="N132" i="10"/>
  <c r="M132" i="10"/>
  <c r="L132" i="10"/>
  <c r="K132" i="10"/>
  <c r="J132" i="10"/>
  <c r="E132" i="10"/>
  <c r="D132" i="10"/>
  <c r="O131" i="10"/>
  <c r="N131" i="10"/>
  <c r="M131" i="10"/>
  <c r="L131" i="10"/>
  <c r="K131" i="10"/>
  <c r="J131" i="10"/>
  <c r="I131" i="10"/>
  <c r="E131" i="10"/>
  <c r="D131" i="10"/>
  <c r="O130" i="10"/>
  <c r="N130" i="10"/>
  <c r="M130" i="10"/>
  <c r="L130" i="10"/>
  <c r="K130" i="10"/>
  <c r="J130" i="10"/>
  <c r="E130" i="10"/>
  <c r="D130" i="10"/>
  <c r="O129" i="10"/>
  <c r="N129" i="10"/>
  <c r="M129" i="10"/>
  <c r="L129" i="10"/>
  <c r="K129" i="10"/>
  <c r="J129" i="10"/>
  <c r="E129" i="10"/>
  <c r="D129" i="10"/>
  <c r="O128" i="10"/>
  <c r="N128" i="10"/>
  <c r="M128" i="10"/>
  <c r="L128" i="10"/>
  <c r="K128" i="10"/>
  <c r="J128" i="10"/>
  <c r="E128" i="10"/>
  <c r="D128" i="10"/>
  <c r="O127" i="10"/>
  <c r="N127" i="10"/>
  <c r="M127" i="10"/>
  <c r="L127" i="10"/>
  <c r="K127" i="10"/>
  <c r="J127" i="10"/>
  <c r="E127" i="10"/>
  <c r="D127" i="10"/>
  <c r="N126" i="10"/>
  <c r="M126" i="10"/>
  <c r="L126" i="10"/>
  <c r="K126" i="10"/>
  <c r="J126" i="10"/>
  <c r="N125" i="10"/>
  <c r="M125" i="10"/>
  <c r="L125" i="10"/>
  <c r="K125" i="10"/>
  <c r="J125" i="10"/>
  <c r="Q124" i="10"/>
  <c r="P124" i="10"/>
  <c r="N124" i="10"/>
  <c r="M124" i="10"/>
  <c r="L124" i="10"/>
  <c r="K124" i="10"/>
  <c r="J124" i="10"/>
  <c r="I124" i="10"/>
  <c r="G124" i="10"/>
  <c r="F124" i="10"/>
  <c r="E124" i="10"/>
  <c r="D124" i="10"/>
  <c r="C124" i="10"/>
  <c r="Q123" i="10"/>
  <c r="P123" i="10"/>
  <c r="N123" i="10"/>
  <c r="M123" i="10"/>
  <c r="L123" i="10"/>
  <c r="K123" i="10"/>
  <c r="J123" i="10"/>
  <c r="I123" i="10"/>
  <c r="G123" i="10"/>
  <c r="F123" i="10"/>
  <c r="E123" i="10"/>
  <c r="D123" i="10"/>
  <c r="C123" i="10"/>
  <c r="Q122" i="10"/>
  <c r="P122" i="10"/>
  <c r="O122" i="10"/>
  <c r="N122" i="10"/>
  <c r="M122" i="10"/>
  <c r="L122" i="10"/>
  <c r="K122" i="10"/>
  <c r="J122" i="10"/>
  <c r="I122" i="10"/>
  <c r="G122" i="10"/>
  <c r="F122" i="10"/>
  <c r="E122" i="10"/>
  <c r="D122" i="10"/>
  <c r="C122" i="10"/>
  <c r="Q121" i="10"/>
  <c r="P121" i="10"/>
  <c r="O121" i="10"/>
  <c r="N121" i="10"/>
  <c r="M121" i="10"/>
  <c r="L121" i="10"/>
  <c r="K121" i="10"/>
  <c r="J121" i="10"/>
  <c r="I121" i="10"/>
  <c r="G121" i="10"/>
  <c r="F121" i="10"/>
  <c r="E121" i="10"/>
  <c r="D121" i="10"/>
  <c r="C121" i="10"/>
  <c r="Q120" i="10"/>
  <c r="P120" i="10"/>
  <c r="O120" i="10"/>
  <c r="N120" i="10"/>
  <c r="M120" i="10"/>
  <c r="L120" i="10"/>
  <c r="K120" i="10"/>
  <c r="J120" i="10"/>
  <c r="I120" i="10"/>
  <c r="G120" i="10"/>
  <c r="F120" i="10"/>
  <c r="E120" i="10"/>
  <c r="D120" i="10"/>
  <c r="C120" i="10"/>
  <c r="Q119" i="10"/>
  <c r="P119" i="10"/>
  <c r="O119" i="10"/>
  <c r="N119" i="10"/>
  <c r="M119" i="10"/>
  <c r="L119" i="10"/>
  <c r="K119" i="10"/>
  <c r="J119" i="10"/>
  <c r="I119" i="10"/>
  <c r="G119" i="10"/>
  <c r="F119" i="10"/>
  <c r="E119" i="10"/>
  <c r="D119" i="10"/>
  <c r="C119" i="10"/>
  <c r="Q118" i="10"/>
  <c r="P118" i="10"/>
  <c r="O118" i="10"/>
  <c r="N118" i="10"/>
  <c r="M118" i="10"/>
  <c r="L118" i="10"/>
  <c r="K118" i="10"/>
  <c r="J118" i="10"/>
  <c r="I118" i="10"/>
  <c r="G118" i="10"/>
  <c r="F118" i="10"/>
  <c r="E118" i="10"/>
  <c r="D118" i="10"/>
  <c r="C118" i="10"/>
  <c r="Q117" i="10"/>
  <c r="P117" i="10"/>
  <c r="O117" i="10"/>
  <c r="N117" i="10"/>
  <c r="M117" i="10"/>
  <c r="L117" i="10"/>
  <c r="K117" i="10"/>
  <c r="J117" i="10"/>
  <c r="I117" i="10"/>
  <c r="G117" i="10"/>
  <c r="F117" i="10"/>
  <c r="E117" i="10"/>
  <c r="D117" i="10"/>
  <c r="C117" i="10"/>
  <c r="Q116" i="10"/>
  <c r="P116" i="10"/>
  <c r="O116" i="10"/>
  <c r="N116" i="10"/>
  <c r="M116" i="10"/>
  <c r="L116" i="10"/>
  <c r="K116" i="10"/>
  <c r="J116" i="10"/>
  <c r="I116" i="10"/>
  <c r="G116" i="10"/>
  <c r="F116" i="10"/>
  <c r="E116" i="10"/>
  <c r="D116" i="10"/>
  <c r="C116" i="10"/>
  <c r="Q115" i="10"/>
  <c r="P115" i="10"/>
  <c r="O115" i="10"/>
  <c r="N115" i="10"/>
  <c r="M115" i="10"/>
  <c r="L115" i="10"/>
  <c r="K115" i="10"/>
  <c r="J115" i="10"/>
  <c r="I115" i="10"/>
  <c r="G115" i="10"/>
  <c r="F115" i="10"/>
  <c r="E115" i="10"/>
  <c r="D115" i="10"/>
  <c r="C115" i="10"/>
  <c r="Q114" i="10"/>
  <c r="P114" i="10"/>
  <c r="O114" i="10"/>
  <c r="N114" i="10"/>
  <c r="M114" i="10"/>
  <c r="L114" i="10"/>
  <c r="K114" i="10"/>
  <c r="J114" i="10"/>
  <c r="I114" i="10"/>
  <c r="G114" i="10"/>
  <c r="F114" i="10"/>
  <c r="E114" i="10"/>
  <c r="D114" i="10"/>
  <c r="C114" i="10"/>
  <c r="Q113" i="10"/>
  <c r="P113" i="10"/>
  <c r="O113" i="10"/>
  <c r="N113" i="10"/>
  <c r="M113" i="10"/>
  <c r="L113" i="10"/>
  <c r="K113" i="10"/>
  <c r="J113" i="10"/>
  <c r="I113" i="10"/>
  <c r="G113" i="10"/>
  <c r="F113" i="10"/>
  <c r="E113" i="10"/>
  <c r="D113" i="10"/>
  <c r="C113" i="10"/>
  <c r="Q112" i="10"/>
  <c r="P112" i="10"/>
  <c r="O112" i="10"/>
  <c r="N112" i="10"/>
  <c r="M112" i="10"/>
  <c r="L112" i="10"/>
  <c r="K112" i="10"/>
  <c r="J112" i="10"/>
  <c r="I112" i="10"/>
  <c r="G112" i="10"/>
  <c r="F112" i="10"/>
  <c r="E112" i="10"/>
  <c r="D112" i="10"/>
  <c r="C112" i="10"/>
  <c r="Q111" i="10"/>
  <c r="P111" i="10"/>
  <c r="O111" i="10"/>
  <c r="N111" i="10"/>
  <c r="M111" i="10"/>
  <c r="L111" i="10"/>
  <c r="K111" i="10"/>
  <c r="J111" i="10"/>
  <c r="I111" i="10"/>
  <c r="G111" i="10"/>
  <c r="F111" i="10"/>
  <c r="E111" i="10"/>
  <c r="D111" i="10"/>
  <c r="C111" i="10"/>
  <c r="Q110" i="10"/>
  <c r="P110" i="10"/>
  <c r="O110" i="10"/>
  <c r="N110" i="10"/>
  <c r="M110" i="10"/>
  <c r="L110" i="10"/>
  <c r="K110" i="10"/>
  <c r="J110" i="10"/>
  <c r="I110" i="10"/>
  <c r="G110" i="10"/>
  <c r="F110" i="10"/>
  <c r="E110" i="10"/>
  <c r="D110" i="10"/>
  <c r="C110" i="10"/>
  <c r="Q109" i="10"/>
  <c r="P109" i="10"/>
  <c r="O109" i="10"/>
  <c r="N109" i="10"/>
  <c r="M109" i="10"/>
  <c r="L109" i="10"/>
  <c r="K109" i="10"/>
  <c r="J109" i="10"/>
  <c r="I109" i="10"/>
  <c r="G109" i="10"/>
  <c r="F109" i="10"/>
  <c r="E109" i="10"/>
  <c r="D109" i="10"/>
  <c r="C109" i="10"/>
  <c r="Q108" i="10"/>
  <c r="P108" i="10"/>
  <c r="O108" i="10"/>
  <c r="N108" i="10"/>
  <c r="M108" i="10"/>
  <c r="L108" i="10"/>
  <c r="K108" i="10"/>
  <c r="J108" i="10"/>
  <c r="I108" i="10"/>
  <c r="G108" i="10"/>
  <c r="F108" i="10"/>
  <c r="E108" i="10"/>
  <c r="D108" i="10"/>
  <c r="C108" i="10"/>
  <c r="Q107" i="10"/>
  <c r="P107" i="10"/>
  <c r="O107" i="10"/>
  <c r="N107" i="10"/>
  <c r="M107" i="10"/>
  <c r="L107" i="10"/>
  <c r="K107" i="10"/>
  <c r="J107" i="10"/>
  <c r="I107" i="10"/>
  <c r="G107" i="10"/>
  <c r="F107" i="10"/>
  <c r="E107" i="10"/>
  <c r="D107" i="10"/>
  <c r="C107" i="10"/>
  <c r="Q106" i="10"/>
  <c r="P106" i="10"/>
  <c r="O106" i="10"/>
  <c r="N106" i="10"/>
  <c r="M106" i="10"/>
  <c r="L106" i="10"/>
  <c r="K106" i="10"/>
  <c r="J106" i="10"/>
  <c r="I106" i="10"/>
  <c r="G106" i="10"/>
  <c r="F106" i="10"/>
  <c r="E106" i="10"/>
  <c r="D106" i="10"/>
  <c r="C106" i="10"/>
  <c r="Q105" i="10"/>
  <c r="P105" i="10"/>
  <c r="O105" i="10"/>
  <c r="N105" i="10"/>
  <c r="M105" i="10"/>
  <c r="L105" i="10"/>
  <c r="K105" i="10"/>
  <c r="J105" i="10"/>
  <c r="I105" i="10"/>
  <c r="G105" i="10"/>
  <c r="F105" i="10"/>
  <c r="E105" i="10"/>
  <c r="D105" i="10"/>
  <c r="C105" i="10"/>
  <c r="Q104" i="10"/>
  <c r="P104" i="10"/>
  <c r="O104" i="10"/>
  <c r="N104" i="10"/>
  <c r="M104" i="10"/>
  <c r="L104" i="10"/>
  <c r="K104" i="10"/>
  <c r="J104" i="10"/>
  <c r="I104" i="10"/>
  <c r="G104" i="10"/>
  <c r="F104" i="10"/>
  <c r="E104" i="10"/>
  <c r="D104" i="10"/>
  <c r="C104" i="10"/>
  <c r="Q103" i="10"/>
  <c r="P103" i="10"/>
  <c r="O103" i="10"/>
  <c r="N103" i="10"/>
  <c r="M103" i="10"/>
  <c r="L103" i="10"/>
  <c r="K103" i="10"/>
  <c r="J103" i="10"/>
  <c r="I103" i="10"/>
  <c r="G103" i="10"/>
  <c r="F103" i="10"/>
  <c r="E103" i="10"/>
  <c r="D103" i="10"/>
  <c r="C103" i="10"/>
  <c r="Q102" i="10"/>
  <c r="P102" i="10"/>
  <c r="O102" i="10"/>
  <c r="N102" i="10"/>
  <c r="M102" i="10"/>
  <c r="L102" i="10"/>
  <c r="K102" i="10"/>
  <c r="J102" i="10"/>
  <c r="I102" i="10"/>
  <c r="G102" i="10"/>
  <c r="F102" i="10"/>
  <c r="E102" i="10"/>
  <c r="D102" i="10"/>
  <c r="C102" i="10"/>
  <c r="Q101" i="10"/>
  <c r="P101" i="10"/>
  <c r="O101" i="10"/>
  <c r="N101" i="10"/>
  <c r="M101" i="10"/>
  <c r="L101" i="10"/>
  <c r="K101" i="10"/>
  <c r="J101" i="10"/>
  <c r="I101" i="10"/>
  <c r="G101" i="10"/>
  <c r="F101" i="10"/>
  <c r="E101" i="10"/>
  <c r="D101" i="10"/>
  <c r="C101" i="10"/>
  <c r="Q100" i="10"/>
  <c r="P100" i="10"/>
  <c r="O100" i="10"/>
  <c r="N100" i="10"/>
  <c r="M100" i="10"/>
  <c r="L100" i="10"/>
  <c r="K100" i="10"/>
  <c r="J100" i="10"/>
  <c r="I100" i="10"/>
  <c r="G100" i="10"/>
  <c r="F100" i="10"/>
  <c r="E100" i="10"/>
  <c r="D100" i="10"/>
  <c r="C100" i="10"/>
  <c r="Q99" i="10"/>
  <c r="P99" i="10"/>
  <c r="O99" i="10"/>
  <c r="N99" i="10"/>
  <c r="M99" i="10"/>
  <c r="L99" i="10"/>
  <c r="K99" i="10"/>
  <c r="J99" i="10"/>
  <c r="I99" i="10"/>
  <c r="G99" i="10"/>
  <c r="F99" i="10"/>
  <c r="E99" i="10"/>
  <c r="D99" i="10"/>
  <c r="C99" i="10"/>
  <c r="Q98" i="10"/>
  <c r="P98" i="10"/>
  <c r="O98" i="10"/>
  <c r="N98" i="10"/>
  <c r="M98" i="10"/>
  <c r="L98" i="10"/>
  <c r="K98" i="10"/>
  <c r="J98" i="10"/>
  <c r="I98" i="10"/>
  <c r="G98" i="10"/>
  <c r="F98" i="10"/>
  <c r="E98" i="10"/>
  <c r="D98" i="10"/>
  <c r="C98" i="10"/>
  <c r="Q97" i="10"/>
  <c r="P97" i="10"/>
  <c r="O97" i="10"/>
  <c r="N97" i="10"/>
  <c r="M97" i="10"/>
  <c r="L97" i="10"/>
  <c r="K97" i="10"/>
  <c r="J97" i="10"/>
  <c r="I97" i="10"/>
  <c r="G97" i="10"/>
  <c r="F97" i="10"/>
  <c r="E97" i="10"/>
  <c r="D97" i="10"/>
  <c r="C97" i="10"/>
  <c r="Q96" i="10"/>
  <c r="P96" i="10"/>
  <c r="O96" i="10"/>
  <c r="N96" i="10"/>
  <c r="M96" i="10"/>
  <c r="L96" i="10"/>
  <c r="K96" i="10"/>
  <c r="J96" i="10"/>
  <c r="I96" i="10"/>
  <c r="G96" i="10"/>
  <c r="F96" i="10"/>
  <c r="E96" i="10"/>
  <c r="D96" i="10"/>
  <c r="C96" i="10"/>
  <c r="Q95" i="10"/>
  <c r="P95" i="10"/>
  <c r="O95" i="10"/>
  <c r="N95" i="10"/>
  <c r="M95" i="10"/>
  <c r="L95" i="10"/>
  <c r="K95" i="10"/>
  <c r="J95" i="10"/>
  <c r="I95" i="10"/>
  <c r="G95" i="10"/>
  <c r="F95" i="10"/>
  <c r="E95" i="10"/>
  <c r="D95" i="10"/>
  <c r="C95" i="10"/>
  <c r="Q94" i="10"/>
  <c r="P94" i="10"/>
  <c r="O94" i="10"/>
  <c r="N94" i="10"/>
  <c r="M94" i="10"/>
  <c r="L94" i="10"/>
  <c r="K94" i="10"/>
  <c r="J94" i="10"/>
  <c r="I94" i="10"/>
  <c r="G94" i="10"/>
  <c r="F94" i="10"/>
  <c r="E94" i="10"/>
  <c r="D94" i="10"/>
  <c r="C94" i="10"/>
  <c r="Q93" i="10"/>
  <c r="P93" i="10"/>
  <c r="O93" i="10"/>
  <c r="N93" i="10"/>
  <c r="M93" i="10"/>
  <c r="L93" i="10"/>
  <c r="K93" i="10"/>
  <c r="J93" i="10"/>
  <c r="I93" i="10"/>
  <c r="G93" i="10"/>
  <c r="F93" i="10"/>
  <c r="E93" i="10"/>
  <c r="D93" i="10"/>
  <c r="C93" i="10"/>
  <c r="Q92" i="10"/>
  <c r="P92" i="10"/>
  <c r="O92" i="10"/>
  <c r="N92" i="10"/>
  <c r="M92" i="10"/>
  <c r="L92" i="10"/>
  <c r="K92" i="10"/>
  <c r="J92" i="10"/>
  <c r="I92" i="10"/>
  <c r="G92" i="10"/>
  <c r="F92" i="10"/>
  <c r="E92" i="10"/>
  <c r="D92" i="10"/>
  <c r="C92" i="10"/>
  <c r="Q91" i="10"/>
  <c r="P91" i="10"/>
  <c r="O91" i="10"/>
  <c r="N91" i="10"/>
  <c r="M91" i="10"/>
  <c r="L91" i="10"/>
  <c r="K91" i="10"/>
  <c r="J91" i="10"/>
  <c r="I91" i="10"/>
  <c r="G91" i="10"/>
  <c r="F91" i="10"/>
  <c r="E91" i="10"/>
  <c r="D91" i="10"/>
  <c r="C91" i="10"/>
  <c r="Q90" i="10"/>
  <c r="P90" i="10"/>
  <c r="O90" i="10"/>
  <c r="N90" i="10"/>
  <c r="M90" i="10"/>
  <c r="L90" i="10"/>
  <c r="K90" i="10"/>
  <c r="J90" i="10"/>
  <c r="I90" i="10"/>
  <c r="G90" i="10"/>
  <c r="F90" i="10"/>
  <c r="E90" i="10"/>
  <c r="D90" i="10"/>
  <c r="C90" i="10"/>
  <c r="Q89" i="10"/>
  <c r="P89" i="10"/>
  <c r="O89" i="10"/>
  <c r="N89" i="10"/>
  <c r="M89" i="10"/>
  <c r="L89" i="10"/>
  <c r="K89" i="10"/>
  <c r="J89" i="10"/>
  <c r="I89" i="10"/>
  <c r="G89" i="10"/>
  <c r="F89" i="10"/>
  <c r="E89" i="10"/>
  <c r="D89" i="10"/>
  <c r="C89" i="10"/>
  <c r="Q88" i="10"/>
  <c r="P88" i="10"/>
  <c r="O88" i="10"/>
  <c r="N88" i="10"/>
  <c r="M88" i="10"/>
  <c r="L88" i="10"/>
  <c r="K88" i="10"/>
  <c r="J88" i="10"/>
  <c r="I88" i="10"/>
  <c r="G88" i="10"/>
  <c r="F88" i="10"/>
  <c r="E88" i="10"/>
  <c r="D88" i="10"/>
  <c r="C88" i="10"/>
  <c r="Q87" i="10"/>
  <c r="P87" i="10"/>
  <c r="O87" i="10"/>
  <c r="N87" i="10"/>
  <c r="M87" i="10"/>
  <c r="L87" i="10"/>
  <c r="K87" i="10"/>
  <c r="J87" i="10"/>
  <c r="I87" i="10"/>
  <c r="G87" i="10"/>
  <c r="F87" i="10"/>
  <c r="E87" i="10"/>
  <c r="D87" i="10"/>
  <c r="C87" i="10"/>
  <c r="Q86" i="10"/>
  <c r="P86" i="10"/>
  <c r="O86" i="10"/>
  <c r="N86" i="10"/>
  <c r="M86" i="10"/>
  <c r="L86" i="10"/>
  <c r="K86" i="10"/>
  <c r="J86" i="10"/>
  <c r="I86" i="10"/>
  <c r="G86" i="10"/>
  <c r="F86" i="10"/>
  <c r="E86" i="10"/>
  <c r="D86" i="10"/>
  <c r="C86" i="10"/>
  <c r="Q85" i="10"/>
  <c r="P85" i="10"/>
  <c r="O85" i="10"/>
  <c r="N85" i="10"/>
  <c r="M85" i="10"/>
  <c r="L85" i="10"/>
  <c r="K85" i="10"/>
  <c r="J85" i="10"/>
  <c r="I85" i="10"/>
  <c r="G85" i="10"/>
  <c r="F85" i="10"/>
  <c r="E85" i="10"/>
  <c r="D85" i="10"/>
  <c r="C85" i="10"/>
  <c r="Q84" i="10"/>
  <c r="P84" i="10"/>
  <c r="O84" i="10"/>
  <c r="N84" i="10"/>
  <c r="M84" i="10"/>
  <c r="L84" i="10"/>
  <c r="K84" i="10"/>
  <c r="J84" i="10"/>
  <c r="I84" i="10"/>
  <c r="G84" i="10"/>
  <c r="F84" i="10"/>
  <c r="E84" i="10"/>
  <c r="D84" i="10"/>
  <c r="C84" i="10"/>
  <c r="Q83" i="10"/>
  <c r="P83" i="10"/>
  <c r="O83" i="10"/>
  <c r="N83" i="10"/>
  <c r="M83" i="10"/>
  <c r="L83" i="10"/>
  <c r="K83" i="10"/>
  <c r="J83" i="10"/>
  <c r="I83" i="10"/>
  <c r="G83" i="10"/>
  <c r="F83" i="10"/>
  <c r="E83" i="10"/>
  <c r="D83" i="10"/>
  <c r="C83" i="10"/>
  <c r="Q82" i="10"/>
  <c r="P82" i="10"/>
  <c r="O82" i="10"/>
  <c r="N82" i="10"/>
  <c r="M82" i="10"/>
  <c r="L82" i="10"/>
  <c r="K82" i="10"/>
  <c r="J82" i="10"/>
  <c r="I82" i="10"/>
  <c r="G82" i="10"/>
  <c r="F82" i="10"/>
  <c r="E82" i="10"/>
  <c r="D82" i="10"/>
  <c r="C82" i="10"/>
  <c r="Q81" i="10"/>
  <c r="P81" i="10"/>
  <c r="O81" i="10"/>
  <c r="N81" i="10"/>
  <c r="M81" i="10"/>
  <c r="L81" i="10"/>
  <c r="K81" i="10"/>
  <c r="J81" i="10"/>
  <c r="I81" i="10"/>
  <c r="G81" i="10"/>
  <c r="F81" i="10"/>
  <c r="E81" i="10"/>
  <c r="D81" i="10"/>
  <c r="C81" i="10"/>
  <c r="Q80" i="10"/>
  <c r="P80" i="10"/>
  <c r="O80" i="10"/>
  <c r="N80" i="10"/>
  <c r="M80" i="10"/>
  <c r="L80" i="10"/>
  <c r="K80" i="10"/>
  <c r="J80" i="10"/>
  <c r="I80" i="10"/>
  <c r="G80" i="10"/>
  <c r="F80" i="10"/>
  <c r="E80" i="10"/>
  <c r="D80" i="10"/>
  <c r="C80" i="10"/>
  <c r="Q79" i="10"/>
  <c r="P79" i="10"/>
  <c r="O79" i="10"/>
  <c r="N79" i="10"/>
  <c r="M79" i="10"/>
  <c r="L79" i="10"/>
  <c r="K79" i="10"/>
  <c r="J79" i="10"/>
  <c r="I79" i="10"/>
  <c r="G79" i="10"/>
  <c r="F79" i="10"/>
  <c r="E79" i="10"/>
  <c r="D79" i="10"/>
  <c r="C79" i="10"/>
  <c r="Q78" i="10"/>
  <c r="P78" i="10"/>
  <c r="O78" i="10"/>
  <c r="N78" i="10"/>
  <c r="M78" i="10"/>
  <c r="L78" i="10"/>
  <c r="K78" i="10"/>
  <c r="J78" i="10"/>
  <c r="I78" i="10"/>
  <c r="G78" i="10"/>
  <c r="F78" i="10"/>
  <c r="E78" i="10"/>
  <c r="D78" i="10"/>
  <c r="C78" i="10"/>
  <c r="Q77" i="10"/>
  <c r="P77" i="10"/>
  <c r="O77" i="10"/>
  <c r="N77" i="10"/>
  <c r="M77" i="10"/>
  <c r="L77" i="10"/>
  <c r="K77" i="10"/>
  <c r="J77" i="10"/>
  <c r="I77" i="10"/>
  <c r="G77" i="10"/>
  <c r="F77" i="10"/>
  <c r="E77" i="10"/>
  <c r="D77" i="10"/>
  <c r="C77" i="10"/>
  <c r="Q76" i="10"/>
  <c r="P76" i="10"/>
  <c r="O76" i="10"/>
  <c r="N76" i="10"/>
  <c r="M76" i="10"/>
  <c r="L76" i="10"/>
  <c r="K76" i="10"/>
  <c r="J76" i="10"/>
  <c r="I76" i="10"/>
  <c r="G76" i="10"/>
  <c r="F76" i="10"/>
  <c r="E76" i="10"/>
  <c r="D76" i="10"/>
  <c r="C76" i="10"/>
  <c r="Q75" i="10"/>
  <c r="P75" i="10"/>
  <c r="O75" i="10"/>
  <c r="N75" i="10"/>
  <c r="M75" i="10"/>
  <c r="L75" i="10"/>
  <c r="K75" i="10"/>
  <c r="J75" i="10"/>
  <c r="I75" i="10"/>
  <c r="G75" i="10"/>
  <c r="F75" i="10"/>
  <c r="E75" i="10"/>
  <c r="D75" i="10"/>
  <c r="C75" i="10"/>
  <c r="Q74" i="10"/>
  <c r="P74" i="10"/>
  <c r="O74" i="10"/>
  <c r="N74" i="10"/>
  <c r="M74" i="10"/>
  <c r="L74" i="10"/>
  <c r="K74" i="10"/>
  <c r="J74" i="10"/>
  <c r="I74" i="10"/>
  <c r="G74" i="10"/>
  <c r="F74" i="10"/>
  <c r="E74" i="10"/>
  <c r="D74" i="10"/>
  <c r="C74" i="10"/>
  <c r="Q73" i="10"/>
  <c r="P73" i="10"/>
  <c r="O73" i="10"/>
  <c r="N73" i="10"/>
  <c r="M73" i="10"/>
  <c r="L73" i="10"/>
  <c r="K73" i="10"/>
  <c r="J73" i="10"/>
  <c r="I73" i="10"/>
  <c r="G73" i="10"/>
  <c r="F73" i="10"/>
  <c r="E73" i="10"/>
  <c r="D73" i="10"/>
  <c r="C73" i="10"/>
  <c r="Q72" i="10"/>
  <c r="P72" i="10"/>
  <c r="O72" i="10"/>
  <c r="N72" i="10"/>
  <c r="M72" i="10"/>
  <c r="L72" i="10"/>
  <c r="K72" i="10"/>
  <c r="J72" i="10"/>
  <c r="I72" i="10"/>
  <c r="G72" i="10"/>
  <c r="F72" i="10"/>
  <c r="E72" i="10"/>
  <c r="D72" i="10"/>
  <c r="C72" i="10"/>
  <c r="Q71" i="10"/>
  <c r="P71" i="10"/>
  <c r="O71" i="10"/>
  <c r="N71" i="10"/>
  <c r="M71" i="10"/>
  <c r="L71" i="10"/>
  <c r="K71" i="10"/>
  <c r="J71" i="10"/>
  <c r="I71" i="10"/>
  <c r="G71" i="10"/>
  <c r="F71" i="10"/>
  <c r="E71" i="10"/>
  <c r="D71" i="10"/>
  <c r="C71" i="10"/>
  <c r="Q70" i="10"/>
  <c r="P70" i="10"/>
  <c r="O70" i="10"/>
  <c r="N70" i="10"/>
  <c r="M70" i="10"/>
  <c r="L70" i="10"/>
  <c r="K70" i="10"/>
  <c r="J70" i="10"/>
  <c r="I70" i="10"/>
  <c r="G70" i="10"/>
  <c r="F70" i="10"/>
  <c r="E70" i="10"/>
  <c r="D70" i="10"/>
  <c r="C70" i="10"/>
  <c r="Q69" i="10"/>
  <c r="P69" i="10"/>
  <c r="O69" i="10"/>
  <c r="N69" i="10"/>
  <c r="M69" i="10"/>
  <c r="L69" i="10"/>
  <c r="K69" i="10"/>
  <c r="J69" i="10"/>
  <c r="I69" i="10"/>
  <c r="G69" i="10"/>
  <c r="F69" i="10"/>
  <c r="E69" i="10"/>
  <c r="D69" i="10"/>
  <c r="C69" i="10"/>
  <c r="Q68" i="10"/>
  <c r="P68" i="10"/>
  <c r="O68" i="10"/>
  <c r="N68" i="10"/>
  <c r="M68" i="10"/>
  <c r="L68" i="10"/>
  <c r="K68" i="10"/>
  <c r="J68" i="10"/>
  <c r="I68" i="10"/>
  <c r="G68" i="10"/>
  <c r="F68" i="10"/>
  <c r="E68" i="10"/>
  <c r="D68" i="10"/>
  <c r="C68" i="10"/>
  <c r="Q67" i="10"/>
  <c r="P67" i="10"/>
  <c r="O67" i="10"/>
  <c r="N67" i="10"/>
  <c r="M67" i="10"/>
  <c r="L67" i="10"/>
  <c r="K67" i="10"/>
  <c r="J67" i="10"/>
  <c r="I67" i="10"/>
  <c r="G67" i="10"/>
  <c r="F67" i="10"/>
  <c r="E67" i="10"/>
  <c r="D67" i="10"/>
  <c r="C67" i="10"/>
  <c r="Q66" i="10"/>
  <c r="P66" i="10"/>
  <c r="O66" i="10"/>
  <c r="N66" i="10"/>
  <c r="M66" i="10"/>
  <c r="L66" i="10"/>
  <c r="K66" i="10"/>
  <c r="J66" i="10"/>
  <c r="I66" i="10"/>
  <c r="G66" i="10"/>
  <c r="F66" i="10"/>
  <c r="E66" i="10"/>
  <c r="D66" i="10"/>
  <c r="C66" i="10"/>
  <c r="Q65" i="10"/>
  <c r="P65" i="10"/>
  <c r="O65" i="10"/>
  <c r="N65" i="10"/>
  <c r="M65" i="10"/>
  <c r="L65" i="10"/>
  <c r="K65" i="10"/>
  <c r="J65" i="10"/>
  <c r="I65" i="10"/>
  <c r="G65" i="10"/>
  <c r="F65" i="10"/>
  <c r="E65" i="10"/>
  <c r="D65" i="10"/>
  <c r="C65" i="10"/>
  <c r="Q64" i="10"/>
  <c r="P64" i="10"/>
  <c r="O64" i="10"/>
  <c r="N64" i="10"/>
  <c r="M64" i="10"/>
  <c r="L64" i="10"/>
  <c r="K64" i="10"/>
  <c r="J64" i="10"/>
  <c r="I64" i="10"/>
  <c r="G64" i="10"/>
  <c r="F64" i="10"/>
  <c r="E64" i="10"/>
  <c r="D64" i="10"/>
  <c r="C64" i="10"/>
  <c r="Q63" i="10"/>
  <c r="P63" i="10"/>
  <c r="O63" i="10"/>
  <c r="N63" i="10"/>
  <c r="M63" i="10"/>
  <c r="L63" i="10"/>
  <c r="K63" i="10"/>
  <c r="J63" i="10"/>
  <c r="I63" i="10"/>
  <c r="G63" i="10"/>
  <c r="F63" i="10"/>
  <c r="E63" i="10"/>
  <c r="D63" i="10"/>
  <c r="C63" i="10"/>
  <c r="Q62" i="10"/>
  <c r="P62" i="10"/>
  <c r="O62" i="10"/>
  <c r="N62" i="10"/>
  <c r="M62" i="10"/>
  <c r="L62" i="10"/>
  <c r="K62" i="10"/>
  <c r="J62" i="10"/>
  <c r="I62" i="10"/>
  <c r="G62" i="10"/>
  <c r="F62" i="10"/>
  <c r="E62" i="10"/>
  <c r="D62" i="10"/>
  <c r="C62" i="10"/>
  <c r="Q61" i="10"/>
  <c r="P61" i="10"/>
  <c r="O61" i="10"/>
  <c r="N61" i="10"/>
  <c r="M61" i="10"/>
  <c r="L61" i="10"/>
  <c r="K61" i="10"/>
  <c r="J61" i="10"/>
  <c r="I61" i="10"/>
  <c r="G61" i="10"/>
  <c r="F61" i="10"/>
  <c r="E61" i="10"/>
  <c r="D61" i="10"/>
  <c r="C61" i="10"/>
  <c r="Q60" i="10"/>
  <c r="P60" i="10"/>
  <c r="O60" i="10"/>
  <c r="N60" i="10"/>
  <c r="M60" i="10"/>
  <c r="L60" i="10"/>
  <c r="K60" i="10"/>
  <c r="J60" i="10"/>
  <c r="I60" i="10"/>
  <c r="G60" i="10"/>
  <c r="F60" i="10"/>
  <c r="E60" i="10"/>
  <c r="D60" i="10"/>
  <c r="C60" i="10"/>
  <c r="Q59" i="10"/>
  <c r="P59" i="10"/>
  <c r="O59" i="10"/>
  <c r="N59" i="10"/>
  <c r="M59" i="10"/>
  <c r="L59" i="10"/>
  <c r="K59" i="10"/>
  <c r="J59" i="10"/>
  <c r="I59" i="10"/>
  <c r="G59" i="10"/>
  <c r="F59" i="10"/>
  <c r="E59" i="10"/>
  <c r="D59" i="10"/>
  <c r="C59" i="10"/>
  <c r="Q58" i="10"/>
  <c r="P58" i="10"/>
  <c r="O58" i="10"/>
  <c r="N58" i="10"/>
  <c r="M58" i="10"/>
  <c r="L58" i="10"/>
  <c r="K58" i="10"/>
  <c r="J58" i="10"/>
  <c r="I58" i="10"/>
  <c r="G58" i="10"/>
  <c r="F58" i="10"/>
  <c r="E58" i="10"/>
  <c r="D58" i="10"/>
  <c r="C58" i="10"/>
  <c r="Q57" i="10"/>
  <c r="P57" i="10"/>
  <c r="O57" i="10"/>
  <c r="N57" i="10"/>
  <c r="M57" i="10"/>
  <c r="L57" i="10"/>
  <c r="K57" i="10"/>
  <c r="J57" i="10"/>
  <c r="I57" i="10"/>
  <c r="G57" i="10"/>
  <c r="F57" i="10"/>
  <c r="E57" i="10"/>
  <c r="D57" i="10"/>
  <c r="C57" i="10"/>
  <c r="Q56" i="10"/>
  <c r="P56" i="10"/>
  <c r="O56" i="10"/>
  <c r="N56" i="10"/>
  <c r="M56" i="10"/>
  <c r="L56" i="10"/>
  <c r="K56" i="10"/>
  <c r="J56" i="10"/>
  <c r="I56" i="10"/>
  <c r="G56" i="10"/>
  <c r="F56" i="10"/>
  <c r="E56" i="10"/>
  <c r="D56" i="10"/>
  <c r="C56" i="10"/>
  <c r="Q55" i="10"/>
  <c r="P55" i="10"/>
  <c r="O55" i="10"/>
  <c r="N55" i="10"/>
  <c r="M55" i="10"/>
  <c r="L55" i="10"/>
  <c r="K55" i="10"/>
  <c r="J55" i="10"/>
  <c r="I55" i="10"/>
  <c r="G55" i="10"/>
  <c r="F55" i="10"/>
  <c r="E55" i="10"/>
  <c r="D55" i="10"/>
  <c r="C55" i="10"/>
  <c r="Q54" i="10"/>
  <c r="P54" i="10"/>
  <c r="O54" i="10"/>
  <c r="N54" i="10"/>
  <c r="M54" i="10"/>
  <c r="L54" i="10"/>
  <c r="K54" i="10"/>
  <c r="J54" i="10"/>
  <c r="I54" i="10"/>
  <c r="G54" i="10"/>
  <c r="F54" i="10"/>
  <c r="E54" i="10"/>
  <c r="D54" i="10"/>
  <c r="C54" i="10"/>
  <c r="Q53" i="10"/>
  <c r="P53" i="10"/>
  <c r="O53" i="10"/>
  <c r="N53" i="10"/>
  <c r="M53" i="10"/>
  <c r="L53" i="10"/>
  <c r="K53" i="10"/>
  <c r="J53" i="10"/>
  <c r="I53" i="10"/>
  <c r="G53" i="10"/>
  <c r="F53" i="10"/>
  <c r="E53" i="10"/>
  <c r="D53" i="10"/>
  <c r="C53" i="10"/>
  <c r="Q52" i="10"/>
  <c r="P52" i="10"/>
  <c r="O52" i="10"/>
  <c r="N52" i="10"/>
  <c r="M52" i="10"/>
  <c r="L52" i="10"/>
  <c r="K52" i="10"/>
  <c r="J52" i="10"/>
  <c r="I52" i="10"/>
  <c r="G52" i="10"/>
  <c r="F52" i="10"/>
  <c r="E52" i="10"/>
  <c r="D52" i="10"/>
  <c r="C52" i="10"/>
  <c r="Q51" i="10"/>
  <c r="P51" i="10"/>
  <c r="O51" i="10"/>
  <c r="N51" i="10"/>
  <c r="M51" i="10"/>
  <c r="L51" i="10"/>
  <c r="K51" i="10"/>
  <c r="J51" i="10"/>
  <c r="I51" i="10"/>
  <c r="G51" i="10"/>
  <c r="F51" i="10"/>
  <c r="E51" i="10"/>
  <c r="D51" i="10"/>
  <c r="C51" i="10"/>
  <c r="Q50" i="10"/>
  <c r="P50" i="10"/>
  <c r="O50" i="10"/>
  <c r="N50" i="10"/>
  <c r="M50" i="10"/>
  <c r="L50" i="10"/>
  <c r="K50" i="10"/>
  <c r="J50" i="10"/>
  <c r="I50" i="10"/>
  <c r="G50" i="10"/>
  <c r="F50" i="10"/>
  <c r="E50" i="10"/>
  <c r="D50" i="10"/>
  <c r="C50" i="10"/>
  <c r="Q49" i="10"/>
  <c r="P49" i="10"/>
  <c r="O49" i="10"/>
  <c r="N49" i="10"/>
  <c r="M49" i="10"/>
  <c r="L49" i="10"/>
  <c r="K49" i="10"/>
  <c r="J49" i="10"/>
  <c r="I49" i="10"/>
  <c r="G49" i="10"/>
  <c r="F49" i="10"/>
  <c r="E49" i="10"/>
  <c r="D49" i="10"/>
  <c r="C49" i="10"/>
  <c r="Q48" i="10"/>
  <c r="P48" i="10"/>
  <c r="O48" i="10"/>
  <c r="N48" i="10"/>
  <c r="M48" i="10"/>
  <c r="L48" i="10"/>
  <c r="K48" i="10"/>
  <c r="J48" i="10"/>
  <c r="I48" i="10"/>
  <c r="G48" i="10"/>
  <c r="F48" i="10"/>
  <c r="E48" i="10"/>
  <c r="D48" i="10"/>
  <c r="C48" i="10"/>
  <c r="Q47" i="10"/>
  <c r="P47" i="10"/>
  <c r="O47" i="10"/>
  <c r="N47" i="10"/>
  <c r="M47" i="10"/>
  <c r="L47" i="10"/>
  <c r="K47" i="10"/>
  <c r="J47" i="10"/>
  <c r="I47" i="10"/>
  <c r="G47" i="10"/>
  <c r="F47" i="10"/>
  <c r="E47" i="10"/>
  <c r="D47" i="10"/>
  <c r="C47" i="10"/>
  <c r="Q46" i="10"/>
  <c r="P46" i="10"/>
  <c r="O46" i="10"/>
  <c r="N46" i="10"/>
  <c r="M46" i="10"/>
  <c r="L46" i="10"/>
  <c r="K46" i="10"/>
  <c r="J46" i="10"/>
  <c r="I46" i="10"/>
  <c r="G46" i="10"/>
  <c r="F46" i="10"/>
  <c r="E46" i="10"/>
  <c r="D46" i="10"/>
  <c r="C46" i="10"/>
  <c r="Q45" i="10"/>
  <c r="P45" i="10"/>
  <c r="O45" i="10"/>
  <c r="N45" i="10"/>
  <c r="M45" i="10"/>
  <c r="L45" i="10"/>
  <c r="K45" i="10"/>
  <c r="J45" i="10"/>
  <c r="I45" i="10"/>
  <c r="G45" i="10"/>
  <c r="F45" i="10"/>
  <c r="E45" i="10"/>
  <c r="D45" i="10"/>
  <c r="C45" i="10"/>
  <c r="Q44" i="10"/>
  <c r="P44" i="10"/>
  <c r="O44" i="10"/>
  <c r="N44" i="10"/>
  <c r="M44" i="10"/>
  <c r="L44" i="10"/>
  <c r="K44" i="10"/>
  <c r="J44" i="10"/>
  <c r="I44" i="10"/>
  <c r="G44" i="10"/>
  <c r="F44" i="10"/>
  <c r="E44" i="10"/>
  <c r="D44" i="10"/>
  <c r="C44" i="10"/>
  <c r="Q43" i="10"/>
  <c r="P43" i="10"/>
  <c r="O43" i="10"/>
  <c r="N43" i="10"/>
  <c r="M43" i="10"/>
  <c r="L43" i="10"/>
  <c r="K43" i="10"/>
  <c r="J43" i="10"/>
  <c r="I43" i="10"/>
  <c r="G43" i="10"/>
  <c r="F43" i="10"/>
  <c r="E43" i="10"/>
  <c r="D43" i="10"/>
  <c r="C43" i="10"/>
  <c r="Q42" i="10"/>
  <c r="P42" i="10"/>
  <c r="O42" i="10"/>
  <c r="N42" i="10"/>
  <c r="M42" i="10"/>
  <c r="L42" i="10"/>
  <c r="K42" i="10"/>
  <c r="J42" i="10"/>
  <c r="I42" i="10"/>
  <c r="G42" i="10"/>
  <c r="F42" i="10"/>
  <c r="E42" i="10"/>
  <c r="D42" i="10"/>
  <c r="C42" i="10"/>
  <c r="Q41" i="10"/>
  <c r="P41" i="10"/>
  <c r="O41" i="10"/>
  <c r="N41" i="10"/>
  <c r="M41" i="10"/>
  <c r="L41" i="10"/>
  <c r="K41" i="10"/>
  <c r="J41" i="10"/>
  <c r="I41" i="10"/>
  <c r="G41" i="10"/>
  <c r="F41" i="10"/>
  <c r="E41" i="10"/>
  <c r="D41" i="10"/>
  <c r="C41" i="10"/>
  <c r="Q40" i="10"/>
  <c r="P40" i="10"/>
  <c r="O40" i="10"/>
  <c r="N40" i="10"/>
  <c r="M40" i="10"/>
  <c r="L40" i="10"/>
  <c r="K40" i="10"/>
  <c r="J40" i="10"/>
  <c r="I40" i="10"/>
  <c r="G40" i="10"/>
  <c r="F40" i="10"/>
  <c r="E40" i="10"/>
  <c r="D40" i="10"/>
  <c r="C40" i="10"/>
  <c r="Q39" i="10"/>
  <c r="P39" i="10"/>
  <c r="O39" i="10"/>
  <c r="N39" i="10"/>
  <c r="M39" i="10"/>
  <c r="L39" i="10"/>
  <c r="K39" i="10"/>
  <c r="J39" i="10"/>
  <c r="I39" i="10"/>
  <c r="G39" i="10"/>
  <c r="F39" i="10"/>
  <c r="E39" i="10"/>
  <c r="D39" i="10"/>
  <c r="C39" i="10"/>
  <c r="Q38" i="10"/>
  <c r="P38" i="10"/>
  <c r="O38" i="10"/>
  <c r="N38" i="10"/>
  <c r="M38" i="10"/>
  <c r="L38" i="10"/>
  <c r="K38" i="10"/>
  <c r="J38" i="10"/>
  <c r="I38" i="10"/>
  <c r="G38" i="10"/>
  <c r="F38" i="10"/>
  <c r="E38" i="10"/>
  <c r="D38" i="10"/>
  <c r="C38" i="10"/>
  <c r="Q37" i="10"/>
  <c r="P37" i="10"/>
  <c r="O37" i="10"/>
  <c r="N37" i="10"/>
  <c r="M37" i="10"/>
  <c r="L37" i="10"/>
  <c r="K37" i="10"/>
  <c r="J37" i="10"/>
  <c r="I37" i="10"/>
  <c r="G37" i="10"/>
  <c r="F37" i="10"/>
  <c r="E37" i="10"/>
  <c r="D37" i="10"/>
  <c r="C37" i="10"/>
  <c r="Q36" i="10"/>
  <c r="P36" i="10"/>
  <c r="O36" i="10"/>
  <c r="N36" i="10"/>
  <c r="M36" i="10"/>
  <c r="L36" i="10"/>
  <c r="K36" i="10"/>
  <c r="J36" i="10"/>
  <c r="I36" i="10"/>
  <c r="G36" i="10"/>
  <c r="F36" i="10"/>
  <c r="E36" i="10"/>
  <c r="D36" i="10"/>
  <c r="C36" i="10"/>
  <c r="Q35" i="10"/>
  <c r="P35" i="10"/>
  <c r="O35" i="10"/>
  <c r="N35" i="10"/>
  <c r="M35" i="10"/>
  <c r="L35" i="10"/>
  <c r="K35" i="10"/>
  <c r="J35" i="10"/>
  <c r="I35" i="10"/>
  <c r="G35" i="10"/>
  <c r="F35" i="10"/>
  <c r="E35" i="10"/>
  <c r="D35" i="10"/>
  <c r="C35" i="10"/>
  <c r="Q34" i="10"/>
  <c r="P34" i="10"/>
  <c r="O34" i="10"/>
  <c r="N34" i="10"/>
  <c r="M34" i="10"/>
  <c r="L34" i="10"/>
  <c r="K34" i="10"/>
  <c r="J34" i="10"/>
  <c r="I34" i="10"/>
  <c r="G34" i="10"/>
  <c r="F34" i="10"/>
  <c r="E34" i="10"/>
  <c r="D34" i="10"/>
  <c r="C34" i="10"/>
  <c r="Q33" i="10"/>
  <c r="P33" i="10"/>
  <c r="O33" i="10"/>
  <c r="N33" i="10"/>
  <c r="M33" i="10"/>
  <c r="L33" i="10"/>
  <c r="K33" i="10"/>
  <c r="J33" i="10"/>
  <c r="I33" i="10"/>
  <c r="G33" i="10"/>
  <c r="F33" i="10"/>
  <c r="E33" i="10"/>
  <c r="D33" i="10"/>
  <c r="C33" i="10"/>
  <c r="Q32" i="10"/>
  <c r="P32" i="10"/>
  <c r="O32" i="10"/>
  <c r="N32" i="10"/>
  <c r="M32" i="10"/>
  <c r="L32" i="10"/>
  <c r="K32" i="10"/>
  <c r="J32" i="10"/>
  <c r="I32" i="10"/>
  <c r="G32" i="10"/>
  <c r="F32" i="10"/>
  <c r="E32" i="10"/>
  <c r="D32" i="10"/>
  <c r="C32" i="10"/>
  <c r="Q31" i="10"/>
  <c r="P31" i="10"/>
  <c r="O31" i="10"/>
  <c r="N31" i="10"/>
  <c r="M31" i="10"/>
  <c r="L31" i="10"/>
  <c r="K31" i="10"/>
  <c r="J31" i="10"/>
  <c r="I31" i="10"/>
  <c r="G31" i="10"/>
  <c r="F31" i="10"/>
  <c r="E31" i="10"/>
  <c r="D31" i="10"/>
  <c r="C31" i="10"/>
  <c r="Q30" i="10"/>
  <c r="P30" i="10"/>
  <c r="O30" i="10"/>
  <c r="N30" i="10"/>
  <c r="M30" i="10"/>
  <c r="L30" i="10"/>
  <c r="K30" i="10"/>
  <c r="J30" i="10"/>
  <c r="I30" i="10"/>
  <c r="G30" i="10"/>
  <c r="F30" i="10"/>
  <c r="E30" i="10"/>
  <c r="D30" i="10"/>
  <c r="C30" i="10"/>
  <c r="Q29" i="10"/>
  <c r="P29" i="10"/>
  <c r="O29" i="10"/>
  <c r="N29" i="10"/>
  <c r="M29" i="10"/>
  <c r="L29" i="10"/>
  <c r="K29" i="10"/>
  <c r="J29" i="10"/>
  <c r="I29" i="10"/>
  <c r="G29" i="10"/>
  <c r="F29" i="10"/>
  <c r="E29" i="10"/>
  <c r="D29" i="10"/>
  <c r="C29" i="10"/>
  <c r="Q28" i="10"/>
  <c r="P28" i="10"/>
  <c r="O28" i="10"/>
  <c r="N28" i="10"/>
  <c r="M28" i="10"/>
  <c r="L28" i="10"/>
  <c r="K28" i="10"/>
  <c r="J28" i="10"/>
  <c r="I28" i="10"/>
  <c r="G28" i="10"/>
  <c r="F28" i="10"/>
  <c r="E28" i="10"/>
  <c r="D28" i="10"/>
  <c r="C28" i="10"/>
  <c r="Q27" i="10"/>
  <c r="P27" i="10"/>
  <c r="O27" i="10"/>
  <c r="N27" i="10"/>
  <c r="M27" i="10"/>
  <c r="L27" i="10"/>
  <c r="K27" i="10"/>
  <c r="J27" i="10"/>
  <c r="I27" i="10"/>
  <c r="G27" i="10"/>
  <c r="F27" i="10"/>
  <c r="E27" i="10"/>
  <c r="D27" i="10"/>
  <c r="C27" i="10"/>
  <c r="Q26" i="10"/>
  <c r="P26" i="10"/>
  <c r="O26" i="10"/>
  <c r="N26" i="10"/>
  <c r="M26" i="10"/>
  <c r="L26" i="10"/>
  <c r="K26" i="10"/>
  <c r="J26" i="10"/>
  <c r="I26" i="10"/>
  <c r="G26" i="10"/>
  <c r="F26" i="10"/>
  <c r="E26" i="10"/>
  <c r="D26" i="10"/>
  <c r="C26" i="10"/>
  <c r="Q25" i="10"/>
  <c r="P25" i="10"/>
  <c r="O25" i="10"/>
  <c r="N25" i="10"/>
  <c r="M25" i="10"/>
  <c r="L25" i="10"/>
  <c r="K25" i="10"/>
  <c r="J25" i="10"/>
  <c r="I25" i="10"/>
  <c r="G25" i="10"/>
  <c r="F25" i="10"/>
  <c r="E25" i="10"/>
  <c r="D25" i="10"/>
  <c r="C25" i="10"/>
  <c r="Q24" i="10"/>
  <c r="P24" i="10"/>
  <c r="O24" i="10"/>
  <c r="N24" i="10"/>
  <c r="M24" i="10"/>
  <c r="L24" i="10"/>
  <c r="K24" i="10"/>
  <c r="J24" i="10"/>
  <c r="I24" i="10"/>
  <c r="G24" i="10"/>
  <c r="F24" i="10"/>
  <c r="E24" i="10"/>
  <c r="D24" i="10"/>
  <c r="C24" i="10"/>
  <c r="Q23" i="10"/>
  <c r="P23" i="10"/>
  <c r="O23" i="10"/>
  <c r="N23" i="10"/>
  <c r="M23" i="10"/>
  <c r="L23" i="10"/>
  <c r="K23" i="10"/>
  <c r="J23" i="10"/>
  <c r="I23" i="10"/>
  <c r="G23" i="10"/>
  <c r="F23" i="10"/>
  <c r="E23" i="10"/>
  <c r="D23" i="10"/>
  <c r="C23" i="10"/>
  <c r="Q22" i="10"/>
  <c r="P22" i="10"/>
  <c r="O22" i="10"/>
  <c r="N22" i="10"/>
  <c r="M22" i="10"/>
  <c r="L22" i="10"/>
  <c r="K22" i="10"/>
  <c r="J22" i="10"/>
  <c r="I22" i="10"/>
  <c r="G22" i="10"/>
  <c r="F22" i="10"/>
  <c r="E22" i="10"/>
  <c r="D22" i="10"/>
  <c r="C22" i="10"/>
  <c r="Q21" i="10"/>
  <c r="P21" i="10"/>
  <c r="O21" i="10"/>
  <c r="N21" i="10"/>
  <c r="M21" i="10"/>
  <c r="L21" i="10"/>
  <c r="K21" i="10"/>
  <c r="J21" i="10"/>
  <c r="I21" i="10"/>
  <c r="G21" i="10"/>
  <c r="F21" i="10"/>
  <c r="E21" i="10"/>
  <c r="D21" i="10"/>
  <c r="C21" i="10"/>
  <c r="Q20" i="10"/>
  <c r="P20" i="10"/>
  <c r="O20" i="10"/>
  <c r="N20" i="10"/>
  <c r="M20" i="10"/>
  <c r="L20" i="10"/>
  <c r="K20" i="10"/>
  <c r="J20" i="10"/>
  <c r="I20" i="10"/>
  <c r="G20" i="10"/>
  <c r="F20" i="10"/>
  <c r="E20" i="10"/>
  <c r="D20" i="10"/>
  <c r="C20" i="10"/>
  <c r="Q19" i="10"/>
  <c r="P19" i="10"/>
  <c r="O19" i="10"/>
  <c r="N19" i="10"/>
  <c r="M19" i="10"/>
  <c r="L19" i="10"/>
  <c r="K19" i="10"/>
  <c r="J19" i="10"/>
  <c r="I19" i="10"/>
  <c r="G19" i="10"/>
  <c r="F19" i="10"/>
  <c r="E19" i="10"/>
  <c r="D19" i="10"/>
  <c r="C19" i="10"/>
  <c r="Q18" i="10"/>
  <c r="P18" i="10"/>
  <c r="O18" i="10"/>
  <c r="N18" i="10"/>
  <c r="M18" i="10"/>
  <c r="L18" i="10"/>
  <c r="K18" i="10"/>
  <c r="J18" i="10"/>
  <c r="I18" i="10"/>
  <c r="G18" i="10"/>
  <c r="F18" i="10"/>
  <c r="E18" i="10"/>
  <c r="D18" i="10"/>
  <c r="C18" i="10"/>
  <c r="Q17" i="10"/>
  <c r="P17" i="10"/>
  <c r="O17" i="10"/>
  <c r="N17" i="10"/>
  <c r="M17" i="10"/>
  <c r="L17" i="10"/>
  <c r="K17" i="10"/>
  <c r="J17" i="10"/>
  <c r="I17" i="10"/>
  <c r="G17" i="10"/>
  <c r="F17" i="10"/>
  <c r="E17" i="10"/>
  <c r="D17" i="10"/>
  <c r="C17" i="10"/>
  <c r="Q16" i="10"/>
  <c r="P16" i="10"/>
  <c r="O16" i="10"/>
  <c r="N16" i="10"/>
  <c r="M16" i="10"/>
  <c r="L16" i="10"/>
  <c r="K16" i="10"/>
  <c r="J16" i="10"/>
  <c r="I16" i="10"/>
  <c r="G16" i="10"/>
  <c r="F16" i="10"/>
  <c r="E16" i="10"/>
  <c r="D16" i="10"/>
  <c r="C16" i="10"/>
  <c r="Q15" i="10"/>
  <c r="P15" i="10"/>
  <c r="O15" i="10"/>
  <c r="N15" i="10"/>
  <c r="M15" i="10"/>
  <c r="L15" i="10"/>
  <c r="K15" i="10"/>
  <c r="J15" i="10"/>
  <c r="I15" i="10"/>
  <c r="G15" i="10"/>
  <c r="F15" i="10"/>
  <c r="E15" i="10"/>
  <c r="D15" i="10"/>
  <c r="C15" i="10"/>
  <c r="Q14" i="10"/>
  <c r="P14" i="10"/>
  <c r="O14" i="10"/>
  <c r="N14" i="10"/>
  <c r="M14" i="10"/>
  <c r="L14" i="10"/>
  <c r="K14" i="10"/>
  <c r="J14" i="10"/>
  <c r="I14" i="10"/>
  <c r="G14" i="10"/>
  <c r="F14" i="10"/>
  <c r="E14" i="10"/>
  <c r="D14" i="10"/>
  <c r="C14" i="10"/>
  <c r="Q13" i="10"/>
  <c r="P13" i="10"/>
  <c r="O13" i="10"/>
  <c r="N13" i="10"/>
  <c r="M13" i="10"/>
  <c r="L13" i="10"/>
  <c r="K13" i="10"/>
  <c r="J13" i="10"/>
  <c r="I13" i="10"/>
  <c r="G13" i="10"/>
  <c r="F13" i="10"/>
  <c r="E13" i="10"/>
  <c r="D13" i="10"/>
  <c r="C13" i="10"/>
  <c r="Q12" i="10"/>
  <c r="P12" i="10"/>
  <c r="O12" i="10"/>
  <c r="N12" i="10"/>
  <c r="M12" i="10"/>
  <c r="L12" i="10"/>
  <c r="K12" i="10"/>
  <c r="J12" i="10"/>
  <c r="I12" i="10"/>
  <c r="G12" i="10"/>
  <c r="F12" i="10"/>
  <c r="E12" i="10"/>
  <c r="D12" i="10"/>
  <c r="C12" i="10"/>
  <c r="Q11" i="10"/>
  <c r="P11" i="10"/>
  <c r="O11" i="10"/>
  <c r="N11" i="10"/>
  <c r="M11" i="10"/>
  <c r="L11" i="10"/>
  <c r="K11" i="10"/>
  <c r="J11" i="10"/>
  <c r="I11" i="10"/>
  <c r="G11" i="10"/>
  <c r="F11" i="10"/>
  <c r="E11" i="10"/>
  <c r="D11" i="10"/>
  <c r="C11" i="10"/>
  <c r="Q10" i="10"/>
  <c r="P10" i="10"/>
  <c r="O10" i="10"/>
  <c r="N10" i="10"/>
  <c r="M10" i="10"/>
  <c r="L10" i="10"/>
  <c r="K10" i="10"/>
  <c r="J10" i="10"/>
  <c r="I10" i="10"/>
  <c r="G10" i="10"/>
  <c r="F10" i="10"/>
  <c r="E10" i="10"/>
  <c r="D10" i="10"/>
  <c r="C10" i="10"/>
  <c r="Q9" i="10"/>
  <c r="P9" i="10"/>
  <c r="O9" i="10"/>
  <c r="N9" i="10"/>
  <c r="M9" i="10"/>
  <c r="L9" i="10"/>
  <c r="K9" i="10"/>
  <c r="J9" i="10"/>
  <c r="I9" i="10"/>
  <c r="G9" i="10"/>
  <c r="F9" i="10"/>
  <c r="E9" i="10"/>
  <c r="D9" i="10"/>
  <c r="C9" i="10"/>
  <c r="Q8" i="10"/>
  <c r="P8" i="10"/>
  <c r="O8" i="10"/>
  <c r="N8" i="10"/>
  <c r="M8" i="10"/>
  <c r="L8" i="10"/>
  <c r="K8" i="10"/>
  <c r="J8" i="10"/>
  <c r="I8" i="10"/>
  <c r="G8" i="10"/>
  <c r="F8" i="10"/>
  <c r="E8" i="10"/>
  <c r="D8" i="10"/>
  <c r="C8" i="10"/>
  <c r="Q7" i="10"/>
  <c r="P7" i="10"/>
  <c r="O7" i="10"/>
  <c r="N7" i="10"/>
  <c r="M7" i="10"/>
  <c r="L7" i="10"/>
  <c r="K7" i="10"/>
  <c r="J7" i="10"/>
  <c r="I7" i="10"/>
  <c r="G7" i="10"/>
  <c r="F7" i="10"/>
  <c r="E7" i="10"/>
  <c r="D7" i="10"/>
  <c r="C7" i="10"/>
  <c r="Q6" i="10"/>
  <c r="P6" i="10"/>
  <c r="O6" i="10"/>
  <c r="N6" i="10"/>
  <c r="M6" i="10"/>
  <c r="L6" i="10"/>
  <c r="K6" i="10"/>
  <c r="J6" i="10"/>
  <c r="I6" i="10"/>
  <c r="G6" i="10"/>
  <c r="F6" i="10"/>
  <c r="E6" i="10"/>
  <c r="D6" i="10"/>
  <c r="C6" i="10"/>
  <c r="Q5" i="10"/>
  <c r="P5" i="10"/>
  <c r="O5" i="10"/>
  <c r="N5" i="10"/>
  <c r="M5" i="10"/>
  <c r="L5" i="10"/>
  <c r="K5" i="10"/>
  <c r="J5" i="10"/>
  <c r="I5" i="10"/>
  <c r="G5" i="10"/>
  <c r="F5" i="10"/>
  <c r="E5" i="10"/>
  <c r="D5" i="10"/>
  <c r="C5" i="10"/>
  <c r="Q4" i="10"/>
  <c r="P4" i="10"/>
  <c r="O4" i="10"/>
  <c r="N4" i="10"/>
  <c r="M4" i="10"/>
  <c r="L4" i="10"/>
  <c r="K4" i="10"/>
  <c r="J4" i="10"/>
  <c r="I4" i="10"/>
  <c r="G4" i="10"/>
  <c r="F4" i="10"/>
  <c r="E4" i="10"/>
  <c r="D4" i="10"/>
  <c r="C4" i="10"/>
  <c r="Q3" i="10"/>
  <c r="P3" i="10"/>
  <c r="O3" i="10"/>
  <c r="N3" i="10"/>
  <c r="M3" i="10"/>
  <c r="L3" i="10"/>
  <c r="K3" i="10"/>
  <c r="J3" i="10"/>
  <c r="I3" i="10"/>
  <c r="G3" i="10"/>
  <c r="F3" i="10"/>
  <c r="E3" i="10"/>
  <c r="D3" i="10"/>
  <c r="C3" i="10"/>
  <c r="Q2" i="10"/>
  <c r="P2" i="10"/>
  <c r="O2" i="10"/>
  <c r="N2" i="10"/>
  <c r="M2" i="10"/>
  <c r="L2" i="10"/>
  <c r="K2" i="10"/>
  <c r="J2" i="10"/>
  <c r="I2" i="10"/>
  <c r="G2" i="10"/>
  <c r="F2" i="10"/>
  <c r="E2" i="10"/>
  <c r="D2" i="10"/>
  <c r="C2" i="10"/>
  <c r="O139" i="9"/>
  <c r="N139" i="9"/>
  <c r="M139" i="9"/>
  <c r="L139" i="9"/>
  <c r="K139" i="9"/>
  <c r="J139" i="9"/>
  <c r="I139" i="9"/>
  <c r="D139" i="9"/>
  <c r="N138" i="9"/>
  <c r="M138" i="9"/>
  <c r="L138" i="9"/>
  <c r="K138" i="9"/>
  <c r="J138" i="9"/>
  <c r="I138" i="9"/>
  <c r="D138" i="9"/>
  <c r="N137" i="9"/>
  <c r="M137" i="9"/>
  <c r="L137" i="9"/>
  <c r="K137" i="9"/>
  <c r="J137" i="9"/>
  <c r="I137" i="9"/>
  <c r="D137" i="9"/>
  <c r="O136" i="9"/>
  <c r="N136" i="9"/>
  <c r="M136" i="9"/>
  <c r="L136" i="9"/>
  <c r="K136" i="9"/>
  <c r="J136" i="9"/>
  <c r="I136" i="9"/>
  <c r="D136" i="9"/>
  <c r="O135" i="9"/>
  <c r="N135" i="9"/>
  <c r="M135" i="9"/>
  <c r="L135" i="9"/>
  <c r="K135" i="9"/>
  <c r="J135" i="9"/>
  <c r="I135" i="9"/>
  <c r="D135" i="9"/>
  <c r="O134" i="9"/>
  <c r="N134" i="9"/>
  <c r="M134" i="9"/>
  <c r="L134" i="9"/>
  <c r="K134" i="9"/>
  <c r="J134" i="9"/>
  <c r="I134" i="9"/>
  <c r="D134" i="9"/>
  <c r="O133" i="9"/>
  <c r="N133" i="9"/>
  <c r="M133" i="9"/>
  <c r="L133" i="9"/>
  <c r="K133" i="9"/>
  <c r="J133" i="9"/>
  <c r="I133" i="9"/>
  <c r="D133" i="9"/>
  <c r="O132" i="9"/>
  <c r="N132" i="9"/>
  <c r="M132" i="9"/>
  <c r="L132" i="9"/>
  <c r="K132" i="9"/>
  <c r="J132" i="9"/>
  <c r="I132" i="9"/>
  <c r="D132" i="9"/>
  <c r="O131" i="9"/>
  <c r="N131" i="9"/>
  <c r="M131" i="9"/>
  <c r="L131" i="9"/>
  <c r="K131" i="9"/>
  <c r="J131" i="9"/>
  <c r="I131" i="9"/>
  <c r="D131" i="9"/>
  <c r="O130" i="9"/>
  <c r="N130" i="9"/>
  <c r="M130" i="9"/>
  <c r="L130" i="9"/>
  <c r="K130" i="9"/>
  <c r="J130" i="9"/>
  <c r="I130" i="9"/>
  <c r="D130" i="9"/>
  <c r="O129" i="9"/>
  <c r="N129" i="9"/>
  <c r="M129" i="9"/>
  <c r="L129" i="9"/>
  <c r="K129" i="9"/>
  <c r="J129" i="9"/>
  <c r="I129" i="9"/>
  <c r="D129" i="9"/>
  <c r="O128" i="9"/>
  <c r="N128" i="9"/>
  <c r="M128" i="9"/>
  <c r="L128" i="9"/>
  <c r="K128" i="9"/>
  <c r="J128" i="9"/>
  <c r="I128" i="9"/>
  <c r="D128" i="9"/>
  <c r="O127" i="9"/>
  <c r="N127" i="9"/>
  <c r="M127" i="9"/>
  <c r="L127" i="9"/>
  <c r="K127" i="9"/>
  <c r="J127" i="9"/>
  <c r="I127" i="9"/>
  <c r="D127" i="9"/>
  <c r="N126" i="9"/>
  <c r="M126" i="9"/>
  <c r="L126" i="9"/>
  <c r="K126" i="9"/>
  <c r="J126" i="9"/>
  <c r="I126" i="9"/>
  <c r="N125" i="9"/>
  <c r="M125" i="9"/>
  <c r="L125" i="9"/>
  <c r="K125" i="9"/>
  <c r="J125" i="9"/>
  <c r="I125" i="9"/>
  <c r="Q124" i="9"/>
  <c r="P124" i="9"/>
  <c r="O124" i="9"/>
  <c r="N124" i="9"/>
  <c r="M124" i="9"/>
  <c r="L124" i="9"/>
  <c r="K124" i="9"/>
  <c r="J124" i="9"/>
  <c r="I124" i="9"/>
  <c r="G124" i="9"/>
  <c r="F124" i="9"/>
  <c r="E124" i="9"/>
  <c r="D124" i="9"/>
  <c r="C124" i="9"/>
  <c r="Q123" i="9"/>
  <c r="P123" i="9"/>
  <c r="O123" i="9"/>
  <c r="N123" i="9"/>
  <c r="M123" i="9"/>
  <c r="L123" i="9"/>
  <c r="K123" i="9"/>
  <c r="J123" i="9"/>
  <c r="I123" i="9"/>
  <c r="G123" i="9"/>
  <c r="F123" i="9"/>
  <c r="E123" i="9"/>
  <c r="D123" i="9"/>
  <c r="C123" i="9"/>
  <c r="Q122" i="9"/>
  <c r="P122" i="9"/>
  <c r="O122" i="9"/>
  <c r="N122" i="9"/>
  <c r="M122" i="9"/>
  <c r="L122" i="9"/>
  <c r="K122" i="9"/>
  <c r="J122" i="9"/>
  <c r="I122" i="9"/>
  <c r="G122" i="9"/>
  <c r="F122" i="9"/>
  <c r="E122" i="9"/>
  <c r="D122" i="9"/>
  <c r="C122" i="9"/>
  <c r="Q121" i="9"/>
  <c r="P121" i="9"/>
  <c r="O121" i="9"/>
  <c r="N121" i="9"/>
  <c r="M121" i="9"/>
  <c r="L121" i="9"/>
  <c r="K121" i="9"/>
  <c r="J121" i="9"/>
  <c r="I121" i="9"/>
  <c r="G121" i="9"/>
  <c r="F121" i="9"/>
  <c r="E121" i="9"/>
  <c r="D121" i="9"/>
  <c r="C121" i="9"/>
  <c r="Q120" i="9"/>
  <c r="P120" i="9"/>
  <c r="O120" i="9"/>
  <c r="N120" i="9"/>
  <c r="M120" i="9"/>
  <c r="L120" i="9"/>
  <c r="K120" i="9"/>
  <c r="J120" i="9"/>
  <c r="I120" i="9"/>
  <c r="G120" i="9"/>
  <c r="F120" i="9"/>
  <c r="E120" i="9"/>
  <c r="D120" i="9"/>
  <c r="C120" i="9"/>
  <c r="Q119" i="9"/>
  <c r="P119" i="9"/>
  <c r="O119" i="9"/>
  <c r="N119" i="9"/>
  <c r="M119" i="9"/>
  <c r="L119" i="9"/>
  <c r="K119" i="9"/>
  <c r="J119" i="9"/>
  <c r="I119" i="9"/>
  <c r="G119" i="9"/>
  <c r="F119" i="9"/>
  <c r="E119" i="9"/>
  <c r="D119" i="9"/>
  <c r="C119" i="9"/>
  <c r="Q118" i="9"/>
  <c r="P118" i="9"/>
  <c r="O118" i="9"/>
  <c r="N118" i="9"/>
  <c r="M118" i="9"/>
  <c r="L118" i="9"/>
  <c r="K118" i="9"/>
  <c r="J118" i="9"/>
  <c r="I118" i="9"/>
  <c r="G118" i="9"/>
  <c r="F118" i="9"/>
  <c r="E118" i="9"/>
  <c r="D118" i="9"/>
  <c r="C118" i="9"/>
  <c r="Q117" i="9"/>
  <c r="P117" i="9"/>
  <c r="O117" i="9"/>
  <c r="N117" i="9"/>
  <c r="M117" i="9"/>
  <c r="L117" i="9"/>
  <c r="K117" i="9"/>
  <c r="J117" i="9"/>
  <c r="I117" i="9"/>
  <c r="G117" i="9"/>
  <c r="F117" i="9"/>
  <c r="E117" i="9"/>
  <c r="D117" i="9"/>
  <c r="C117" i="9"/>
  <c r="Q116" i="9"/>
  <c r="P116" i="9"/>
  <c r="O116" i="9"/>
  <c r="N116" i="9"/>
  <c r="M116" i="9"/>
  <c r="L116" i="9"/>
  <c r="K116" i="9"/>
  <c r="J116" i="9"/>
  <c r="I116" i="9"/>
  <c r="G116" i="9"/>
  <c r="F116" i="9"/>
  <c r="E116" i="9"/>
  <c r="D116" i="9"/>
  <c r="C116" i="9"/>
  <c r="Q115" i="9"/>
  <c r="P115" i="9"/>
  <c r="O115" i="9"/>
  <c r="N115" i="9"/>
  <c r="M115" i="9"/>
  <c r="L115" i="9"/>
  <c r="K115" i="9"/>
  <c r="J115" i="9"/>
  <c r="I115" i="9"/>
  <c r="G115" i="9"/>
  <c r="F115" i="9"/>
  <c r="E115" i="9"/>
  <c r="D115" i="9"/>
  <c r="C115" i="9"/>
  <c r="Q114" i="9"/>
  <c r="P114" i="9"/>
  <c r="O114" i="9"/>
  <c r="N114" i="9"/>
  <c r="M114" i="9"/>
  <c r="L114" i="9"/>
  <c r="K114" i="9"/>
  <c r="J114" i="9"/>
  <c r="I114" i="9"/>
  <c r="G114" i="9"/>
  <c r="F114" i="9"/>
  <c r="E114" i="9"/>
  <c r="D114" i="9"/>
  <c r="C114" i="9"/>
  <c r="Q113" i="9"/>
  <c r="P113" i="9"/>
  <c r="O113" i="9"/>
  <c r="N113" i="9"/>
  <c r="M113" i="9"/>
  <c r="L113" i="9"/>
  <c r="K113" i="9"/>
  <c r="J113" i="9"/>
  <c r="I113" i="9"/>
  <c r="G113" i="9"/>
  <c r="F113" i="9"/>
  <c r="E113" i="9"/>
  <c r="D113" i="9"/>
  <c r="C113" i="9"/>
  <c r="Q112" i="9"/>
  <c r="P112" i="9"/>
  <c r="O112" i="9"/>
  <c r="N112" i="9"/>
  <c r="M112" i="9"/>
  <c r="L112" i="9"/>
  <c r="K112" i="9"/>
  <c r="J112" i="9"/>
  <c r="I112" i="9"/>
  <c r="G112" i="9"/>
  <c r="F112" i="9"/>
  <c r="E112" i="9"/>
  <c r="D112" i="9"/>
  <c r="C112" i="9"/>
  <c r="Q111" i="9"/>
  <c r="P111" i="9"/>
  <c r="O111" i="9"/>
  <c r="N111" i="9"/>
  <c r="M111" i="9"/>
  <c r="L111" i="9"/>
  <c r="K111" i="9"/>
  <c r="J111" i="9"/>
  <c r="I111" i="9"/>
  <c r="G111" i="9"/>
  <c r="F111" i="9"/>
  <c r="E111" i="9"/>
  <c r="D111" i="9"/>
  <c r="C111" i="9"/>
  <c r="Q110" i="9"/>
  <c r="P110" i="9"/>
  <c r="O110" i="9"/>
  <c r="N110" i="9"/>
  <c r="M110" i="9"/>
  <c r="L110" i="9"/>
  <c r="K110" i="9"/>
  <c r="J110" i="9"/>
  <c r="I110" i="9"/>
  <c r="G110" i="9"/>
  <c r="F110" i="9"/>
  <c r="E110" i="9"/>
  <c r="D110" i="9"/>
  <c r="C110" i="9"/>
  <c r="Q109" i="9"/>
  <c r="P109" i="9"/>
  <c r="O109" i="9"/>
  <c r="N109" i="9"/>
  <c r="M109" i="9"/>
  <c r="L109" i="9"/>
  <c r="K109" i="9"/>
  <c r="J109" i="9"/>
  <c r="I109" i="9"/>
  <c r="G109" i="9"/>
  <c r="F109" i="9"/>
  <c r="E109" i="9"/>
  <c r="D109" i="9"/>
  <c r="C109" i="9"/>
  <c r="Q108" i="9"/>
  <c r="P108" i="9"/>
  <c r="O108" i="9"/>
  <c r="N108" i="9"/>
  <c r="M108" i="9"/>
  <c r="L108" i="9"/>
  <c r="K108" i="9"/>
  <c r="J108" i="9"/>
  <c r="I108" i="9"/>
  <c r="G108" i="9"/>
  <c r="F108" i="9"/>
  <c r="E108" i="9"/>
  <c r="D108" i="9"/>
  <c r="C108" i="9"/>
  <c r="Q107" i="9"/>
  <c r="P107" i="9"/>
  <c r="O107" i="9"/>
  <c r="N107" i="9"/>
  <c r="M107" i="9"/>
  <c r="L107" i="9"/>
  <c r="K107" i="9"/>
  <c r="J107" i="9"/>
  <c r="I107" i="9"/>
  <c r="G107" i="9"/>
  <c r="F107" i="9"/>
  <c r="E107" i="9"/>
  <c r="D107" i="9"/>
  <c r="C107" i="9"/>
  <c r="Q106" i="9"/>
  <c r="P106" i="9"/>
  <c r="O106" i="9"/>
  <c r="N106" i="9"/>
  <c r="M106" i="9"/>
  <c r="L106" i="9"/>
  <c r="K106" i="9"/>
  <c r="J106" i="9"/>
  <c r="I106" i="9"/>
  <c r="G106" i="9"/>
  <c r="F106" i="9"/>
  <c r="E106" i="9"/>
  <c r="D106" i="9"/>
  <c r="C106" i="9"/>
  <c r="Q105" i="9"/>
  <c r="P105" i="9"/>
  <c r="O105" i="9"/>
  <c r="N105" i="9"/>
  <c r="M105" i="9"/>
  <c r="L105" i="9"/>
  <c r="K105" i="9"/>
  <c r="J105" i="9"/>
  <c r="I105" i="9"/>
  <c r="G105" i="9"/>
  <c r="F105" i="9"/>
  <c r="E105" i="9"/>
  <c r="D105" i="9"/>
  <c r="C105" i="9"/>
  <c r="Q104" i="9"/>
  <c r="P104" i="9"/>
  <c r="O104" i="9"/>
  <c r="N104" i="9"/>
  <c r="M104" i="9"/>
  <c r="L104" i="9"/>
  <c r="K104" i="9"/>
  <c r="J104" i="9"/>
  <c r="I104" i="9"/>
  <c r="G104" i="9"/>
  <c r="F104" i="9"/>
  <c r="E104" i="9"/>
  <c r="D104" i="9"/>
  <c r="C104" i="9"/>
  <c r="Q103" i="9"/>
  <c r="P103" i="9"/>
  <c r="O103" i="9"/>
  <c r="N103" i="9"/>
  <c r="M103" i="9"/>
  <c r="L103" i="9"/>
  <c r="K103" i="9"/>
  <c r="J103" i="9"/>
  <c r="I103" i="9"/>
  <c r="G103" i="9"/>
  <c r="F103" i="9"/>
  <c r="E103" i="9"/>
  <c r="D103" i="9"/>
  <c r="C103" i="9"/>
  <c r="Q102" i="9"/>
  <c r="P102" i="9"/>
  <c r="O102" i="9"/>
  <c r="N102" i="9"/>
  <c r="M102" i="9"/>
  <c r="L102" i="9"/>
  <c r="K102" i="9"/>
  <c r="J102" i="9"/>
  <c r="I102" i="9"/>
  <c r="G102" i="9"/>
  <c r="F102" i="9"/>
  <c r="E102" i="9"/>
  <c r="D102" i="9"/>
  <c r="C102" i="9"/>
  <c r="Q101" i="9"/>
  <c r="P101" i="9"/>
  <c r="O101" i="9"/>
  <c r="N101" i="9"/>
  <c r="M101" i="9"/>
  <c r="L101" i="9"/>
  <c r="K101" i="9"/>
  <c r="J101" i="9"/>
  <c r="I101" i="9"/>
  <c r="G101" i="9"/>
  <c r="F101" i="9"/>
  <c r="E101" i="9"/>
  <c r="D101" i="9"/>
  <c r="C101" i="9"/>
  <c r="Q100" i="9"/>
  <c r="P100" i="9"/>
  <c r="O100" i="9"/>
  <c r="N100" i="9"/>
  <c r="M100" i="9"/>
  <c r="L100" i="9"/>
  <c r="K100" i="9"/>
  <c r="J100" i="9"/>
  <c r="I100" i="9"/>
  <c r="G100" i="9"/>
  <c r="F100" i="9"/>
  <c r="E100" i="9"/>
  <c r="D100" i="9"/>
  <c r="C100" i="9"/>
  <c r="Q99" i="9"/>
  <c r="P99" i="9"/>
  <c r="O99" i="9"/>
  <c r="N99" i="9"/>
  <c r="M99" i="9"/>
  <c r="L99" i="9"/>
  <c r="K99" i="9"/>
  <c r="J99" i="9"/>
  <c r="I99" i="9"/>
  <c r="G99" i="9"/>
  <c r="F99" i="9"/>
  <c r="E99" i="9"/>
  <c r="D99" i="9"/>
  <c r="C99" i="9"/>
  <c r="Q98" i="9"/>
  <c r="P98" i="9"/>
  <c r="O98" i="9"/>
  <c r="N98" i="9"/>
  <c r="M98" i="9"/>
  <c r="L98" i="9"/>
  <c r="K98" i="9"/>
  <c r="J98" i="9"/>
  <c r="I98" i="9"/>
  <c r="G98" i="9"/>
  <c r="F98" i="9"/>
  <c r="E98" i="9"/>
  <c r="D98" i="9"/>
  <c r="C98" i="9"/>
  <c r="Q97" i="9"/>
  <c r="P97" i="9"/>
  <c r="O97" i="9"/>
  <c r="N97" i="9"/>
  <c r="M97" i="9"/>
  <c r="L97" i="9"/>
  <c r="K97" i="9"/>
  <c r="J97" i="9"/>
  <c r="I97" i="9"/>
  <c r="G97" i="9"/>
  <c r="F97" i="9"/>
  <c r="E97" i="9"/>
  <c r="D97" i="9"/>
  <c r="C97" i="9"/>
  <c r="Q96" i="9"/>
  <c r="P96" i="9"/>
  <c r="O96" i="9"/>
  <c r="N96" i="9"/>
  <c r="M96" i="9"/>
  <c r="L96" i="9"/>
  <c r="K96" i="9"/>
  <c r="J96" i="9"/>
  <c r="I96" i="9"/>
  <c r="G96" i="9"/>
  <c r="F96" i="9"/>
  <c r="E96" i="9"/>
  <c r="D96" i="9"/>
  <c r="C96" i="9"/>
  <c r="Q95" i="9"/>
  <c r="P95" i="9"/>
  <c r="O95" i="9"/>
  <c r="N95" i="9"/>
  <c r="M95" i="9"/>
  <c r="L95" i="9"/>
  <c r="K95" i="9"/>
  <c r="J95" i="9"/>
  <c r="I95" i="9"/>
  <c r="G95" i="9"/>
  <c r="F95" i="9"/>
  <c r="E95" i="9"/>
  <c r="D95" i="9"/>
  <c r="C95" i="9"/>
  <c r="Q94" i="9"/>
  <c r="P94" i="9"/>
  <c r="O94" i="9"/>
  <c r="N94" i="9"/>
  <c r="M94" i="9"/>
  <c r="L94" i="9"/>
  <c r="K94" i="9"/>
  <c r="J94" i="9"/>
  <c r="I94" i="9"/>
  <c r="G94" i="9"/>
  <c r="F94" i="9"/>
  <c r="E94" i="9"/>
  <c r="D94" i="9"/>
  <c r="C94" i="9"/>
  <c r="Q93" i="9"/>
  <c r="P93" i="9"/>
  <c r="O93" i="9"/>
  <c r="N93" i="9"/>
  <c r="M93" i="9"/>
  <c r="L93" i="9"/>
  <c r="K93" i="9"/>
  <c r="J93" i="9"/>
  <c r="I93" i="9"/>
  <c r="G93" i="9"/>
  <c r="F93" i="9"/>
  <c r="E93" i="9"/>
  <c r="D93" i="9"/>
  <c r="C93" i="9"/>
  <c r="Q92" i="9"/>
  <c r="P92" i="9"/>
  <c r="O92" i="9"/>
  <c r="N92" i="9"/>
  <c r="M92" i="9"/>
  <c r="L92" i="9"/>
  <c r="K92" i="9"/>
  <c r="J92" i="9"/>
  <c r="I92" i="9"/>
  <c r="G92" i="9"/>
  <c r="F92" i="9"/>
  <c r="E92" i="9"/>
  <c r="D92" i="9"/>
  <c r="C92" i="9"/>
  <c r="Q91" i="9"/>
  <c r="P91" i="9"/>
  <c r="O91" i="9"/>
  <c r="N91" i="9"/>
  <c r="M91" i="9"/>
  <c r="L91" i="9"/>
  <c r="K91" i="9"/>
  <c r="J91" i="9"/>
  <c r="I91" i="9"/>
  <c r="G91" i="9"/>
  <c r="F91" i="9"/>
  <c r="E91" i="9"/>
  <c r="D91" i="9"/>
  <c r="C91" i="9"/>
  <c r="Q90" i="9"/>
  <c r="P90" i="9"/>
  <c r="O90" i="9"/>
  <c r="N90" i="9"/>
  <c r="M90" i="9"/>
  <c r="L90" i="9"/>
  <c r="K90" i="9"/>
  <c r="J90" i="9"/>
  <c r="I90" i="9"/>
  <c r="G90" i="9"/>
  <c r="F90" i="9"/>
  <c r="E90" i="9"/>
  <c r="D90" i="9"/>
  <c r="C90" i="9"/>
  <c r="Q89" i="9"/>
  <c r="P89" i="9"/>
  <c r="O89" i="9"/>
  <c r="N89" i="9"/>
  <c r="M89" i="9"/>
  <c r="L89" i="9"/>
  <c r="K89" i="9"/>
  <c r="J89" i="9"/>
  <c r="I89" i="9"/>
  <c r="G89" i="9"/>
  <c r="F89" i="9"/>
  <c r="E89" i="9"/>
  <c r="D89" i="9"/>
  <c r="C89" i="9"/>
  <c r="Q88" i="9"/>
  <c r="P88" i="9"/>
  <c r="O88" i="9"/>
  <c r="N88" i="9"/>
  <c r="M88" i="9"/>
  <c r="L88" i="9"/>
  <c r="K88" i="9"/>
  <c r="J88" i="9"/>
  <c r="I88" i="9"/>
  <c r="G88" i="9"/>
  <c r="F88" i="9"/>
  <c r="E88" i="9"/>
  <c r="D88" i="9"/>
  <c r="C88" i="9"/>
  <c r="Q87" i="9"/>
  <c r="P87" i="9"/>
  <c r="O87" i="9"/>
  <c r="N87" i="9"/>
  <c r="M87" i="9"/>
  <c r="L87" i="9"/>
  <c r="K87" i="9"/>
  <c r="J87" i="9"/>
  <c r="I87" i="9"/>
  <c r="G87" i="9"/>
  <c r="F87" i="9"/>
  <c r="E87" i="9"/>
  <c r="D87" i="9"/>
  <c r="C87" i="9"/>
  <c r="Q86" i="9"/>
  <c r="P86" i="9"/>
  <c r="O86" i="9"/>
  <c r="N86" i="9"/>
  <c r="M86" i="9"/>
  <c r="L86" i="9"/>
  <c r="K86" i="9"/>
  <c r="J86" i="9"/>
  <c r="I86" i="9"/>
  <c r="G86" i="9"/>
  <c r="F86" i="9"/>
  <c r="E86" i="9"/>
  <c r="D86" i="9"/>
  <c r="C86" i="9"/>
  <c r="Q85" i="9"/>
  <c r="P85" i="9"/>
  <c r="O85" i="9"/>
  <c r="N85" i="9"/>
  <c r="M85" i="9"/>
  <c r="L85" i="9"/>
  <c r="K85" i="9"/>
  <c r="J85" i="9"/>
  <c r="I85" i="9"/>
  <c r="G85" i="9"/>
  <c r="F85" i="9"/>
  <c r="E85" i="9"/>
  <c r="D85" i="9"/>
  <c r="C85" i="9"/>
  <c r="Q84" i="9"/>
  <c r="P84" i="9"/>
  <c r="O84" i="9"/>
  <c r="N84" i="9"/>
  <c r="M84" i="9"/>
  <c r="L84" i="9"/>
  <c r="K84" i="9"/>
  <c r="J84" i="9"/>
  <c r="I84" i="9"/>
  <c r="G84" i="9"/>
  <c r="F84" i="9"/>
  <c r="E84" i="9"/>
  <c r="D84" i="9"/>
  <c r="C84" i="9"/>
  <c r="Q83" i="9"/>
  <c r="P83" i="9"/>
  <c r="O83" i="9"/>
  <c r="N83" i="9"/>
  <c r="M83" i="9"/>
  <c r="L83" i="9"/>
  <c r="K83" i="9"/>
  <c r="J83" i="9"/>
  <c r="I83" i="9"/>
  <c r="G83" i="9"/>
  <c r="F83" i="9"/>
  <c r="E83" i="9"/>
  <c r="D83" i="9"/>
  <c r="C83" i="9"/>
  <c r="Q82" i="9"/>
  <c r="P82" i="9"/>
  <c r="O82" i="9"/>
  <c r="N82" i="9"/>
  <c r="M82" i="9"/>
  <c r="L82" i="9"/>
  <c r="K82" i="9"/>
  <c r="J82" i="9"/>
  <c r="I82" i="9"/>
  <c r="G82" i="9"/>
  <c r="F82" i="9"/>
  <c r="E82" i="9"/>
  <c r="D82" i="9"/>
  <c r="C82" i="9"/>
  <c r="Q81" i="9"/>
  <c r="P81" i="9"/>
  <c r="O81" i="9"/>
  <c r="N81" i="9"/>
  <c r="M81" i="9"/>
  <c r="L81" i="9"/>
  <c r="K81" i="9"/>
  <c r="J81" i="9"/>
  <c r="I81" i="9"/>
  <c r="G81" i="9"/>
  <c r="F81" i="9"/>
  <c r="E81" i="9"/>
  <c r="D81" i="9"/>
  <c r="C81" i="9"/>
  <c r="Q80" i="9"/>
  <c r="P80" i="9"/>
  <c r="O80" i="9"/>
  <c r="N80" i="9"/>
  <c r="M80" i="9"/>
  <c r="L80" i="9"/>
  <c r="K80" i="9"/>
  <c r="J80" i="9"/>
  <c r="I80" i="9"/>
  <c r="G80" i="9"/>
  <c r="F80" i="9"/>
  <c r="E80" i="9"/>
  <c r="D80" i="9"/>
  <c r="C80" i="9"/>
  <c r="Q79" i="9"/>
  <c r="P79" i="9"/>
  <c r="O79" i="9"/>
  <c r="N79" i="9"/>
  <c r="M79" i="9"/>
  <c r="L79" i="9"/>
  <c r="K79" i="9"/>
  <c r="J79" i="9"/>
  <c r="I79" i="9"/>
  <c r="G79" i="9"/>
  <c r="F79" i="9"/>
  <c r="E79" i="9"/>
  <c r="D79" i="9"/>
  <c r="C79" i="9"/>
  <c r="Q78" i="9"/>
  <c r="P78" i="9"/>
  <c r="O78" i="9"/>
  <c r="N78" i="9"/>
  <c r="M78" i="9"/>
  <c r="L78" i="9"/>
  <c r="K78" i="9"/>
  <c r="J78" i="9"/>
  <c r="I78" i="9"/>
  <c r="G78" i="9"/>
  <c r="F78" i="9"/>
  <c r="E78" i="9"/>
  <c r="D78" i="9"/>
  <c r="C78" i="9"/>
  <c r="Q77" i="9"/>
  <c r="P77" i="9"/>
  <c r="O77" i="9"/>
  <c r="N77" i="9"/>
  <c r="M77" i="9"/>
  <c r="L77" i="9"/>
  <c r="K77" i="9"/>
  <c r="J77" i="9"/>
  <c r="I77" i="9"/>
  <c r="G77" i="9"/>
  <c r="F77" i="9"/>
  <c r="E77" i="9"/>
  <c r="D77" i="9"/>
  <c r="C77" i="9"/>
  <c r="Q76" i="9"/>
  <c r="P76" i="9"/>
  <c r="O76" i="9"/>
  <c r="N76" i="9"/>
  <c r="M76" i="9"/>
  <c r="L76" i="9"/>
  <c r="K76" i="9"/>
  <c r="J76" i="9"/>
  <c r="I76" i="9"/>
  <c r="G76" i="9"/>
  <c r="F76" i="9"/>
  <c r="E76" i="9"/>
  <c r="D76" i="9"/>
  <c r="C76" i="9"/>
  <c r="Q75" i="9"/>
  <c r="P75" i="9"/>
  <c r="O75" i="9"/>
  <c r="N75" i="9"/>
  <c r="M75" i="9"/>
  <c r="L75" i="9"/>
  <c r="K75" i="9"/>
  <c r="J75" i="9"/>
  <c r="I75" i="9"/>
  <c r="G75" i="9"/>
  <c r="F75" i="9"/>
  <c r="E75" i="9"/>
  <c r="D75" i="9"/>
  <c r="C75" i="9"/>
  <c r="Q74" i="9"/>
  <c r="P74" i="9"/>
  <c r="O74" i="9"/>
  <c r="N74" i="9"/>
  <c r="M74" i="9"/>
  <c r="L74" i="9"/>
  <c r="K74" i="9"/>
  <c r="J74" i="9"/>
  <c r="I74" i="9"/>
  <c r="G74" i="9"/>
  <c r="F74" i="9"/>
  <c r="E74" i="9"/>
  <c r="D74" i="9"/>
  <c r="C74" i="9"/>
  <c r="Q73" i="9"/>
  <c r="P73" i="9"/>
  <c r="O73" i="9"/>
  <c r="N73" i="9"/>
  <c r="M73" i="9"/>
  <c r="L73" i="9"/>
  <c r="K73" i="9"/>
  <c r="J73" i="9"/>
  <c r="I73" i="9"/>
  <c r="G73" i="9"/>
  <c r="F73" i="9"/>
  <c r="E73" i="9"/>
  <c r="D73" i="9"/>
  <c r="C73" i="9"/>
  <c r="Q72" i="9"/>
  <c r="P72" i="9"/>
  <c r="O72" i="9"/>
  <c r="N72" i="9"/>
  <c r="M72" i="9"/>
  <c r="L72" i="9"/>
  <c r="K72" i="9"/>
  <c r="J72" i="9"/>
  <c r="I72" i="9"/>
  <c r="G72" i="9"/>
  <c r="F72" i="9"/>
  <c r="E72" i="9"/>
  <c r="D72" i="9"/>
  <c r="C72" i="9"/>
  <c r="Q71" i="9"/>
  <c r="P71" i="9"/>
  <c r="O71" i="9"/>
  <c r="N71" i="9"/>
  <c r="M71" i="9"/>
  <c r="L71" i="9"/>
  <c r="K71" i="9"/>
  <c r="J71" i="9"/>
  <c r="I71" i="9"/>
  <c r="G71" i="9"/>
  <c r="F71" i="9"/>
  <c r="E71" i="9"/>
  <c r="D71" i="9"/>
  <c r="C71" i="9"/>
  <c r="Q70" i="9"/>
  <c r="P70" i="9"/>
  <c r="O70" i="9"/>
  <c r="N70" i="9"/>
  <c r="M70" i="9"/>
  <c r="L70" i="9"/>
  <c r="K70" i="9"/>
  <c r="J70" i="9"/>
  <c r="I70" i="9"/>
  <c r="G70" i="9"/>
  <c r="F70" i="9"/>
  <c r="E70" i="9"/>
  <c r="D70" i="9"/>
  <c r="C70" i="9"/>
  <c r="Q69" i="9"/>
  <c r="P69" i="9"/>
  <c r="O69" i="9"/>
  <c r="N69" i="9"/>
  <c r="M69" i="9"/>
  <c r="L69" i="9"/>
  <c r="K69" i="9"/>
  <c r="J69" i="9"/>
  <c r="I69" i="9"/>
  <c r="G69" i="9"/>
  <c r="F69" i="9"/>
  <c r="E69" i="9"/>
  <c r="D69" i="9"/>
  <c r="C69" i="9"/>
  <c r="Q68" i="9"/>
  <c r="P68" i="9"/>
  <c r="O68" i="9"/>
  <c r="N68" i="9"/>
  <c r="M68" i="9"/>
  <c r="L68" i="9"/>
  <c r="K68" i="9"/>
  <c r="J68" i="9"/>
  <c r="I68" i="9"/>
  <c r="G68" i="9"/>
  <c r="F68" i="9"/>
  <c r="E68" i="9"/>
  <c r="D68" i="9"/>
  <c r="C68" i="9"/>
  <c r="Q67" i="9"/>
  <c r="P67" i="9"/>
  <c r="O67" i="9"/>
  <c r="N67" i="9"/>
  <c r="M67" i="9"/>
  <c r="L67" i="9"/>
  <c r="K67" i="9"/>
  <c r="J67" i="9"/>
  <c r="I67" i="9"/>
  <c r="G67" i="9"/>
  <c r="F67" i="9"/>
  <c r="E67" i="9"/>
  <c r="D67" i="9"/>
  <c r="C67" i="9"/>
  <c r="Q66" i="9"/>
  <c r="P66" i="9"/>
  <c r="O66" i="9"/>
  <c r="N66" i="9"/>
  <c r="M66" i="9"/>
  <c r="L66" i="9"/>
  <c r="K66" i="9"/>
  <c r="J66" i="9"/>
  <c r="I66" i="9"/>
  <c r="G66" i="9"/>
  <c r="F66" i="9"/>
  <c r="E66" i="9"/>
  <c r="D66" i="9"/>
  <c r="C66" i="9"/>
  <c r="Q65" i="9"/>
  <c r="P65" i="9"/>
  <c r="O65" i="9"/>
  <c r="N65" i="9"/>
  <c r="M65" i="9"/>
  <c r="L65" i="9"/>
  <c r="K65" i="9"/>
  <c r="J65" i="9"/>
  <c r="I65" i="9"/>
  <c r="G65" i="9"/>
  <c r="F65" i="9"/>
  <c r="E65" i="9"/>
  <c r="D65" i="9"/>
  <c r="C65" i="9"/>
  <c r="Q64" i="9"/>
  <c r="P64" i="9"/>
  <c r="O64" i="9"/>
  <c r="N64" i="9"/>
  <c r="M64" i="9"/>
  <c r="L64" i="9"/>
  <c r="K64" i="9"/>
  <c r="J64" i="9"/>
  <c r="I64" i="9"/>
  <c r="G64" i="9"/>
  <c r="F64" i="9"/>
  <c r="E64" i="9"/>
  <c r="D64" i="9"/>
  <c r="C64" i="9"/>
  <c r="Q63" i="9"/>
  <c r="P63" i="9"/>
  <c r="O63" i="9"/>
  <c r="N63" i="9"/>
  <c r="M63" i="9"/>
  <c r="L63" i="9"/>
  <c r="K63" i="9"/>
  <c r="J63" i="9"/>
  <c r="I63" i="9"/>
  <c r="G63" i="9"/>
  <c r="F63" i="9"/>
  <c r="E63" i="9"/>
  <c r="D63" i="9"/>
  <c r="C63" i="9"/>
  <c r="Q62" i="9"/>
  <c r="P62" i="9"/>
  <c r="O62" i="9"/>
  <c r="N62" i="9"/>
  <c r="M62" i="9"/>
  <c r="L62" i="9"/>
  <c r="K62" i="9"/>
  <c r="J62" i="9"/>
  <c r="I62" i="9"/>
  <c r="G62" i="9"/>
  <c r="F62" i="9"/>
  <c r="E62" i="9"/>
  <c r="D62" i="9"/>
  <c r="C62" i="9"/>
  <c r="Q61" i="9"/>
  <c r="P61" i="9"/>
  <c r="O61" i="9"/>
  <c r="N61" i="9"/>
  <c r="M61" i="9"/>
  <c r="L61" i="9"/>
  <c r="K61" i="9"/>
  <c r="J61" i="9"/>
  <c r="I61" i="9"/>
  <c r="G61" i="9"/>
  <c r="F61" i="9"/>
  <c r="E61" i="9"/>
  <c r="D61" i="9"/>
  <c r="C61" i="9"/>
  <c r="Q60" i="9"/>
  <c r="P60" i="9"/>
  <c r="O60" i="9"/>
  <c r="N60" i="9"/>
  <c r="M60" i="9"/>
  <c r="L60" i="9"/>
  <c r="K60" i="9"/>
  <c r="J60" i="9"/>
  <c r="I60" i="9"/>
  <c r="G60" i="9"/>
  <c r="F60" i="9"/>
  <c r="E60" i="9"/>
  <c r="D60" i="9"/>
  <c r="C60" i="9"/>
  <c r="Q59" i="9"/>
  <c r="P59" i="9"/>
  <c r="O59" i="9"/>
  <c r="N59" i="9"/>
  <c r="M59" i="9"/>
  <c r="L59" i="9"/>
  <c r="K59" i="9"/>
  <c r="J59" i="9"/>
  <c r="I59" i="9"/>
  <c r="G59" i="9"/>
  <c r="F59" i="9"/>
  <c r="E59" i="9"/>
  <c r="D59" i="9"/>
  <c r="C59" i="9"/>
  <c r="Q58" i="9"/>
  <c r="P58" i="9"/>
  <c r="O58" i="9"/>
  <c r="N58" i="9"/>
  <c r="M58" i="9"/>
  <c r="L58" i="9"/>
  <c r="K58" i="9"/>
  <c r="J58" i="9"/>
  <c r="I58" i="9"/>
  <c r="G58" i="9"/>
  <c r="F58" i="9"/>
  <c r="E58" i="9"/>
  <c r="D58" i="9"/>
  <c r="C58" i="9"/>
  <c r="Q57" i="9"/>
  <c r="P57" i="9"/>
  <c r="O57" i="9"/>
  <c r="N57" i="9"/>
  <c r="M57" i="9"/>
  <c r="L57" i="9"/>
  <c r="K57" i="9"/>
  <c r="J57" i="9"/>
  <c r="I57" i="9"/>
  <c r="G57" i="9"/>
  <c r="F57" i="9"/>
  <c r="E57" i="9"/>
  <c r="D57" i="9"/>
  <c r="C57" i="9"/>
  <c r="Q56" i="9"/>
  <c r="P56" i="9"/>
  <c r="O56" i="9"/>
  <c r="N56" i="9"/>
  <c r="M56" i="9"/>
  <c r="L56" i="9"/>
  <c r="K56" i="9"/>
  <c r="J56" i="9"/>
  <c r="I56" i="9"/>
  <c r="G56" i="9"/>
  <c r="F56" i="9"/>
  <c r="E56" i="9"/>
  <c r="D56" i="9"/>
  <c r="C56" i="9"/>
  <c r="Q55" i="9"/>
  <c r="P55" i="9"/>
  <c r="O55" i="9"/>
  <c r="N55" i="9"/>
  <c r="M55" i="9"/>
  <c r="L55" i="9"/>
  <c r="K55" i="9"/>
  <c r="J55" i="9"/>
  <c r="I55" i="9"/>
  <c r="G55" i="9"/>
  <c r="F55" i="9"/>
  <c r="E55" i="9"/>
  <c r="D55" i="9"/>
  <c r="C55" i="9"/>
  <c r="Q54" i="9"/>
  <c r="P54" i="9"/>
  <c r="O54" i="9"/>
  <c r="N54" i="9"/>
  <c r="M54" i="9"/>
  <c r="L54" i="9"/>
  <c r="K54" i="9"/>
  <c r="J54" i="9"/>
  <c r="I54" i="9"/>
  <c r="G54" i="9"/>
  <c r="F54" i="9"/>
  <c r="E54" i="9"/>
  <c r="D54" i="9"/>
  <c r="C54" i="9"/>
  <c r="Q53" i="9"/>
  <c r="P53" i="9"/>
  <c r="O53" i="9"/>
  <c r="N53" i="9"/>
  <c r="M53" i="9"/>
  <c r="L53" i="9"/>
  <c r="K53" i="9"/>
  <c r="J53" i="9"/>
  <c r="I53" i="9"/>
  <c r="G53" i="9"/>
  <c r="F53" i="9"/>
  <c r="E53" i="9"/>
  <c r="D53" i="9"/>
  <c r="C53" i="9"/>
  <c r="Q52" i="9"/>
  <c r="P52" i="9"/>
  <c r="O52" i="9"/>
  <c r="N52" i="9"/>
  <c r="M52" i="9"/>
  <c r="L52" i="9"/>
  <c r="K52" i="9"/>
  <c r="J52" i="9"/>
  <c r="I52" i="9"/>
  <c r="G52" i="9"/>
  <c r="F52" i="9"/>
  <c r="E52" i="9"/>
  <c r="D52" i="9"/>
  <c r="C52" i="9"/>
  <c r="Q51" i="9"/>
  <c r="P51" i="9"/>
  <c r="O51" i="9"/>
  <c r="N51" i="9"/>
  <c r="M51" i="9"/>
  <c r="L51" i="9"/>
  <c r="K51" i="9"/>
  <c r="J51" i="9"/>
  <c r="I51" i="9"/>
  <c r="G51" i="9"/>
  <c r="F51" i="9"/>
  <c r="E51" i="9"/>
  <c r="D51" i="9"/>
  <c r="C51" i="9"/>
  <c r="Q50" i="9"/>
  <c r="P50" i="9"/>
  <c r="O50" i="9"/>
  <c r="N50" i="9"/>
  <c r="M50" i="9"/>
  <c r="L50" i="9"/>
  <c r="K50" i="9"/>
  <c r="J50" i="9"/>
  <c r="I50" i="9"/>
  <c r="G50" i="9"/>
  <c r="F50" i="9"/>
  <c r="E50" i="9"/>
  <c r="D50" i="9"/>
  <c r="C50" i="9"/>
  <c r="Q49" i="9"/>
  <c r="P49" i="9"/>
  <c r="O49" i="9"/>
  <c r="N49" i="9"/>
  <c r="M49" i="9"/>
  <c r="L49" i="9"/>
  <c r="K49" i="9"/>
  <c r="J49" i="9"/>
  <c r="I49" i="9"/>
  <c r="G49" i="9"/>
  <c r="F49" i="9"/>
  <c r="E49" i="9"/>
  <c r="D49" i="9"/>
  <c r="C49" i="9"/>
  <c r="Q48" i="9"/>
  <c r="P48" i="9"/>
  <c r="O48" i="9"/>
  <c r="N48" i="9"/>
  <c r="M48" i="9"/>
  <c r="L48" i="9"/>
  <c r="K48" i="9"/>
  <c r="J48" i="9"/>
  <c r="I48" i="9"/>
  <c r="G48" i="9"/>
  <c r="F48" i="9"/>
  <c r="E48" i="9"/>
  <c r="D48" i="9"/>
  <c r="C48" i="9"/>
  <c r="Q47" i="9"/>
  <c r="P47" i="9"/>
  <c r="O47" i="9"/>
  <c r="N47" i="9"/>
  <c r="M47" i="9"/>
  <c r="L47" i="9"/>
  <c r="K47" i="9"/>
  <c r="J47" i="9"/>
  <c r="I47" i="9"/>
  <c r="G47" i="9"/>
  <c r="F47" i="9"/>
  <c r="E47" i="9"/>
  <c r="D47" i="9"/>
  <c r="C47" i="9"/>
  <c r="Q46" i="9"/>
  <c r="P46" i="9"/>
  <c r="O46" i="9"/>
  <c r="N46" i="9"/>
  <c r="M46" i="9"/>
  <c r="L46" i="9"/>
  <c r="K46" i="9"/>
  <c r="J46" i="9"/>
  <c r="I46" i="9"/>
  <c r="G46" i="9"/>
  <c r="F46" i="9"/>
  <c r="E46" i="9"/>
  <c r="D46" i="9"/>
  <c r="C46" i="9"/>
  <c r="Q45" i="9"/>
  <c r="P45" i="9"/>
  <c r="O45" i="9"/>
  <c r="N45" i="9"/>
  <c r="M45" i="9"/>
  <c r="L45" i="9"/>
  <c r="K45" i="9"/>
  <c r="J45" i="9"/>
  <c r="I45" i="9"/>
  <c r="G45" i="9"/>
  <c r="F45" i="9"/>
  <c r="E45" i="9"/>
  <c r="D45" i="9"/>
  <c r="C45" i="9"/>
  <c r="Q44" i="9"/>
  <c r="P44" i="9"/>
  <c r="O44" i="9"/>
  <c r="N44" i="9"/>
  <c r="M44" i="9"/>
  <c r="L44" i="9"/>
  <c r="K44" i="9"/>
  <c r="J44" i="9"/>
  <c r="I44" i="9"/>
  <c r="G44" i="9"/>
  <c r="F44" i="9"/>
  <c r="E44" i="9"/>
  <c r="D44" i="9"/>
  <c r="C44" i="9"/>
  <c r="Q43" i="9"/>
  <c r="P43" i="9"/>
  <c r="O43" i="9"/>
  <c r="N43" i="9"/>
  <c r="M43" i="9"/>
  <c r="L43" i="9"/>
  <c r="K43" i="9"/>
  <c r="J43" i="9"/>
  <c r="I43" i="9"/>
  <c r="G43" i="9"/>
  <c r="F43" i="9"/>
  <c r="E43" i="9"/>
  <c r="D43" i="9"/>
  <c r="C43" i="9"/>
  <c r="Q42" i="9"/>
  <c r="P42" i="9"/>
  <c r="O42" i="9"/>
  <c r="N42" i="9"/>
  <c r="M42" i="9"/>
  <c r="L42" i="9"/>
  <c r="K42" i="9"/>
  <c r="J42" i="9"/>
  <c r="I42" i="9"/>
  <c r="G42" i="9"/>
  <c r="F42" i="9"/>
  <c r="E42" i="9"/>
  <c r="D42" i="9"/>
  <c r="C42" i="9"/>
  <c r="Q41" i="9"/>
  <c r="P41" i="9"/>
  <c r="O41" i="9"/>
  <c r="N41" i="9"/>
  <c r="M41" i="9"/>
  <c r="L41" i="9"/>
  <c r="K41" i="9"/>
  <c r="J41" i="9"/>
  <c r="I41" i="9"/>
  <c r="G41" i="9"/>
  <c r="F41" i="9"/>
  <c r="E41" i="9"/>
  <c r="D41" i="9"/>
  <c r="C41" i="9"/>
  <c r="Q40" i="9"/>
  <c r="P40" i="9"/>
  <c r="O40" i="9"/>
  <c r="N40" i="9"/>
  <c r="M40" i="9"/>
  <c r="L40" i="9"/>
  <c r="K40" i="9"/>
  <c r="J40" i="9"/>
  <c r="I40" i="9"/>
  <c r="G40" i="9"/>
  <c r="F40" i="9"/>
  <c r="E40" i="9"/>
  <c r="D40" i="9"/>
  <c r="C40" i="9"/>
  <c r="Q39" i="9"/>
  <c r="P39" i="9"/>
  <c r="O39" i="9"/>
  <c r="N39" i="9"/>
  <c r="M39" i="9"/>
  <c r="L39" i="9"/>
  <c r="K39" i="9"/>
  <c r="J39" i="9"/>
  <c r="I39" i="9"/>
  <c r="G39" i="9"/>
  <c r="F39" i="9"/>
  <c r="E39" i="9"/>
  <c r="D39" i="9"/>
  <c r="C39" i="9"/>
  <c r="Q38" i="9"/>
  <c r="P38" i="9"/>
  <c r="O38" i="9"/>
  <c r="N38" i="9"/>
  <c r="M38" i="9"/>
  <c r="L38" i="9"/>
  <c r="K38" i="9"/>
  <c r="J38" i="9"/>
  <c r="I38" i="9"/>
  <c r="G38" i="9"/>
  <c r="F38" i="9"/>
  <c r="E38" i="9"/>
  <c r="D38" i="9"/>
  <c r="C38" i="9"/>
  <c r="Q37" i="9"/>
  <c r="P37" i="9"/>
  <c r="O37" i="9"/>
  <c r="N37" i="9"/>
  <c r="M37" i="9"/>
  <c r="L37" i="9"/>
  <c r="K37" i="9"/>
  <c r="J37" i="9"/>
  <c r="I37" i="9"/>
  <c r="G37" i="9"/>
  <c r="F37" i="9"/>
  <c r="E37" i="9"/>
  <c r="D37" i="9"/>
  <c r="C37" i="9"/>
  <c r="Q36" i="9"/>
  <c r="P36" i="9"/>
  <c r="O36" i="9"/>
  <c r="N36" i="9"/>
  <c r="M36" i="9"/>
  <c r="L36" i="9"/>
  <c r="K36" i="9"/>
  <c r="J36" i="9"/>
  <c r="I36" i="9"/>
  <c r="G36" i="9"/>
  <c r="F36" i="9"/>
  <c r="E36" i="9"/>
  <c r="D36" i="9"/>
  <c r="C36" i="9"/>
  <c r="Q35" i="9"/>
  <c r="P35" i="9"/>
  <c r="O35" i="9"/>
  <c r="N35" i="9"/>
  <c r="M35" i="9"/>
  <c r="L35" i="9"/>
  <c r="K35" i="9"/>
  <c r="J35" i="9"/>
  <c r="I35" i="9"/>
  <c r="G35" i="9"/>
  <c r="F35" i="9"/>
  <c r="E35" i="9"/>
  <c r="D35" i="9"/>
  <c r="C35" i="9"/>
  <c r="Q34" i="9"/>
  <c r="P34" i="9"/>
  <c r="O34" i="9"/>
  <c r="N34" i="9"/>
  <c r="M34" i="9"/>
  <c r="L34" i="9"/>
  <c r="K34" i="9"/>
  <c r="J34" i="9"/>
  <c r="I34" i="9"/>
  <c r="G34" i="9"/>
  <c r="F34" i="9"/>
  <c r="E34" i="9"/>
  <c r="D34" i="9"/>
  <c r="C34" i="9"/>
  <c r="Q33" i="9"/>
  <c r="P33" i="9"/>
  <c r="O33" i="9"/>
  <c r="N33" i="9"/>
  <c r="M33" i="9"/>
  <c r="L33" i="9"/>
  <c r="K33" i="9"/>
  <c r="J33" i="9"/>
  <c r="I33" i="9"/>
  <c r="G33" i="9"/>
  <c r="F33" i="9"/>
  <c r="E33" i="9"/>
  <c r="D33" i="9"/>
  <c r="C33" i="9"/>
  <c r="Q32" i="9"/>
  <c r="P32" i="9"/>
  <c r="O32" i="9"/>
  <c r="N32" i="9"/>
  <c r="M32" i="9"/>
  <c r="L32" i="9"/>
  <c r="K32" i="9"/>
  <c r="J32" i="9"/>
  <c r="I32" i="9"/>
  <c r="G32" i="9"/>
  <c r="F32" i="9"/>
  <c r="E32" i="9"/>
  <c r="D32" i="9"/>
  <c r="C32" i="9"/>
  <c r="Q31" i="9"/>
  <c r="P31" i="9"/>
  <c r="O31" i="9"/>
  <c r="N31" i="9"/>
  <c r="M31" i="9"/>
  <c r="L31" i="9"/>
  <c r="K31" i="9"/>
  <c r="J31" i="9"/>
  <c r="I31" i="9"/>
  <c r="G31" i="9"/>
  <c r="F31" i="9"/>
  <c r="E31" i="9"/>
  <c r="D31" i="9"/>
  <c r="C31" i="9"/>
  <c r="Q30" i="9"/>
  <c r="P30" i="9"/>
  <c r="O30" i="9"/>
  <c r="N30" i="9"/>
  <c r="M30" i="9"/>
  <c r="L30" i="9"/>
  <c r="K30" i="9"/>
  <c r="J30" i="9"/>
  <c r="I30" i="9"/>
  <c r="G30" i="9"/>
  <c r="F30" i="9"/>
  <c r="E30" i="9"/>
  <c r="D30" i="9"/>
  <c r="C30" i="9"/>
  <c r="Q29" i="9"/>
  <c r="P29" i="9"/>
  <c r="O29" i="9"/>
  <c r="N29" i="9"/>
  <c r="M29" i="9"/>
  <c r="L29" i="9"/>
  <c r="K29" i="9"/>
  <c r="J29" i="9"/>
  <c r="I29" i="9"/>
  <c r="G29" i="9"/>
  <c r="F29" i="9"/>
  <c r="E29" i="9"/>
  <c r="D29" i="9"/>
  <c r="C29" i="9"/>
  <c r="Q28" i="9"/>
  <c r="P28" i="9"/>
  <c r="O28" i="9"/>
  <c r="N28" i="9"/>
  <c r="M28" i="9"/>
  <c r="L28" i="9"/>
  <c r="K28" i="9"/>
  <c r="J28" i="9"/>
  <c r="I28" i="9"/>
  <c r="G28" i="9"/>
  <c r="F28" i="9"/>
  <c r="E28" i="9"/>
  <c r="D28" i="9"/>
  <c r="C28" i="9"/>
  <c r="Q27" i="9"/>
  <c r="P27" i="9"/>
  <c r="O27" i="9"/>
  <c r="N27" i="9"/>
  <c r="M27" i="9"/>
  <c r="L27" i="9"/>
  <c r="K27" i="9"/>
  <c r="J27" i="9"/>
  <c r="I27" i="9"/>
  <c r="G27" i="9"/>
  <c r="F27" i="9"/>
  <c r="E27" i="9"/>
  <c r="D27" i="9"/>
  <c r="C27" i="9"/>
  <c r="Q26" i="9"/>
  <c r="P26" i="9"/>
  <c r="O26" i="9"/>
  <c r="N26" i="9"/>
  <c r="M26" i="9"/>
  <c r="L26" i="9"/>
  <c r="K26" i="9"/>
  <c r="J26" i="9"/>
  <c r="I26" i="9"/>
  <c r="G26" i="9"/>
  <c r="F26" i="9"/>
  <c r="E26" i="9"/>
  <c r="D26" i="9"/>
  <c r="C26" i="9"/>
  <c r="Q25" i="9"/>
  <c r="P25" i="9"/>
  <c r="O25" i="9"/>
  <c r="N25" i="9"/>
  <c r="M25" i="9"/>
  <c r="L25" i="9"/>
  <c r="K25" i="9"/>
  <c r="J25" i="9"/>
  <c r="I25" i="9"/>
  <c r="G25" i="9"/>
  <c r="F25" i="9"/>
  <c r="E25" i="9"/>
  <c r="D25" i="9"/>
  <c r="C25" i="9"/>
  <c r="Q24" i="9"/>
  <c r="P24" i="9"/>
  <c r="O24" i="9"/>
  <c r="N24" i="9"/>
  <c r="M24" i="9"/>
  <c r="L24" i="9"/>
  <c r="K24" i="9"/>
  <c r="J24" i="9"/>
  <c r="I24" i="9"/>
  <c r="G24" i="9"/>
  <c r="F24" i="9"/>
  <c r="E24" i="9"/>
  <c r="D24" i="9"/>
  <c r="C24" i="9"/>
  <c r="Q23" i="9"/>
  <c r="P23" i="9"/>
  <c r="O23" i="9"/>
  <c r="N23" i="9"/>
  <c r="M23" i="9"/>
  <c r="L23" i="9"/>
  <c r="K23" i="9"/>
  <c r="J23" i="9"/>
  <c r="I23" i="9"/>
  <c r="G23" i="9"/>
  <c r="F23" i="9"/>
  <c r="E23" i="9"/>
  <c r="D23" i="9"/>
  <c r="C23" i="9"/>
  <c r="Q22" i="9"/>
  <c r="P22" i="9"/>
  <c r="O22" i="9"/>
  <c r="N22" i="9"/>
  <c r="M22" i="9"/>
  <c r="L22" i="9"/>
  <c r="K22" i="9"/>
  <c r="J22" i="9"/>
  <c r="I22" i="9"/>
  <c r="G22" i="9"/>
  <c r="F22" i="9"/>
  <c r="E22" i="9"/>
  <c r="D22" i="9"/>
  <c r="C22" i="9"/>
  <c r="Q21" i="9"/>
  <c r="P21" i="9"/>
  <c r="O21" i="9"/>
  <c r="N21" i="9"/>
  <c r="M21" i="9"/>
  <c r="L21" i="9"/>
  <c r="K21" i="9"/>
  <c r="J21" i="9"/>
  <c r="I21" i="9"/>
  <c r="G21" i="9"/>
  <c r="F21" i="9"/>
  <c r="E21" i="9"/>
  <c r="D21" i="9"/>
  <c r="C21" i="9"/>
  <c r="Q20" i="9"/>
  <c r="P20" i="9"/>
  <c r="O20" i="9"/>
  <c r="N20" i="9"/>
  <c r="M20" i="9"/>
  <c r="L20" i="9"/>
  <c r="K20" i="9"/>
  <c r="J20" i="9"/>
  <c r="I20" i="9"/>
  <c r="G20" i="9"/>
  <c r="F20" i="9"/>
  <c r="E20" i="9"/>
  <c r="D20" i="9"/>
  <c r="C20" i="9"/>
  <c r="Q19" i="9"/>
  <c r="P19" i="9"/>
  <c r="O19" i="9"/>
  <c r="N19" i="9"/>
  <c r="M19" i="9"/>
  <c r="L19" i="9"/>
  <c r="K19" i="9"/>
  <c r="J19" i="9"/>
  <c r="I19" i="9"/>
  <c r="G19" i="9"/>
  <c r="F19" i="9"/>
  <c r="E19" i="9"/>
  <c r="D19" i="9"/>
  <c r="C19" i="9"/>
  <c r="Q18" i="9"/>
  <c r="P18" i="9"/>
  <c r="O18" i="9"/>
  <c r="N18" i="9"/>
  <c r="M18" i="9"/>
  <c r="L18" i="9"/>
  <c r="K18" i="9"/>
  <c r="J18" i="9"/>
  <c r="I18" i="9"/>
  <c r="G18" i="9"/>
  <c r="F18" i="9"/>
  <c r="E18" i="9"/>
  <c r="D18" i="9"/>
  <c r="C18" i="9"/>
  <c r="Q17" i="9"/>
  <c r="P17" i="9"/>
  <c r="O17" i="9"/>
  <c r="N17" i="9"/>
  <c r="M17" i="9"/>
  <c r="L17" i="9"/>
  <c r="K17" i="9"/>
  <c r="J17" i="9"/>
  <c r="I17" i="9"/>
  <c r="G17" i="9"/>
  <c r="F17" i="9"/>
  <c r="E17" i="9"/>
  <c r="D17" i="9"/>
  <c r="C17" i="9"/>
  <c r="Q16" i="9"/>
  <c r="P16" i="9"/>
  <c r="O16" i="9"/>
  <c r="N16" i="9"/>
  <c r="M16" i="9"/>
  <c r="L16" i="9"/>
  <c r="K16" i="9"/>
  <c r="J16" i="9"/>
  <c r="I16" i="9"/>
  <c r="G16" i="9"/>
  <c r="F16" i="9"/>
  <c r="E16" i="9"/>
  <c r="D16" i="9"/>
  <c r="C16" i="9"/>
  <c r="Q15" i="9"/>
  <c r="P15" i="9"/>
  <c r="O15" i="9"/>
  <c r="N15" i="9"/>
  <c r="M15" i="9"/>
  <c r="L15" i="9"/>
  <c r="K15" i="9"/>
  <c r="J15" i="9"/>
  <c r="I15" i="9"/>
  <c r="G15" i="9"/>
  <c r="F15" i="9"/>
  <c r="E15" i="9"/>
  <c r="D15" i="9"/>
  <c r="C15" i="9"/>
  <c r="Q14" i="9"/>
  <c r="P14" i="9"/>
  <c r="O14" i="9"/>
  <c r="N14" i="9"/>
  <c r="M14" i="9"/>
  <c r="L14" i="9"/>
  <c r="K14" i="9"/>
  <c r="J14" i="9"/>
  <c r="I14" i="9"/>
  <c r="G14" i="9"/>
  <c r="F14" i="9"/>
  <c r="E14" i="9"/>
  <c r="D14" i="9"/>
  <c r="C14" i="9"/>
  <c r="Q13" i="9"/>
  <c r="P13" i="9"/>
  <c r="O13" i="9"/>
  <c r="N13" i="9"/>
  <c r="M13" i="9"/>
  <c r="L13" i="9"/>
  <c r="K13" i="9"/>
  <c r="J13" i="9"/>
  <c r="I13" i="9"/>
  <c r="G13" i="9"/>
  <c r="F13" i="9"/>
  <c r="E13" i="9"/>
  <c r="D13" i="9"/>
  <c r="C13" i="9"/>
  <c r="Q12" i="9"/>
  <c r="P12" i="9"/>
  <c r="O12" i="9"/>
  <c r="N12" i="9"/>
  <c r="M12" i="9"/>
  <c r="L12" i="9"/>
  <c r="K12" i="9"/>
  <c r="J12" i="9"/>
  <c r="I12" i="9"/>
  <c r="G12" i="9"/>
  <c r="F12" i="9"/>
  <c r="E12" i="9"/>
  <c r="D12" i="9"/>
  <c r="C12" i="9"/>
  <c r="Q11" i="9"/>
  <c r="P11" i="9"/>
  <c r="O11" i="9"/>
  <c r="N11" i="9"/>
  <c r="M11" i="9"/>
  <c r="L11" i="9"/>
  <c r="K11" i="9"/>
  <c r="J11" i="9"/>
  <c r="I11" i="9"/>
  <c r="G11" i="9"/>
  <c r="F11" i="9"/>
  <c r="E11" i="9"/>
  <c r="D11" i="9"/>
  <c r="C11" i="9"/>
  <c r="Q10" i="9"/>
  <c r="P10" i="9"/>
  <c r="O10" i="9"/>
  <c r="N10" i="9"/>
  <c r="M10" i="9"/>
  <c r="L10" i="9"/>
  <c r="K10" i="9"/>
  <c r="J10" i="9"/>
  <c r="I10" i="9"/>
  <c r="G10" i="9"/>
  <c r="F10" i="9"/>
  <c r="E10" i="9"/>
  <c r="D10" i="9"/>
  <c r="C10" i="9"/>
  <c r="Q9" i="9"/>
  <c r="P9" i="9"/>
  <c r="O9" i="9"/>
  <c r="N9" i="9"/>
  <c r="M9" i="9"/>
  <c r="L9" i="9"/>
  <c r="K9" i="9"/>
  <c r="J9" i="9"/>
  <c r="I9" i="9"/>
  <c r="G9" i="9"/>
  <c r="F9" i="9"/>
  <c r="E9" i="9"/>
  <c r="D9" i="9"/>
  <c r="C9" i="9"/>
  <c r="Q8" i="9"/>
  <c r="P8" i="9"/>
  <c r="O8" i="9"/>
  <c r="N8" i="9"/>
  <c r="M8" i="9"/>
  <c r="L8" i="9"/>
  <c r="K8" i="9"/>
  <c r="J8" i="9"/>
  <c r="I8" i="9"/>
  <c r="G8" i="9"/>
  <c r="F8" i="9"/>
  <c r="E8" i="9"/>
  <c r="D8" i="9"/>
  <c r="C8" i="9"/>
  <c r="Q7" i="9"/>
  <c r="P7" i="9"/>
  <c r="O7" i="9"/>
  <c r="N7" i="9"/>
  <c r="M7" i="9"/>
  <c r="L7" i="9"/>
  <c r="K7" i="9"/>
  <c r="J7" i="9"/>
  <c r="I7" i="9"/>
  <c r="G7" i="9"/>
  <c r="F7" i="9"/>
  <c r="E7" i="9"/>
  <c r="D7" i="9"/>
  <c r="C7" i="9"/>
  <c r="Q6" i="9"/>
  <c r="P6" i="9"/>
  <c r="O6" i="9"/>
  <c r="N6" i="9"/>
  <c r="M6" i="9"/>
  <c r="L6" i="9"/>
  <c r="K6" i="9"/>
  <c r="J6" i="9"/>
  <c r="I6" i="9"/>
  <c r="G6" i="9"/>
  <c r="F6" i="9"/>
  <c r="E6" i="9"/>
  <c r="D6" i="9"/>
  <c r="C6" i="9"/>
  <c r="Q5" i="9"/>
  <c r="P5" i="9"/>
  <c r="O5" i="9"/>
  <c r="N5" i="9"/>
  <c r="M5" i="9"/>
  <c r="L5" i="9"/>
  <c r="K5" i="9"/>
  <c r="J5" i="9"/>
  <c r="I5" i="9"/>
  <c r="G5" i="9"/>
  <c r="F5" i="9"/>
  <c r="E5" i="9"/>
  <c r="D5" i="9"/>
  <c r="C5" i="9"/>
  <c r="Q4" i="9"/>
  <c r="P4" i="9"/>
  <c r="O4" i="9"/>
  <c r="N4" i="9"/>
  <c r="M4" i="9"/>
  <c r="L4" i="9"/>
  <c r="K4" i="9"/>
  <c r="J4" i="9"/>
  <c r="I4" i="9"/>
  <c r="G4" i="9"/>
  <c r="F4" i="9"/>
  <c r="E4" i="9"/>
  <c r="D4" i="9"/>
  <c r="C4" i="9"/>
  <c r="Q3" i="9"/>
  <c r="P3" i="9"/>
  <c r="O3" i="9"/>
  <c r="N3" i="9"/>
  <c r="M3" i="9"/>
  <c r="L3" i="9"/>
  <c r="K3" i="9"/>
  <c r="J3" i="9"/>
  <c r="I3" i="9"/>
  <c r="G3" i="9"/>
  <c r="F3" i="9"/>
  <c r="E3" i="9"/>
  <c r="D3" i="9"/>
  <c r="C3" i="9"/>
  <c r="Q2" i="9"/>
  <c r="P2" i="9"/>
  <c r="O2" i="9"/>
  <c r="N2" i="9"/>
  <c r="M2" i="9"/>
  <c r="L2" i="9"/>
  <c r="K2" i="9"/>
  <c r="J2" i="9"/>
  <c r="I2" i="9"/>
  <c r="G2" i="9"/>
  <c r="F2" i="9"/>
  <c r="E2" i="9"/>
  <c r="D2" i="9"/>
  <c r="C2" i="9"/>
  <c r="O139" i="8"/>
  <c r="N139" i="8"/>
  <c r="M139" i="8"/>
  <c r="L139" i="8"/>
  <c r="K139" i="8"/>
  <c r="J139" i="8"/>
  <c r="D139" i="8"/>
  <c r="O138" i="8"/>
  <c r="N138" i="8"/>
  <c r="M138" i="8"/>
  <c r="L138" i="8"/>
  <c r="K138" i="8"/>
  <c r="J138" i="8"/>
  <c r="D138" i="8"/>
  <c r="O137" i="8"/>
  <c r="N137" i="8"/>
  <c r="M137" i="8"/>
  <c r="L137" i="8"/>
  <c r="K137" i="8"/>
  <c r="J137" i="8"/>
  <c r="D137" i="8"/>
  <c r="O136" i="8"/>
  <c r="N136" i="8"/>
  <c r="M136" i="8"/>
  <c r="L136" i="8"/>
  <c r="K136" i="8"/>
  <c r="J136" i="8"/>
  <c r="D136" i="8"/>
  <c r="O135" i="8"/>
  <c r="N135" i="8"/>
  <c r="M135" i="8"/>
  <c r="L135" i="8"/>
  <c r="K135" i="8"/>
  <c r="J135" i="8"/>
  <c r="D135" i="8"/>
  <c r="O134" i="8"/>
  <c r="N134" i="8"/>
  <c r="M134" i="8"/>
  <c r="L134" i="8"/>
  <c r="K134" i="8"/>
  <c r="J134" i="8"/>
  <c r="D134" i="8"/>
  <c r="O133" i="8"/>
  <c r="N133" i="8"/>
  <c r="M133" i="8"/>
  <c r="L133" i="8"/>
  <c r="K133" i="8"/>
  <c r="J133" i="8"/>
  <c r="D133" i="8"/>
  <c r="O132" i="8"/>
  <c r="N132" i="8"/>
  <c r="M132" i="8"/>
  <c r="L132" i="8"/>
  <c r="K132" i="8"/>
  <c r="J132" i="8"/>
  <c r="D132" i="8"/>
  <c r="O131" i="8"/>
  <c r="N131" i="8"/>
  <c r="M131" i="8"/>
  <c r="L131" i="8"/>
  <c r="K131" i="8"/>
  <c r="J131" i="8"/>
  <c r="D131" i="8"/>
  <c r="O130" i="8"/>
  <c r="N130" i="8"/>
  <c r="M130" i="8"/>
  <c r="L130" i="8"/>
  <c r="K130" i="8"/>
  <c r="J130" i="8"/>
  <c r="D130" i="8"/>
  <c r="O129" i="8"/>
  <c r="N129" i="8"/>
  <c r="M129" i="8"/>
  <c r="L129" i="8"/>
  <c r="K129" i="8"/>
  <c r="J129" i="8"/>
  <c r="D129" i="8"/>
  <c r="O128" i="8"/>
  <c r="N128" i="8"/>
  <c r="M128" i="8"/>
  <c r="L128" i="8"/>
  <c r="K128" i="8"/>
  <c r="J128" i="8"/>
  <c r="D128" i="8"/>
  <c r="O127" i="8"/>
  <c r="N127" i="8"/>
  <c r="M127" i="8"/>
  <c r="L127" i="8"/>
  <c r="K127" i="8"/>
  <c r="J127" i="8"/>
  <c r="D127" i="8"/>
  <c r="N126" i="8"/>
  <c r="M126" i="8"/>
  <c r="L126" i="8"/>
  <c r="K126" i="8"/>
  <c r="J126" i="8"/>
  <c r="I126" i="8"/>
  <c r="N125" i="8"/>
  <c r="M125" i="8"/>
  <c r="L125" i="8"/>
  <c r="K125" i="8"/>
  <c r="J125" i="8"/>
  <c r="I125" i="8"/>
  <c r="Q124" i="8"/>
  <c r="P124" i="8"/>
  <c r="O124" i="8"/>
  <c r="N124" i="8"/>
  <c r="M124" i="8"/>
  <c r="L124" i="8"/>
  <c r="K124" i="8"/>
  <c r="J124" i="8"/>
  <c r="I124" i="8"/>
  <c r="G124" i="8"/>
  <c r="F124" i="8"/>
  <c r="E124" i="8"/>
  <c r="D124" i="8"/>
  <c r="C124" i="8"/>
  <c r="Q123" i="8"/>
  <c r="P123" i="8"/>
  <c r="O123" i="8"/>
  <c r="N123" i="8"/>
  <c r="M123" i="8"/>
  <c r="L123" i="8"/>
  <c r="K123" i="8"/>
  <c r="J123" i="8"/>
  <c r="I123" i="8"/>
  <c r="G123" i="8"/>
  <c r="F123" i="8"/>
  <c r="E123" i="8"/>
  <c r="D123" i="8"/>
  <c r="C123" i="8"/>
  <c r="Q122" i="8"/>
  <c r="P122" i="8"/>
  <c r="O122" i="8"/>
  <c r="N122" i="8"/>
  <c r="M122" i="8"/>
  <c r="L122" i="8"/>
  <c r="K122" i="8"/>
  <c r="J122" i="8"/>
  <c r="I122" i="8"/>
  <c r="G122" i="8"/>
  <c r="F122" i="8"/>
  <c r="E122" i="8"/>
  <c r="D122" i="8"/>
  <c r="C122" i="8"/>
  <c r="Q121" i="8"/>
  <c r="P121" i="8"/>
  <c r="O121" i="8"/>
  <c r="N121" i="8"/>
  <c r="M121" i="8"/>
  <c r="L121" i="8"/>
  <c r="K121" i="8"/>
  <c r="J121" i="8"/>
  <c r="I121" i="8"/>
  <c r="G121" i="8"/>
  <c r="F121" i="8"/>
  <c r="E121" i="8"/>
  <c r="D121" i="8"/>
  <c r="C121" i="8"/>
  <c r="Q120" i="8"/>
  <c r="P120" i="8"/>
  <c r="O120" i="8"/>
  <c r="N120" i="8"/>
  <c r="M120" i="8"/>
  <c r="L120" i="8"/>
  <c r="K120" i="8"/>
  <c r="J120" i="8"/>
  <c r="I120" i="8"/>
  <c r="G120" i="8"/>
  <c r="F120" i="8"/>
  <c r="E120" i="8"/>
  <c r="D120" i="8"/>
  <c r="C120" i="8"/>
  <c r="Q119" i="8"/>
  <c r="P119" i="8"/>
  <c r="O119" i="8"/>
  <c r="N119" i="8"/>
  <c r="M119" i="8"/>
  <c r="L119" i="8"/>
  <c r="K119" i="8"/>
  <c r="J119" i="8"/>
  <c r="I119" i="8"/>
  <c r="G119" i="8"/>
  <c r="F119" i="8"/>
  <c r="E119" i="8"/>
  <c r="D119" i="8"/>
  <c r="C119" i="8"/>
  <c r="Q118" i="8"/>
  <c r="P118" i="8"/>
  <c r="O118" i="8"/>
  <c r="N118" i="8"/>
  <c r="M118" i="8"/>
  <c r="L118" i="8"/>
  <c r="K118" i="8"/>
  <c r="J118" i="8"/>
  <c r="I118" i="8"/>
  <c r="G118" i="8"/>
  <c r="F118" i="8"/>
  <c r="E118" i="8"/>
  <c r="D118" i="8"/>
  <c r="C118" i="8"/>
  <c r="Q117" i="8"/>
  <c r="P117" i="8"/>
  <c r="O117" i="8"/>
  <c r="N117" i="8"/>
  <c r="M117" i="8"/>
  <c r="L117" i="8"/>
  <c r="K117" i="8"/>
  <c r="J117" i="8"/>
  <c r="I117" i="8"/>
  <c r="G117" i="8"/>
  <c r="F117" i="8"/>
  <c r="E117" i="8"/>
  <c r="D117" i="8"/>
  <c r="C117" i="8"/>
  <c r="Q116" i="8"/>
  <c r="P116" i="8"/>
  <c r="O116" i="8"/>
  <c r="N116" i="8"/>
  <c r="M116" i="8"/>
  <c r="L116" i="8"/>
  <c r="K116" i="8"/>
  <c r="J116" i="8"/>
  <c r="I116" i="8"/>
  <c r="G116" i="8"/>
  <c r="F116" i="8"/>
  <c r="E116" i="8"/>
  <c r="D116" i="8"/>
  <c r="C116" i="8"/>
  <c r="Q115" i="8"/>
  <c r="P115" i="8"/>
  <c r="O115" i="8"/>
  <c r="N115" i="8"/>
  <c r="M115" i="8"/>
  <c r="L115" i="8"/>
  <c r="K115" i="8"/>
  <c r="J115" i="8"/>
  <c r="I115" i="8"/>
  <c r="G115" i="8"/>
  <c r="F115" i="8"/>
  <c r="E115" i="8"/>
  <c r="D115" i="8"/>
  <c r="C115" i="8"/>
  <c r="Q114" i="8"/>
  <c r="P114" i="8"/>
  <c r="O114" i="8"/>
  <c r="N114" i="8"/>
  <c r="M114" i="8"/>
  <c r="L114" i="8"/>
  <c r="K114" i="8"/>
  <c r="J114" i="8"/>
  <c r="I114" i="8"/>
  <c r="G114" i="8"/>
  <c r="F114" i="8"/>
  <c r="E114" i="8"/>
  <c r="D114" i="8"/>
  <c r="C114" i="8"/>
  <c r="Q113" i="8"/>
  <c r="P113" i="8"/>
  <c r="O113" i="8"/>
  <c r="N113" i="8"/>
  <c r="M113" i="8"/>
  <c r="L113" i="8"/>
  <c r="K113" i="8"/>
  <c r="J113" i="8"/>
  <c r="I113" i="8"/>
  <c r="G113" i="8"/>
  <c r="F113" i="8"/>
  <c r="E113" i="8"/>
  <c r="D113" i="8"/>
  <c r="C113" i="8"/>
  <c r="Q112" i="8"/>
  <c r="P112" i="8"/>
  <c r="O112" i="8"/>
  <c r="N112" i="8"/>
  <c r="M112" i="8"/>
  <c r="L112" i="8"/>
  <c r="K112" i="8"/>
  <c r="J112" i="8"/>
  <c r="I112" i="8"/>
  <c r="G112" i="8"/>
  <c r="F112" i="8"/>
  <c r="E112" i="8"/>
  <c r="D112" i="8"/>
  <c r="C112" i="8"/>
  <c r="Q111" i="8"/>
  <c r="P111" i="8"/>
  <c r="O111" i="8"/>
  <c r="N111" i="8"/>
  <c r="M111" i="8"/>
  <c r="L111" i="8"/>
  <c r="K111" i="8"/>
  <c r="J111" i="8"/>
  <c r="I111" i="8"/>
  <c r="G111" i="8"/>
  <c r="F111" i="8"/>
  <c r="E111" i="8"/>
  <c r="D111" i="8"/>
  <c r="C111" i="8"/>
  <c r="Q110" i="8"/>
  <c r="P110" i="8"/>
  <c r="O110" i="8"/>
  <c r="N110" i="8"/>
  <c r="M110" i="8"/>
  <c r="L110" i="8"/>
  <c r="K110" i="8"/>
  <c r="J110" i="8"/>
  <c r="I110" i="8"/>
  <c r="G110" i="8"/>
  <c r="F110" i="8"/>
  <c r="E110" i="8"/>
  <c r="D110" i="8"/>
  <c r="C110" i="8"/>
  <c r="Q109" i="8"/>
  <c r="P109" i="8"/>
  <c r="O109" i="8"/>
  <c r="N109" i="8"/>
  <c r="M109" i="8"/>
  <c r="L109" i="8"/>
  <c r="K109" i="8"/>
  <c r="J109" i="8"/>
  <c r="I109" i="8"/>
  <c r="G109" i="8"/>
  <c r="F109" i="8"/>
  <c r="E109" i="8"/>
  <c r="D109" i="8"/>
  <c r="C109" i="8"/>
  <c r="Q108" i="8"/>
  <c r="P108" i="8"/>
  <c r="O108" i="8"/>
  <c r="N108" i="8"/>
  <c r="M108" i="8"/>
  <c r="L108" i="8"/>
  <c r="K108" i="8"/>
  <c r="J108" i="8"/>
  <c r="I108" i="8"/>
  <c r="G108" i="8"/>
  <c r="F108" i="8"/>
  <c r="E108" i="8"/>
  <c r="D108" i="8"/>
  <c r="C108" i="8"/>
  <c r="Q107" i="8"/>
  <c r="P107" i="8"/>
  <c r="O107" i="8"/>
  <c r="N107" i="8"/>
  <c r="M107" i="8"/>
  <c r="L107" i="8"/>
  <c r="K107" i="8"/>
  <c r="J107" i="8"/>
  <c r="I107" i="8"/>
  <c r="G107" i="8"/>
  <c r="F107" i="8"/>
  <c r="E107" i="8"/>
  <c r="D107" i="8"/>
  <c r="C107" i="8"/>
  <c r="Q106" i="8"/>
  <c r="P106" i="8"/>
  <c r="O106" i="8"/>
  <c r="N106" i="8"/>
  <c r="M106" i="8"/>
  <c r="L106" i="8"/>
  <c r="K106" i="8"/>
  <c r="J106" i="8"/>
  <c r="I106" i="8"/>
  <c r="G106" i="8"/>
  <c r="F106" i="8"/>
  <c r="E106" i="8"/>
  <c r="D106" i="8"/>
  <c r="C106" i="8"/>
  <c r="Q105" i="8"/>
  <c r="P105" i="8"/>
  <c r="O105" i="8"/>
  <c r="N105" i="8"/>
  <c r="M105" i="8"/>
  <c r="L105" i="8"/>
  <c r="K105" i="8"/>
  <c r="J105" i="8"/>
  <c r="I105" i="8"/>
  <c r="G105" i="8"/>
  <c r="F105" i="8"/>
  <c r="E105" i="8"/>
  <c r="D105" i="8"/>
  <c r="C105" i="8"/>
  <c r="Q104" i="8"/>
  <c r="P104" i="8"/>
  <c r="O104" i="8"/>
  <c r="N104" i="8"/>
  <c r="M104" i="8"/>
  <c r="L104" i="8"/>
  <c r="K104" i="8"/>
  <c r="J104" i="8"/>
  <c r="I104" i="8"/>
  <c r="G104" i="8"/>
  <c r="F104" i="8"/>
  <c r="E104" i="8"/>
  <c r="D104" i="8"/>
  <c r="C104" i="8"/>
  <c r="Q103" i="8"/>
  <c r="P103" i="8"/>
  <c r="O103" i="8"/>
  <c r="N103" i="8"/>
  <c r="M103" i="8"/>
  <c r="L103" i="8"/>
  <c r="K103" i="8"/>
  <c r="J103" i="8"/>
  <c r="I103" i="8"/>
  <c r="G103" i="8"/>
  <c r="F103" i="8"/>
  <c r="E103" i="8"/>
  <c r="D103" i="8"/>
  <c r="C103" i="8"/>
  <c r="Q102" i="8"/>
  <c r="P102" i="8"/>
  <c r="O102" i="8"/>
  <c r="N102" i="8"/>
  <c r="M102" i="8"/>
  <c r="L102" i="8"/>
  <c r="K102" i="8"/>
  <c r="J102" i="8"/>
  <c r="I102" i="8"/>
  <c r="G102" i="8"/>
  <c r="F102" i="8"/>
  <c r="E102" i="8"/>
  <c r="D102" i="8"/>
  <c r="C102" i="8"/>
  <c r="Q101" i="8"/>
  <c r="P101" i="8"/>
  <c r="O101" i="8"/>
  <c r="N101" i="8"/>
  <c r="M101" i="8"/>
  <c r="L101" i="8"/>
  <c r="K101" i="8"/>
  <c r="J101" i="8"/>
  <c r="I101" i="8"/>
  <c r="G101" i="8"/>
  <c r="F101" i="8"/>
  <c r="E101" i="8"/>
  <c r="D101" i="8"/>
  <c r="C101" i="8"/>
  <c r="Q100" i="8"/>
  <c r="P100" i="8"/>
  <c r="O100" i="8"/>
  <c r="N100" i="8"/>
  <c r="M100" i="8"/>
  <c r="L100" i="8"/>
  <c r="K100" i="8"/>
  <c r="J100" i="8"/>
  <c r="I100" i="8"/>
  <c r="G100" i="8"/>
  <c r="F100" i="8"/>
  <c r="E100" i="8"/>
  <c r="D100" i="8"/>
  <c r="C100" i="8"/>
  <c r="Q99" i="8"/>
  <c r="P99" i="8"/>
  <c r="O99" i="8"/>
  <c r="N99" i="8"/>
  <c r="M99" i="8"/>
  <c r="L99" i="8"/>
  <c r="K99" i="8"/>
  <c r="J99" i="8"/>
  <c r="I99" i="8"/>
  <c r="G99" i="8"/>
  <c r="F99" i="8"/>
  <c r="E99" i="8"/>
  <c r="D99" i="8"/>
  <c r="C99" i="8"/>
  <c r="Q98" i="8"/>
  <c r="P98" i="8"/>
  <c r="O98" i="8"/>
  <c r="N98" i="8"/>
  <c r="M98" i="8"/>
  <c r="L98" i="8"/>
  <c r="K98" i="8"/>
  <c r="J98" i="8"/>
  <c r="I98" i="8"/>
  <c r="G98" i="8"/>
  <c r="F98" i="8"/>
  <c r="E98" i="8"/>
  <c r="D98" i="8"/>
  <c r="C98" i="8"/>
  <c r="Q97" i="8"/>
  <c r="P97" i="8"/>
  <c r="O97" i="8"/>
  <c r="N97" i="8"/>
  <c r="M97" i="8"/>
  <c r="L97" i="8"/>
  <c r="K97" i="8"/>
  <c r="J97" i="8"/>
  <c r="I97" i="8"/>
  <c r="G97" i="8"/>
  <c r="F97" i="8"/>
  <c r="E97" i="8"/>
  <c r="D97" i="8"/>
  <c r="C97" i="8"/>
  <c r="Q96" i="8"/>
  <c r="P96" i="8"/>
  <c r="O96" i="8"/>
  <c r="N96" i="8"/>
  <c r="M96" i="8"/>
  <c r="L96" i="8"/>
  <c r="K96" i="8"/>
  <c r="J96" i="8"/>
  <c r="I96" i="8"/>
  <c r="G96" i="8"/>
  <c r="F96" i="8"/>
  <c r="E96" i="8"/>
  <c r="D96" i="8"/>
  <c r="C96" i="8"/>
  <c r="Q95" i="8"/>
  <c r="P95" i="8"/>
  <c r="O95" i="8"/>
  <c r="N95" i="8"/>
  <c r="M95" i="8"/>
  <c r="L95" i="8"/>
  <c r="K95" i="8"/>
  <c r="J95" i="8"/>
  <c r="I95" i="8"/>
  <c r="G95" i="8"/>
  <c r="F95" i="8"/>
  <c r="E95" i="8"/>
  <c r="D95" i="8"/>
  <c r="C95" i="8"/>
  <c r="Q94" i="8"/>
  <c r="P94" i="8"/>
  <c r="O94" i="8"/>
  <c r="N94" i="8"/>
  <c r="M94" i="8"/>
  <c r="L94" i="8"/>
  <c r="K94" i="8"/>
  <c r="J94" i="8"/>
  <c r="I94" i="8"/>
  <c r="G94" i="8"/>
  <c r="F94" i="8"/>
  <c r="E94" i="8"/>
  <c r="D94" i="8"/>
  <c r="C94" i="8"/>
  <c r="Q93" i="8"/>
  <c r="P93" i="8"/>
  <c r="O93" i="8"/>
  <c r="N93" i="8"/>
  <c r="M93" i="8"/>
  <c r="L93" i="8"/>
  <c r="K93" i="8"/>
  <c r="J93" i="8"/>
  <c r="I93" i="8"/>
  <c r="G93" i="8"/>
  <c r="F93" i="8"/>
  <c r="E93" i="8"/>
  <c r="D93" i="8"/>
  <c r="C93" i="8"/>
  <c r="Q92" i="8"/>
  <c r="P92" i="8"/>
  <c r="O92" i="8"/>
  <c r="N92" i="8"/>
  <c r="M92" i="8"/>
  <c r="L92" i="8"/>
  <c r="K92" i="8"/>
  <c r="J92" i="8"/>
  <c r="I92" i="8"/>
  <c r="G92" i="8"/>
  <c r="F92" i="8"/>
  <c r="E92" i="8"/>
  <c r="D92" i="8"/>
  <c r="C92" i="8"/>
  <c r="Q91" i="8"/>
  <c r="P91" i="8"/>
  <c r="O91" i="8"/>
  <c r="N91" i="8"/>
  <c r="M91" i="8"/>
  <c r="L91" i="8"/>
  <c r="K91" i="8"/>
  <c r="J91" i="8"/>
  <c r="I91" i="8"/>
  <c r="G91" i="8"/>
  <c r="F91" i="8"/>
  <c r="E91" i="8"/>
  <c r="D91" i="8"/>
  <c r="C91" i="8"/>
  <c r="Q90" i="8"/>
  <c r="P90" i="8"/>
  <c r="O90" i="8"/>
  <c r="N90" i="8"/>
  <c r="M90" i="8"/>
  <c r="L90" i="8"/>
  <c r="K90" i="8"/>
  <c r="J90" i="8"/>
  <c r="I90" i="8"/>
  <c r="G90" i="8"/>
  <c r="F90" i="8"/>
  <c r="E90" i="8"/>
  <c r="D90" i="8"/>
  <c r="C90" i="8"/>
  <c r="Q89" i="8"/>
  <c r="P89" i="8"/>
  <c r="O89" i="8"/>
  <c r="N89" i="8"/>
  <c r="M89" i="8"/>
  <c r="L89" i="8"/>
  <c r="K89" i="8"/>
  <c r="J89" i="8"/>
  <c r="I89" i="8"/>
  <c r="G89" i="8"/>
  <c r="F89" i="8"/>
  <c r="E89" i="8"/>
  <c r="D89" i="8"/>
  <c r="C89" i="8"/>
  <c r="Q88" i="8"/>
  <c r="P88" i="8"/>
  <c r="O88" i="8"/>
  <c r="N88" i="8"/>
  <c r="M88" i="8"/>
  <c r="L88" i="8"/>
  <c r="K88" i="8"/>
  <c r="J88" i="8"/>
  <c r="I88" i="8"/>
  <c r="G88" i="8"/>
  <c r="F88" i="8"/>
  <c r="E88" i="8"/>
  <c r="D88" i="8"/>
  <c r="C88" i="8"/>
  <c r="Q87" i="8"/>
  <c r="P87" i="8"/>
  <c r="O87" i="8"/>
  <c r="N87" i="8"/>
  <c r="M87" i="8"/>
  <c r="L87" i="8"/>
  <c r="K87" i="8"/>
  <c r="J87" i="8"/>
  <c r="I87" i="8"/>
  <c r="G87" i="8"/>
  <c r="F87" i="8"/>
  <c r="E87" i="8"/>
  <c r="D87" i="8"/>
  <c r="C87" i="8"/>
  <c r="Q86" i="8"/>
  <c r="P86" i="8"/>
  <c r="O86" i="8"/>
  <c r="N86" i="8"/>
  <c r="M86" i="8"/>
  <c r="L86" i="8"/>
  <c r="K86" i="8"/>
  <c r="J86" i="8"/>
  <c r="I86" i="8"/>
  <c r="G86" i="8"/>
  <c r="F86" i="8"/>
  <c r="E86" i="8"/>
  <c r="D86" i="8"/>
  <c r="C86" i="8"/>
  <c r="Q85" i="8"/>
  <c r="P85" i="8"/>
  <c r="O85" i="8"/>
  <c r="N85" i="8"/>
  <c r="M85" i="8"/>
  <c r="L85" i="8"/>
  <c r="K85" i="8"/>
  <c r="J85" i="8"/>
  <c r="I85" i="8"/>
  <c r="G85" i="8"/>
  <c r="F85" i="8"/>
  <c r="E85" i="8"/>
  <c r="D85" i="8"/>
  <c r="C85" i="8"/>
  <c r="Q84" i="8"/>
  <c r="P84" i="8"/>
  <c r="O84" i="8"/>
  <c r="N84" i="8"/>
  <c r="M84" i="8"/>
  <c r="L84" i="8"/>
  <c r="K84" i="8"/>
  <c r="J84" i="8"/>
  <c r="I84" i="8"/>
  <c r="G84" i="8"/>
  <c r="F84" i="8"/>
  <c r="E84" i="8"/>
  <c r="D84" i="8"/>
  <c r="C84" i="8"/>
  <c r="Q83" i="8"/>
  <c r="P83" i="8"/>
  <c r="O83" i="8"/>
  <c r="N83" i="8"/>
  <c r="M83" i="8"/>
  <c r="L83" i="8"/>
  <c r="K83" i="8"/>
  <c r="J83" i="8"/>
  <c r="I83" i="8"/>
  <c r="G83" i="8"/>
  <c r="F83" i="8"/>
  <c r="E83" i="8"/>
  <c r="D83" i="8"/>
  <c r="C83" i="8"/>
  <c r="Q82" i="8"/>
  <c r="P82" i="8"/>
  <c r="O82" i="8"/>
  <c r="N82" i="8"/>
  <c r="M82" i="8"/>
  <c r="L82" i="8"/>
  <c r="K82" i="8"/>
  <c r="J82" i="8"/>
  <c r="I82" i="8"/>
  <c r="G82" i="8"/>
  <c r="F82" i="8"/>
  <c r="E82" i="8"/>
  <c r="D82" i="8"/>
  <c r="C82" i="8"/>
  <c r="Q81" i="8"/>
  <c r="P81" i="8"/>
  <c r="O81" i="8"/>
  <c r="N81" i="8"/>
  <c r="M81" i="8"/>
  <c r="L81" i="8"/>
  <c r="K81" i="8"/>
  <c r="J81" i="8"/>
  <c r="I81" i="8"/>
  <c r="G81" i="8"/>
  <c r="F81" i="8"/>
  <c r="E81" i="8"/>
  <c r="D81" i="8"/>
  <c r="C81" i="8"/>
  <c r="Q80" i="8"/>
  <c r="P80" i="8"/>
  <c r="O80" i="8"/>
  <c r="N80" i="8"/>
  <c r="M80" i="8"/>
  <c r="L80" i="8"/>
  <c r="K80" i="8"/>
  <c r="J80" i="8"/>
  <c r="I80" i="8"/>
  <c r="G80" i="8"/>
  <c r="F80" i="8"/>
  <c r="E80" i="8"/>
  <c r="D80" i="8"/>
  <c r="C80" i="8"/>
  <c r="Q79" i="8"/>
  <c r="P79" i="8"/>
  <c r="O79" i="8"/>
  <c r="N79" i="8"/>
  <c r="M79" i="8"/>
  <c r="L79" i="8"/>
  <c r="K79" i="8"/>
  <c r="J79" i="8"/>
  <c r="I79" i="8"/>
  <c r="G79" i="8"/>
  <c r="F79" i="8"/>
  <c r="E79" i="8"/>
  <c r="D79" i="8"/>
  <c r="C79" i="8"/>
  <c r="Q78" i="8"/>
  <c r="P78" i="8"/>
  <c r="O78" i="8"/>
  <c r="N78" i="8"/>
  <c r="M78" i="8"/>
  <c r="L78" i="8"/>
  <c r="K78" i="8"/>
  <c r="J78" i="8"/>
  <c r="I78" i="8"/>
  <c r="G78" i="8"/>
  <c r="F78" i="8"/>
  <c r="E78" i="8"/>
  <c r="D78" i="8"/>
  <c r="C78" i="8"/>
  <c r="Q77" i="8"/>
  <c r="P77" i="8"/>
  <c r="O77" i="8"/>
  <c r="N77" i="8"/>
  <c r="M77" i="8"/>
  <c r="L77" i="8"/>
  <c r="K77" i="8"/>
  <c r="J77" i="8"/>
  <c r="I77" i="8"/>
  <c r="G77" i="8"/>
  <c r="F77" i="8"/>
  <c r="E77" i="8"/>
  <c r="D77" i="8"/>
  <c r="C77" i="8"/>
  <c r="Q76" i="8"/>
  <c r="P76" i="8"/>
  <c r="O76" i="8"/>
  <c r="N76" i="8"/>
  <c r="M76" i="8"/>
  <c r="L76" i="8"/>
  <c r="K76" i="8"/>
  <c r="J76" i="8"/>
  <c r="I76" i="8"/>
  <c r="G76" i="8"/>
  <c r="F76" i="8"/>
  <c r="E76" i="8"/>
  <c r="D76" i="8"/>
  <c r="C76" i="8"/>
  <c r="Q75" i="8"/>
  <c r="P75" i="8"/>
  <c r="O75" i="8"/>
  <c r="N75" i="8"/>
  <c r="M75" i="8"/>
  <c r="L75" i="8"/>
  <c r="K75" i="8"/>
  <c r="J75" i="8"/>
  <c r="I75" i="8"/>
  <c r="G75" i="8"/>
  <c r="F75" i="8"/>
  <c r="E75" i="8"/>
  <c r="D75" i="8"/>
  <c r="C75" i="8"/>
  <c r="Q74" i="8"/>
  <c r="P74" i="8"/>
  <c r="O74" i="8"/>
  <c r="N74" i="8"/>
  <c r="M74" i="8"/>
  <c r="L74" i="8"/>
  <c r="K74" i="8"/>
  <c r="J74" i="8"/>
  <c r="I74" i="8"/>
  <c r="G74" i="8"/>
  <c r="F74" i="8"/>
  <c r="E74" i="8"/>
  <c r="D74" i="8"/>
  <c r="C74" i="8"/>
  <c r="Q73" i="8"/>
  <c r="P73" i="8"/>
  <c r="O73" i="8"/>
  <c r="N73" i="8"/>
  <c r="M73" i="8"/>
  <c r="L73" i="8"/>
  <c r="K73" i="8"/>
  <c r="J73" i="8"/>
  <c r="I73" i="8"/>
  <c r="G73" i="8"/>
  <c r="F73" i="8"/>
  <c r="E73" i="8"/>
  <c r="D73" i="8"/>
  <c r="C73" i="8"/>
  <c r="Q72" i="8"/>
  <c r="P72" i="8"/>
  <c r="O72" i="8"/>
  <c r="N72" i="8"/>
  <c r="M72" i="8"/>
  <c r="L72" i="8"/>
  <c r="K72" i="8"/>
  <c r="J72" i="8"/>
  <c r="I72" i="8"/>
  <c r="G72" i="8"/>
  <c r="F72" i="8"/>
  <c r="E72" i="8"/>
  <c r="D72" i="8"/>
  <c r="C72" i="8"/>
  <c r="Q71" i="8"/>
  <c r="P71" i="8"/>
  <c r="O71" i="8"/>
  <c r="N71" i="8"/>
  <c r="M71" i="8"/>
  <c r="L71" i="8"/>
  <c r="K71" i="8"/>
  <c r="J71" i="8"/>
  <c r="I71" i="8"/>
  <c r="G71" i="8"/>
  <c r="F71" i="8"/>
  <c r="E71" i="8"/>
  <c r="D71" i="8"/>
  <c r="C71" i="8"/>
  <c r="Q70" i="8"/>
  <c r="P70" i="8"/>
  <c r="O70" i="8"/>
  <c r="N70" i="8"/>
  <c r="M70" i="8"/>
  <c r="L70" i="8"/>
  <c r="K70" i="8"/>
  <c r="J70" i="8"/>
  <c r="I70" i="8"/>
  <c r="G70" i="8"/>
  <c r="F70" i="8"/>
  <c r="E70" i="8"/>
  <c r="D70" i="8"/>
  <c r="C70" i="8"/>
  <c r="Q69" i="8"/>
  <c r="P69" i="8"/>
  <c r="O69" i="8"/>
  <c r="N69" i="8"/>
  <c r="M69" i="8"/>
  <c r="L69" i="8"/>
  <c r="K69" i="8"/>
  <c r="J69" i="8"/>
  <c r="I69" i="8"/>
  <c r="G69" i="8"/>
  <c r="F69" i="8"/>
  <c r="E69" i="8"/>
  <c r="D69" i="8"/>
  <c r="C69" i="8"/>
  <c r="Q68" i="8"/>
  <c r="P68" i="8"/>
  <c r="O68" i="8"/>
  <c r="N68" i="8"/>
  <c r="M68" i="8"/>
  <c r="L68" i="8"/>
  <c r="K68" i="8"/>
  <c r="J68" i="8"/>
  <c r="I68" i="8"/>
  <c r="G68" i="8"/>
  <c r="F68" i="8"/>
  <c r="E68" i="8"/>
  <c r="D68" i="8"/>
  <c r="C68" i="8"/>
  <c r="Q67" i="8"/>
  <c r="P67" i="8"/>
  <c r="O67" i="8"/>
  <c r="N67" i="8"/>
  <c r="M67" i="8"/>
  <c r="L67" i="8"/>
  <c r="K67" i="8"/>
  <c r="J67" i="8"/>
  <c r="I67" i="8"/>
  <c r="G67" i="8"/>
  <c r="F67" i="8"/>
  <c r="E67" i="8"/>
  <c r="D67" i="8"/>
  <c r="C67" i="8"/>
  <c r="Q66" i="8"/>
  <c r="P66" i="8"/>
  <c r="O66" i="8"/>
  <c r="N66" i="8"/>
  <c r="M66" i="8"/>
  <c r="L66" i="8"/>
  <c r="K66" i="8"/>
  <c r="J66" i="8"/>
  <c r="I66" i="8"/>
  <c r="G66" i="8"/>
  <c r="F66" i="8"/>
  <c r="E66" i="8"/>
  <c r="D66" i="8"/>
  <c r="C66" i="8"/>
  <c r="Q65" i="8"/>
  <c r="P65" i="8"/>
  <c r="O65" i="8"/>
  <c r="N65" i="8"/>
  <c r="M65" i="8"/>
  <c r="L65" i="8"/>
  <c r="K65" i="8"/>
  <c r="J65" i="8"/>
  <c r="I65" i="8"/>
  <c r="G65" i="8"/>
  <c r="F65" i="8"/>
  <c r="E65" i="8"/>
  <c r="D65" i="8"/>
  <c r="C65" i="8"/>
  <c r="Q64" i="8"/>
  <c r="P64" i="8"/>
  <c r="O64" i="8"/>
  <c r="N64" i="8"/>
  <c r="M64" i="8"/>
  <c r="L64" i="8"/>
  <c r="K64" i="8"/>
  <c r="J64" i="8"/>
  <c r="I64" i="8"/>
  <c r="G64" i="8"/>
  <c r="F64" i="8"/>
  <c r="E64" i="8"/>
  <c r="D64" i="8"/>
  <c r="C64" i="8"/>
  <c r="Q63" i="8"/>
  <c r="P63" i="8"/>
  <c r="O63" i="8"/>
  <c r="N63" i="8"/>
  <c r="M63" i="8"/>
  <c r="L63" i="8"/>
  <c r="K63" i="8"/>
  <c r="J63" i="8"/>
  <c r="I63" i="8"/>
  <c r="G63" i="8"/>
  <c r="F63" i="8"/>
  <c r="E63" i="8"/>
  <c r="D63" i="8"/>
  <c r="C63" i="8"/>
  <c r="Q62" i="8"/>
  <c r="P62" i="8"/>
  <c r="O62" i="8"/>
  <c r="N62" i="8"/>
  <c r="M62" i="8"/>
  <c r="L62" i="8"/>
  <c r="K62" i="8"/>
  <c r="J62" i="8"/>
  <c r="I62" i="8"/>
  <c r="G62" i="8"/>
  <c r="F62" i="8"/>
  <c r="E62" i="8"/>
  <c r="D62" i="8"/>
  <c r="C62" i="8"/>
  <c r="Q61" i="8"/>
  <c r="P61" i="8"/>
  <c r="O61" i="8"/>
  <c r="N61" i="8"/>
  <c r="M61" i="8"/>
  <c r="L61" i="8"/>
  <c r="K61" i="8"/>
  <c r="J61" i="8"/>
  <c r="I61" i="8"/>
  <c r="G61" i="8"/>
  <c r="F61" i="8"/>
  <c r="E61" i="8"/>
  <c r="D61" i="8"/>
  <c r="C61" i="8"/>
  <c r="Q60" i="8"/>
  <c r="P60" i="8"/>
  <c r="O60" i="8"/>
  <c r="N60" i="8"/>
  <c r="M60" i="8"/>
  <c r="L60" i="8"/>
  <c r="K60" i="8"/>
  <c r="J60" i="8"/>
  <c r="I60" i="8"/>
  <c r="G60" i="8"/>
  <c r="F60" i="8"/>
  <c r="E60" i="8"/>
  <c r="D60" i="8"/>
  <c r="C60" i="8"/>
  <c r="Q59" i="8"/>
  <c r="P59" i="8"/>
  <c r="O59" i="8"/>
  <c r="N59" i="8"/>
  <c r="M59" i="8"/>
  <c r="L59" i="8"/>
  <c r="K59" i="8"/>
  <c r="J59" i="8"/>
  <c r="I59" i="8"/>
  <c r="G59" i="8"/>
  <c r="F59" i="8"/>
  <c r="E59" i="8"/>
  <c r="D59" i="8"/>
  <c r="C59" i="8"/>
  <c r="Q58" i="8"/>
  <c r="P58" i="8"/>
  <c r="O58" i="8"/>
  <c r="N58" i="8"/>
  <c r="M58" i="8"/>
  <c r="L58" i="8"/>
  <c r="K58" i="8"/>
  <c r="J58" i="8"/>
  <c r="I58" i="8"/>
  <c r="G58" i="8"/>
  <c r="F58" i="8"/>
  <c r="E58" i="8"/>
  <c r="D58" i="8"/>
  <c r="C58" i="8"/>
  <c r="Q57" i="8"/>
  <c r="P57" i="8"/>
  <c r="O57" i="8"/>
  <c r="N57" i="8"/>
  <c r="M57" i="8"/>
  <c r="L57" i="8"/>
  <c r="K57" i="8"/>
  <c r="J57" i="8"/>
  <c r="I57" i="8"/>
  <c r="G57" i="8"/>
  <c r="F57" i="8"/>
  <c r="E57" i="8"/>
  <c r="D57" i="8"/>
  <c r="C57" i="8"/>
  <c r="Q56" i="8"/>
  <c r="P56" i="8"/>
  <c r="O56" i="8"/>
  <c r="N56" i="8"/>
  <c r="M56" i="8"/>
  <c r="L56" i="8"/>
  <c r="K56" i="8"/>
  <c r="J56" i="8"/>
  <c r="I56" i="8"/>
  <c r="G56" i="8"/>
  <c r="F56" i="8"/>
  <c r="E56" i="8"/>
  <c r="D56" i="8"/>
  <c r="C56" i="8"/>
  <c r="Q55" i="8"/>
  <c r="P55" i="8"/>
  <c r="O55" i="8"/>
  <c r="N55" i="8"/>
  <c r="M55" i="8"/>
  <c r="L55" i="8"/>
  <c r="K55" i="8"/>
  <c r="J55" i="8"/>
  <c r="I55" i="8"/>
  <c r="G55" i="8"/>
  <c r="F55" i="8"/>
  <c r="E55" i="8"/>
  <c r="D55" i="8"/>
  <c r="C55" i="8"/>
  <c r="Q54" i="8"/>
  <c r="P54" i="8"/>
  <c r="O54" i="8"/>
  <c r="N54" i="8"/>
  <c r="M54" i="8"/>
  <c r="L54" i="8"/>
  <c r="K54" i="8"/>
  <c r="J54" i="8"/>
  <c r="I54" i="8"/>
  <c r="G54" i="8"/>
  <c r="F54" i="8"/>
  <c r="E54" i="8"/>
  <c r="D54" i="8"/>
  <c r="C54" i="8"/>
  <c r="Q53" i="8"/>
  <c r="P53" i="8"/>
  <c r="O53" i="8"/>
  <c r="N53" i="8"/>
  <c r="M53" i="8"/>
  <c r="L53" i="8"/>
  <c r="K53" i="8"/>
  <c r="J53" i="8"/>
  <c r="I53" i="8"/>
  <c r="G53" i="8"/>
  <c r="F53" i="8"/>
  <c r="E53" i="8"/>
  <c r="D53" i="8"/>
  <c r="C53" i="8"/>
  <c r="Q52" i="8"/>
  <c r="P52" i="8"/>
  <c r="O52" i="8"/>
  <c r="N52" i="8"/>
  <c r="M52" i="8"/>
  <c r="L52" i="8"/>
  <c r="K52" i="8"/>
  <c r="J52" i="8"/>
  <c r="I52" i="8"/>
  <c r="G52" i="8"/>
  <c r="F52" i="8"/>
  <c r="E52" i="8"/>
  <c r="D52" i="8"/>
  <c r="C52" i="8"/>
  <c r="Q51" i="8"/>
  <c r="P51" i="8"/>
  <c r="O51" i="8"/>
  <c r="N51" i="8"/>
  <c r="M51" i="8"/>
  <c r="L51" i="8"/>
  <c r="K51" i="8"/>
  <c r="J51" i="8"/>
  <c r="I51" i="8"/>
  <c r="G51" i="8"/>
  <c r="F51" i="8"/>
  <c r="E51" i="8"/>
  <c r="D51" i="8"/>
  <c r="C51" i="8"/>
  <c r="Q50" i="8"/>
  <c r="P50" i="8"/>
  <c r="O50" i="8"/>
  <c r="N50" i="8"/>
  <c r="M50" i="8"/>
  <c r="L50" i="8"/>
  <c r="K50" i="8"/>
  <c r="J50" i="8"/>
  <c r="I50" i="8"/>
  <c r="G50" i="8"/>
  <c r="F50" i="8"/>
  <c r="E50" i="8"/>
  <c r="D50" i="8"/>
  <c r="C50" i="8"/>
  <c r="Q49" i="8"/>
  <c r="P49" i="8"/>
  <c r="O49" i="8"/>
  <c r="N49" i="8"/>
  <c r="M49" i="8"/>
  <c r="L49" i="8"/>
  <c r="K49" i="8"/>
  <c r="J49" i="8"/>
  <c r="I49" i="8"/>
  <c r="G49" i="8"/>
  <c r="F49" i="8"/>
  <c r="E49" i="8"/>
  <c r="D49" i="8"/>
  <c r="C49" i="8"/>
  <c r="Q48" i="8"/>
  <c r="P48" i="8"/>
  <c r="O48" i="8"/>
  <c r="N48" i="8"/>
  <c r="M48" i="8"/>
  <c r="L48" i="8"/>
  <c r="K48" i="8"/>
  <c r="J48" i="8"/>
  <c r="I48" i="8"/>
  <c r="G48" i="8"/>
  <c r="F48" i="8"/>
  <c r="E48" i="8"/>
  <c r="D48" i="8"/>
  <c r="C48" i="8"/>
  <c r="Q47" i="8"/>
  <c r="P47" i="8"/>
  <c r="O47" i="8"/>
  <c r="N47" i="8"/>
  <c r="M47" i="8"/>
  <c r="L47" i="8"/>
  <c r="K47" i="8"/>
  <c r="J47" i="8"/>
  <c r="I47" i="8"/>
  <c r="G47" i="8"/>
  <c r="F47" i="8"/>
  <c r="E47" i="8"/>
  <c r="D47" i="8"/>
  <c r="C47" i="8"/>
  <c r="Q46" i="8"/>
  <c r="P46" i="8"/>
  <c r="O46" i="8"/>
  <c r="N46" i="8"/>
  <c r="M46" i="8"/>
  <c r="L46" i="8"/>
  <c r="K46" i="8"/>
  <c r="J46" i="8"/>
  <c r="I46" i="8"/>
  <c r="G46" i="8"/>
  <c r="F46" i="8"/>
  <c r="E46" i="8"/>
  <c r="D46" i="8"/>
  <c r="C46" i="8"/>
  <c r="Q45" i="8"/>
  <c r="P45" i="8"/>
  <c r="O45" i="8"/>
  <c r="N45" i="8"/>
  <c r="M45" i="8"/>
  <c r="L45" i="8"/>
  <c r="K45" i="8"/>
  <c r="J45" i="8"/>
  <c r="I45" i="8"/>
  <c r="G45" i="8"/>
  <c r="F45" i="8"/>
  <c r="E45" i="8"/>
  <c r="D45" i="8"/>
  <c r="C45" i="8"/>
  <c r="Q44" i="8"/>
  <c r="P44" i="8"/>
  <c r="O44" i="8"/>
  <c r="N44" i="8"/>
  <c r="M44" i="8"/>
  <c r="L44" i="8"/>
  <c r="K44" i="8"/>
  <c r="J44" i="8"/>
  <c r="I44" i="8"/>
  <c r="G44" i="8"/>
  <c r="F44" i="8"/>
  <c r="E44" i="8"/>
  <c r="D44" i="8"/>
  <c r="C44" i="8"/>
  <c r="Q43" i="8"/>
  <c r="P43" i="8"/>
  <c r="O43" i="8"/>
  <c r="N43" i="8"/>
  <c r="M43" i="8"/>
  <c r="L43" i="8"/>
  <c r="K43" i="8"/>
  <c r="J43" i="8"/>
  <c r="I43" i="8"/>
  <c r="G43" i="8"/>
  <c r="F43" i="8"/>
  <c r="E43" i="8"/>
  <c r="D43" i="8"/>
  <c r="C43" i="8"/>
  <c r="Q42" i="8"/>
  <c r="P42" i="8"/>
  <c r="O42" i="8"/>
  <c r="N42" i="8"/>
  <c r="M42" i="8"/>
  <c r="L42" i="8"/>
  <c r="K42" i="8"/>
  <c r="J42" i="8"/>
  <c r="I42" i="8"/>
  <c r="G42" i="8"/>
  <c r="F42" i="8"/>
  <c r="E42" i="8"/>
  <c r="D42" i="8"/>
  <c r="C42" i="8"/>
  <c r="Q41" i="8"/>
  <c r="P41" i="8"/>
  <c r="O41" i="8"/>
  <c r="N41" i="8"/>
  <c r="M41" i="8"/>
  <c r="L41" i="8"/>
  <c r="K41" i="8"/>
  <c r="J41" i="8"/>
  <c r="I41" i="8"/>
  <c r="G41" i="8"/>
  <c r="F41" i="8"/>
  <c r="E41" i="8"/>
  <c r="D41" i="8"/>
  <c r="C41" i="8"/>
  <c r="Q40" i="8"/>
  <c r="P40" i="8"/>
  <c r="O40" i="8"/>
  <c r="N40" i="8"/>
  <c r="M40" i="8"/>
  <c r="L40" i="8"/>
  <c r="K40" i="8"/>
  <c r="J40" i="8"/>
  <c r="I40" i="8"/>
  <c r="G40" i="8"/>
  <c r="F40" i="8"/>
  <c r="E40" i="8"/>
  <c r="D40" i="8"/>
  <c r="C40" i="8"/>
  <c r="Q39" i="8"/>
  <c r="P39" i="8"/>
  <c r="O39" i="8"/>
  <c r="N39" i="8"/>
  <c r="M39" i="8"/>
  <c r="L39" i="8"/>
  <c r="K39" i="8"/>
  <c r="J39" i="8"/>
  <c r="I39" i="8"/>
  <c r="G39" i="8"/>
  <c r="F39" i="8"/>
  <c r="E39" i="8"/>
  <c r="D39" i="8"/>
  <c r="C39" i="8"/>
  <c r="Q38" i="8"/>
  <c r="P38" i="8"/>
  <c r="O38" i="8"/>
  <c r="N38" i="8"/>
  <c r="M38" i="8"/>
  <c r="L38" i="8"/>
  <c r="K38" i="8"/>
  <c r="J38" i="8"/>
  <c r="I38" i="8"/>
  <c r="G38" i="8"/>
  <c r="F38" i="8"/>
  <c r="E38" i="8"/>
  <c r="D38" i="8"/>
  <c r="C38" i="8"/>
  <c r="Q37" i="8"/>
  <c r="P37" i="8"/>
  <c r="O37" i="8"/>
  <c r="N37" i="8"/>
  <c r="M37" i="8"/>
  <c r="L37" i="8"/>
  <c r="K37" i="8"/>
  <c r="J37" i="8"/>
  <c r="I37" i="8"/>
  <c r="G37" i="8"/>
  <c r="F37" i="8"/>
  <c r="E37" i="8"/>
  <c r="D37" i="8"/>
  <c r="C37" i="8"/>
  <c r="Q36" i="8"/>
  <c r="P36" i="8"/>
  <c r="O36" i="8"/>
  <c r="N36" i="8"/>
  <c r="M36" i="8"/>
  <c r="L36" i="8"/>
  <c r="K36" i="8"/>
  <c r="J36" i="8"/>
  <c r="I36" i="8"/>
  <c r="G36" i="8"/>
  <c r="F36" i="8"/>
  <c r="E36" i="8"/>
  <c r="D36" i="8"/>
  <c r="C36" i="8"/>
  <c r="Q35" i="8"/>
  <c r="P35" i="8"/>
  <c r="O35" i="8"/>
  <c r="N35" i="8"/>
  <c r="M35" i="8"/>
  <c r="L35" i="8"/>
  <c r="K35" i="8"/>
  <c r="J35" i="8"/>
  <c r="I35" i="8"/>
  <c r="G35" i="8"/>
  <c r="F35" i="8"/>
  <c r="E35" i="8"/>
  <c r="D35" i="8"/>
  <c r="C35" i="8"/>
  <c r="Q34" i="8"/>
  <c r="P34" i="8"/>
  <c r="O34" i="8"/>
  <c r="N34" i="8"/>
  <c r="M34" i="8"/>
  <c r="L34" i="8"/>
  <c r="K34" i="8"/>
  <c r="J34" i="8"/>
  <c r="I34" i="8"/>
  <c r="G34" i="8"/>
  <c r="F34" i="8"/>
  <c r="E34" i="8"/>
  <c r="D34" i="8"/>
  <c r="C34" i="8"/>
  <c r="Q33" i="8"/>
  <c r="P33" i="8"/>
  <c r="O33" i="8"/>
  <c r="N33" i="8"/>
  <c r="M33" i="8"/>
  <c r="L33" i="8"/>
  <c r="K33" i="8"/>
  <c r="J33" i="8"/>
  <c r="I33" i="8"/>
  <c r="G33" i="8"/>
  <c r="F33" i="8"/>
  <c r="E33" i="8"/>
  <c r="D33" i="8"/>
  <c r="C33" i="8"/>
  <c r="Q32" i="8"/>
  <c r="P32" i="8"/>
  <c r="O32" i="8"/>
  <c r="N32" i="8"/>
  <c r="M32" i="8"/>
  <c r="L32" i="8"/>
  <c r="K32" i="8"/>
  <c r="J32" i="8"/>
  <c r="I32" i="8"/>
  <c r="G32" i="8"/>
  <c r="F32" i="8"/>
  <c r="E32" i="8"/>
  <c r="D32" i="8"/>
  <c r="C32" i="8"/>
  <c r="Q31" i="8"/>
  <c r="P31" i="8"/>
  <c r="O31" i="8"/>
  <c r="N31" i="8"/>
  <c r="M31" i="8"/>
  <c r="L31" i="8"/>
  <c r="K31" i="8"/>
  <c r="J31" i="8"/>
  <c r="I31" i="8"/>
  <c r="G31" i="8"/>
  <c r="F31" i="8"/>
  <c r="E31" i="8"/>
  <c r="D31" i="8"/>
  <c r="C31" i="8"/>
  <c r="Q30" i="8"/>
  <c r="P30" i="8"/>
  <c r="O30" i="8"/>
  <c r="N30" i="8"/>
  <c r="M30" i="8"/>
  <c r="L30" i="8"/>
  <c r="K30" i="8"/>
  <c r="J30" i="8"/>
  <c r="I30" i="8"/>
  <c r="G30" i="8"/>
  <c r="F30" i="8"/>
  <c r="E30" i="8"/>
  <c r="D30" i="8"/>
  <c r="C30" i="8"/>
  <c r="Q29" i="8"/>
  <c r="P29" i="8"/>
  <c r="O29" i="8"/>
  <c r="N29" i="8"/>
  <c r="M29" i="8"/>
  <c r="L29" i="8"/>
  <c r="K29" i="8"/>
  <c r="J29" i="8"/>
  <c r="I29" i="8"/>
  <c r="G29" i="8"/>
  <c r="F29" i="8"/>
  <c r="E29" i="8"/>
  <c r="D29" i="8"/>
  <c r="C29" i="8"/>
  <c r="Q28" i="8"/>
  <c r="P28" i="8"/>
  <c r="O28" i="8"/>
  <c r="N28" i="8"/>
  <c r="M28" i="8"/>
  <c r="L28" i="8"/>
  <c r="K28" i="8"/>
  <c r="J28" i="8"/>
  <c r="I28" i="8"/>
  <c r="G28" i="8"/>
  <c r="F28" i="8"/>
  <c r="E28" i="8"/>
  <c r="D28" i="8"/>
  <c r="C28" i="8"/>
  <c r="Q27" i="8"/>
  <c r="P27" i="8"/>
  <c r="O27" i="8"/>
  <c r="N27" i="8"/>
  <c r="M27" i="8"/>
  <c r="L27" i="8"/>
  <c r="K27" i="8"/>
  <c r="J27" i="8"/>
  <c r="I27" i="8"/>
  <c r="G27" i="8"/>
  <c r="F27" i="8"/>
  <c r="E27" i="8"/>
  <c r="D27" i="8"/>
  <c r="C27" i="8"/>
  <c r="Q26" i="8"/>
  <c r="P26" i="8"/>
  <c r="O26" i="8"/>
  <c r="N26" i="8"/>
  <c r="M26" i="8"/>
  <c r="L26" i="8"/>
  <c r="K26" i="8"/>
  <c r="J26" i="8"/>
  <c r="I26" i="8"/>
  <c r="G26" i="8"/>
  <c r="F26" i="8"/>
  <c r="E26" i="8"/>
  <c r="D26" i="8"/>
  <c r="C26" i="8"/>
  <c r="Q25" i="8"/>
  <c r="P25" i="8"/>
  <c r="O25" i="8"/>
  <c r="N25" i="8"/>
  <c r="M25" i="8"/>
  <c r="L25" i="8"/>
  <c r="K25" i="8"/>
  <c r="J25" i="8"/>
  <c r="I25" i="8"/>
  <c r="G25" i="8"/>
  <c r="F25" i="8"/>
  <c r="E25" i="8"/>
  <c r="D25" i="8"/>
  <c r="C25" i="8"/>
  <c r="Q24" i="8"/>
  <c r="P24" i="8"/>
  <c r="O24" i="8"/>
  <c r="N24" i="8"/>
  <c r="M24" i="8"/>
  <c r="L24" i="8"/>
  <c r="K24" i="8"/>
  <c r="J24" i="8"/>
  <c r="I24" i="8"/>
  <c r="G24" i="8"/>
  <c r="F24" i="8"/>
  <c r="E24" i="8"/>
  <c r="D24" i="8"/>
  <c r="C24" i="8"/>
  <c r="Q23" i="8"/>
  <c r="P23" i="8"/>
  <c r="O23" i="8"/>
  <c r="N23" i="8"/>
  <c r="M23" i="8"/>
  <c r="L23" i="8"/>
  <c r="K23" i="8"/>
  <c r="J23" i="8"/>
  <c r="I23" i="8"/>
  <c r="G23" i="8"/>
  <c r="F23" i="8"/>
  <c r="E23" i="8"/>
  <c r="D23" i="8"/>
  <c r="C23" i="8"/>
  <c r="Q22" i="8"/>
  <c r="P22" i="8"/>
  <c r="O22" i="8"/>
  <c r="N22" i="8"/>
  <c r="M22" i="8"/>
  <c r="L22" i="8"/>
  <c r="K22" i="8"/>
  <c r="J22" i="8"/>
  <c r="I22" i="8"/>
  <c r="G22" i="8"/>
  <c r="F22" i="8"/>
  <c r="E22" i="8"/>
  <c r="D22" i="8"/>
  <c r="C22" i="8"/>
  <c r="Q21" i="8"/>
  <c r="P21" i="8"/>
  <c r="O21" i="8"/>
  <c r="N21" i="8"/>
  <c r="M21" i="8"/>
  <c r="L21" i="8"/>
  <c r="K21" i="8"/>
  <c r="J21" i="8"/>
  <c r="I21" i="8"/>
  <c r="G21" i="8"/>
  <c r="F21" i="8"/>
  <c r="E21" i="8"/>
  <c r="D21" i="8"/>
  <c r="C21" i="8"/>
  <c r="Q20" i="8"/>
  <c r="P20" i="8"/>
  <c r="O20" i="8"/>
  <c r="N20" i="8"/>
  <c r="M20" i="8"/>
  <c r="L20" i="8"/>
  <c r="K20" i="8"/>
  <c r="J20" i="8"/>
  <c r="I20" i="8"/>
  <c r="G20" i="8"/>
  <c r="F20" i="8"/>
  <c r="E20" i="8"/>
  <c r="D20" i="8"/>
  <c r="C20" i="8"/>
  <c r="Q19" i="8"/>
  <c r="P19" i="8"/>
  <c r="O19" i="8"/>
  <c r="N19" i="8"/>
  <c r="M19" i="8"/>
  <c r="L19" i="8"/>
  <c r="K19" i="8"/>
  <c r="J19" i="8"/>
  <c r="I19" i="8"/>
  <c r="G19" i="8"/>
  <c r="F19" i="8"/>
  <c r="E19" i="8"/>
  <c r="D19" i="8"/>
  <c r="C19" i="8"/>
  <c r="Q18" i="8"/>
  <c r="P18" i="8"/>
  <c r="O18" i="8"/>
  <c r="N18" i="8"/>
  <c r="M18" i="8"/>
  <c r="L18" i="8"/>
  <c r="K18" i="8"/>
  <c r="J18" i="8"/>
  <c r="I18" i="8"/>
  <c r="G18" i="8"/>
  <c r="F18" i="8"/>
  <c r="E18" i="8"/>
  <c r="D18" i="8"/>
  <c r="C18" i="8"/>
  <c r="Q17" i="8"/>
  <c r="P17" i="8"/>
  <c r="O17" i="8"/>
  <c r="N17" i="8"/>
  <c r="M17" i="8"/>
  <c r="L17" i="8"/>
  <c r="K17" i="8"/>
  <c r="J17" i="8"/>
  <c r="I17" i="8"/>
  <c r="G17" i="8"/>
  <c r="F17" i="8"/>
  <c r="E17" i="8"/>
  <c r="D17" i="8"/>
  <c r="C17" i="8"/>
  <c r="Q16" i="8"/>
  <c r="P16" i="8"/>
  <c r="O16" i="8"/>
  <c r="N16" i="8"/>
  <c r="M16" i="8"/>
  <c r="L16" i="8"/>
  <c r="K16" i="8"/>
  <c r="J16" i="8"/>
  <c r="I16" i="8"/>
  <c r="G16" i="8"/>
  <c r="F16" i="8"/>
  <c r="E16" i="8"/>
  <c r="D16" i="8"/>
  <c r="C16" i="8"/>
  <c r="Q15" i="8"/>
  <c r="P15" i="8"/>
  <c r="O15" i="8"/>
  <c r="N15" i="8"/>
  <c r="M15" i="8"/>
  <c r="L15" i="8"/>
  <c r="K15" i="8"/>
  <c r="J15" i="8"/>
  <c r="I15" i="8"/>
  <c r="G15" i="8"/>
  <c r="F15" i="8"/>
  <c r="E15" i="8"/>
  <c r="D15" i="8"/>
  <c r="C15" i="8"/>
  <c r="Q14" i="8"/>
  <c r="P14" i="8"/>
  <c r="O14" i="8"/>
  <c r="N14" i="8"/>
  <c r="M14" i="8"/>
  <c r="L14" i="8"/>
  <c r="K14" i="8"/>
  <c r="J14" i="8"/>
  <c r="I14" i="8"/>
  <c r="G14" i="8"/>
  <c r="F14" i="8"/>
  <c r="E14" i="8"/>
  <c r="D14" i="8"/>
  <c r="C14" i="8"/>
  <c r="Q13" i="8"/>
  <c r="P13" i="8"/>
  <c r="O13" i="8"/>
  <c r="N13" i="8"/>
  <c r="M13" i="8"/>
  <c r="L13" i="8"/>
  <c r="K13" i="8"/>
  <c r="J13" i="8"/>
  <c r="I13" i="8"/>
  <c r="G13" i="8"/>
  <c r="F13" i="8"/>
  <c r="E13" i="8"/>
  <c r="D13" i="8"/>
  <c r="C13" i="8"/>
  <c r="Q12" i="8"/>
  <c r="P12" i="8"/>
  <c r="O12" i="8"/>
  <c r="N12" i="8"/>
  <c r="M12" i="8"/>
  <c r="L12" i="8"/>
  <c r="K12" i="8"/>
  <c r="J12" i="8"/>
  <c r="I12" i="8"/>
  <c r="G12" i="8"/>
  <c r="F12" i="8"/>
  <c r="E12" i="8"/>
  <c r="D12" i="8"/>
  <c r="C12" i="8"/>
  <c r="Q11" i="8"/>
  <c r="P11" i="8"/>
  <c r="O11" i="8"/>
  <c r="N11" i="8"/>
  <c r="M11" i="8"/>
  <c r="L11" i="8"/>
  <c r="K11" i="8"/>
  <c r="J11" i="8"/>
  <c r="I11" i="8"/>
  <c r="G11" i="8"/>
  <c r="F11" i="8"/>
  <c r="E11" i="8"/>
  <c r="D11" i="8"/>
  <c r="C11" i="8"/>
  <c r="Q10" i="8"/>
  <c r="P10" i="8"/>
  <c r="O10" i="8"/>
  <c r="N10" i="8"/>
  <c r="M10" i="8"/>
  <c r="L10" i="8"/>
  <c r="K10" i="8"/>
  <c r="J10" i="8"/>
  <c r="I10" i="8"/>
  <c r="G10" i="8"/>
  <c r="F10" i="8"/>
  <c r="E10" i="8"/>
  <c r="D10" i="8"/>
  <c r="C10" i="8"/>
  <c r="Q9" i="8"/>
  <c r="P9" i="8"/>
  <c r="O9" i="8"/>
  <c r="N9" i="8"/>
  <c r="M9" i="8"/>
  <c r="L9" i="8"/>
  <c r="K9" i="8"/>
  <c r="J9" i="8"/>
  <c r="I9" i="8"/>
  <c r="G9" i="8"/>
  <c r="F9" i="8"/>
  <c r="E9" i="8"/>
  <c r="D9" i="8"/>
  <c r="C9" i="8"/>
  <c r="Q8" i="8"/>
  <c r="P8" i="8"/>
  <c r="O8" i="8"/>
  <c r="N8" i="8"/>
  <c r="M8" i="8"/>
  <c r="L8" i="8"/>
  <c r="K8" i="8"/>
  <c r="J8" i="8"/>
  <c r="I8" i="8"/>
  <c r="G8" i="8"/>
  <c r="F8" i="8"/>
  <c r="E8" i="8"/>
  <c r="D8" i="8"/>
  <c r="C8" i="8"/>
  <c r="Q7" i="8"/>
  <c r="P7" i="8"/>
  <c r="O7" i="8"/>
  <c r="N7" i="8"/>
  <c r="M7" i="8"/>
  <c r="L7" i="8"/>
  <c r="K7" i="8"/>
  <c r="J7" i="8"/>
  <c r="I7" i="8"/>
  <c r="G7" i="8"/>
  <c r="F7" i="8"/>
  <c r="E7" i="8"/>
  <c r="D7" i="8"/>
  <c r="C7" i="8"/>
  <c r="Q6" i="8"/>
  <c r="P6" i="8"/>
  <c r="O6" i="8"/>
  <c r="N6" i="8"/>
  <c r="M6" i="8"/>
  <c r="L6" i="8"/>
  <c r="K6" i="8"/>
  <c r="J6" i="8"/>
  <c r="I6" i="8"/>
  <c r="G6" i="8"/>
  <c r="F6" i="8"/>
  <c r="E6" i="8"/>
  <c r="D6" i="8"/>
  <c r="C6" i="8"/>
  <c r="Q5" i="8"/>
  <c r="P5" i="8"/>
  <c r="O5" i="8"/>
  <c r="N5" i="8"/>
  <c r="M5" i="8"/>
  <c r="L5" i="8"/>
  <c r="K5" i="8"/>
  <c r="J5" i="8"/>
  <c r="I5" i="8"/>
  <c r="G5" i="8"/>
  <c r="F5" i="8"/>
  <c r="E5" i="8"/>
  <c r="D5" i="8"/>
  <c r="C5" i="8"/>
  <c r="Q4" i="8"/>
  <c r="P4" i="8"/>
  <c r="O4" i="8"/>
  <c r="N4" i="8"/>
  <c r="M4" i="8"/>
  <c r="L4" i="8"/>
  <c r="K4" i="8"/>
  <c r="J4" i="8"/>
  <c r="I4" i="8"/>
  <c r="G4" i="8"/>
  <c r="F4" i="8"/>
  <c r="E4" i="8"/>
  <c r="D4" i="8"/>
  <c r="C4" i="8"/>
  <c r="Q3" i="8"/>
  <c r="P3" i="8"/>
  <c r="O3" i="8"/>
  <c r="N3" i="8"/>
  <c r="M3" i="8"/>
  <c r="L3" i="8"/>
  <c r="K3" i="8"/>
  <c r="J3" i="8"/>
  <c r="I3" i="8"/>
  <c r="G3" i="8"/>
  <c r="F3" i="8"/>
  <c r="E3" i="8"/>
  <c r="D3" i="8"/>
  <c r="C3" i="8"/>
  <c r="Q2" i="8"/>
  <c r="P2" i="8"/>
  <c r="O2" i="8"/>
  <c r="N2" i="8"/>
  <c r="M2" i="8"/>
  <c r="L2" i="8"/>
  <c r="K2" i="8"/>
  <c r="J2" i="8"/>
  <c r="I2" i="8"/>
  <c r="G2" i="8"/>
  <c r="F2" i="8"/>
  <c r="E2" i="8"/>
  <c r="D2" i="8"/>
  <c r="C2" i="8"/>
  <c r="O139" i="7"/>
  <c r="N139" i="7"/>
  <c r="M139" i="7"/>
  <c r="L139" i="7"/>
  <c r="K139" i="7"/>
  <c r="J139" i="7"/>
  <c r="D139" i="7"/>
  <c r="N138" i="7"/>
  <c r="M138" i="7"/>
  <c r="L138" i="7"/>
  <c r="N137" i="7"/>
  <c r="M137" i="7"/>
  <c r="L137" i="7"/>
  <c r="K137" i="7"/>
  <c r="J137" i="7"/>
  <c r="D137" i="7"/>
  <c r="O135" i="7"/>
  <c r="N135" i="7"/>
  <c r="M135" i="7"/>
  <c r="L135" i="7"/>
  <c r="K135" i="7"/>
  <c r="J135" i="7"/>
  <c r="D135" i="7"/>
  <c r="O134" i="7"/>
  <c r="D134" i="7"/>
  <c r="O133" i="7"/>
  <c r="N133" i="7"/>
  <c r="M133" i="7"/>
  <c r="L133" i="7"/>
  <c r="K133" i="7"/>
  <c r="J133" i="7"/>
  <c r="D133" i="7"/>
  <c r="O131" i="7"/>
  <c r="N131" i="7"/>
  <c r="M131" i="7"/>
  <c r="L131" i="7"/>
  <c r="K131" i="7"/>
  <c r="J131" i="7"/>
  <c r="D131" i="7"/>
  <c r="M130" i="7"/>
  <c r="L130" i="7"/>
  <c r="K130" i="7"/>
  <c r="O129" i="7"/>
  <c r="N129" i="7"/>
  <c r="M129" i="7"/>
  <c r="L129" i="7"/>
  <c r="K129" i="7"/>
  <c r="J129" i="7"/>
  <c r="D129" i="7"/>
  <c r="O127" i="7"/>
  <c r="N127" i="7"/>
  <c r="M127" i="7"/>
  <c r="L127" i="7"/>
  <c r="K127" i="7"/>
  <c r="J127" i="7"/>
  <c r="D127" i="7"/>
  <c r="N126" i="7"/>
  <c r="M125" i="7"/>
  <c r="L125" i="7"/>
  <c r="K125" i="7"/>
  <c r="J125" i="7"/>
  <c r="J124" i="7"/>
  <c r="Q123" i="7"/>
  <c r="P123" i="7"/>
  <c r="M123" i="7"/>
  <c r="L123" i="7"/>
  <c r="K123" i="7"/>
  <c r="J123" i="7"/>
  <c r="I123" i="7"/>
  <c r="G123" i="7"/>
  <c r="F123" i="7"/>
  <c r="E123" i="7"/>
  <c r="D123" i="7"/>
  <c r="C123" i="7"/>
  <c r="L122" i="7"/>
  <c r="K122" i="7"/>
  <c r="J122" i="7"/>
  <c r="C122" i="7"/>
  <c r="Q121" i="7"/>
  <c r="P121" i="7"/>
  <c r="O121" i="7"/>
  <c r="N121" i="7"/>
  <c r="M121" i="7"/>
  <c r="L121" i="7"/>
  <c r="K121" i="7"/>
  <c r="J121" i="7"/>
  <c r="I121" i="7"/>
  <c r="G121" i="7"/>
  <c r="F121" i="7"/>
  <c r="E121" i="7"/>
  <c r="D121" i="7"/>
  <c r="C121" i="7"/>
  <c r="P120" i="7"/>
  <c r="G120" i="7"/>
  <c r="Q119" i="7"/>
  <c r="P119" i="7"/>
  <c r="O119" i="7"/>
  <c r="N119" i="7"/>
  <c r="M119" i="7"/>
  <c r="L119" i="7"/>
  <c r="K119" i="7"/>
  <c r="J119" i="7"/>
  <c r="I119" i="7"/>
  <c r="G119" i="7"/>
  <c r="F119" i="7"/>
  <c r="E119" i="7"/>
  <c r="D119" i="7"/>
  <c r="C119" i="7"/>
  <c r="L118" i="7"/>
  <c r="K118" i="7"/>
  <c r="J118" i="7"/>
  <c r="C118" i="7"/>
  <c r="Q117" i="7"/>
  <c r="P117" i="7"/>
  <c r="O117" i="7"/>
  <c r="N117" i="7"/>
  <c r="M117" i="7"/>
  <c r="L117" i="7"/>
  <c r="K117" i="7"/>
  <c r="J117" i="7"/>
  <c r="I117" i="7"/>
  <c r="G117" i="7"/>
  <c r="F117" i="7"/>
  <c r="E117" i="7"/>
  <c r="D117" i="7"/>
  <c r="C117" i="7"/>
  <c r="P116" i="7"/>
  <c r="G116" i="7"/>
  <c r="Q115" i="7"/>
  <c r="P115" i="7"/>
  <c r="O115" i="7"/>
  <c r="N115" i="7"/>
  <c r="M115" i="7"/>
  <c r="L115" i="7"/>
  <c r="K115" i="7"/>
  <c r="J115" i="7"/>
  <c r="I115" i="7"/>
  <c r="G115" i="7"/>
  <c r="F115" i="7"/>
  <c r="E115" i="7"/>
  <c r="D115" i="7"/>
  <c r="C115" i="7"/>
  <c r="L114" i="7"/>
  <c r="K114" i="7"/>
  <c r="J114" i="7"/>
  <c r="C114" i="7"/>
  <c r="Q113" i="7"/>
  <c r="P113" i="7"/>
  <c r="O113" i="7"/>
  <c r="N113" i="7"/>
  <c r="M113" i="7"/>
  <c r="L113" i="7"/>
  <c r="K113" i="7"/>
  <c r="J113" i="7"/>
  <c r="I113" i="7"/>
  <c r="G113" i="7"/>
  <c r="F113" i="7"/>
  <c r="E113" i="7"/>
  <c r="D113" i="7"/>
  <c r="C113" i="7"/>
  <c r="P112" i="7"/>
  <c r="G112" i="7"/>
  <c r="Q111" i="7"/>
  <c r="P111" i="7"/>
  <c r="O111" i="7"/>
  <c r="N111" i="7"/>
  <c r="M111" i="7"/>
  <c r="L111" i="7"/>
  <c r="K111" i="7"/>
  <c r="J111" i="7"/>
  <c r="I111" i="7"/>
  <c r="G111" i="7"/>
  <c r="F111" i="7"/>
  <c r="E111" i="7"/>
  <c r="D111" i="7"/>
  <c r="C111" i="7"/>
  <c r="L110" i="7"/>
  <c r="K110" i="7"/>
  <c r="J110" i="7"/>
  <c r="C110" i="7"/>
  <c r="Q109" i="7"/>
  <c r="P109" i="7"/>
  <c r="O109" i="7"/>
  <c r="N109" i="7"/>
  <c r="M109" i="7"/>
  <c r="L109" i="7"/>
  <c r="K109" i="7"/>
  <c r="J109" i="7"/>
  <c r="I109" i="7"/>
  <c r="G109" i="7"/>
  <c r="F109" i="7"/>
  <c r="E109" i="7"/>
  <c r="D109" i="7"/>
  <c r="C109" i="7"/>
  <c r="P108" i="7"/>
  <c r="G108" i="7"/>
  <c r="Q107" i="7"/>
  <c r="P107" i="7"/>
  <c r="O107" i="7"/>
  <c r="N107" i="7"/>
  <c r="M107" i="7"/>
  <c r="L107" i="7"/>
  <c r="K107" i="7"/>
  <c r="J107" i="7"/>
  <c r="I107" i="7"/>
  <c r="G107" i="7"/>
  <c r="F107" i="7"/>
  <c r="E107" i="7"/>
  <c r="D107" i="7"/>
  <c r="C107" i="7"/>
  <c r="L106" i="7"/>
  <c r="K106" i="7"/>
  <c r="J106" i="7"/>
  <c r="C106" i="7"/>
  <c r="Q105" i="7"/>
  <c r="P105" i="7"/>
  <c r="O105" i="7"/>
  <c r="N105" i="7"/>
  <c r="M105" i="7"/>
  <c r="L105" i="7"/>
  <c r="K105" i="7"/>
  <c r="J105" i="7"/>
  <c r="I105" i="7"/>
  <c r="G105" i="7"/>
  <c r="F105" i="7"/>
  <c r="E105" i="7"/>
  <c r="D105" i="7"/>
  <c r="C105" i="7"/>
  <c r="P104" i="7"/>
  <c r="G104" i="7"/>
  <c r="Q103" i="7"/>
  <c r="P103" i="7"/>
  <c r="O103" i="7"/>
  <c r="N103" i="7"/>
  <c r="M103" i="7"/>
  <c r="L103" i="7"/>
  <c r="K103" i="7"/>
  <c r="J103" i="7"/>
  <c r="I103" i="7"/>
  <c r="G103" i="7"/>
  <c r="F103" i="7"/>
  <c r="E103" i="7"/>
  <c r="D103" i="7"/>
  <c r="C103" i="7"/>
  <c r="L102" i="7"/>
  <c r="K102" i="7"/>
  <c r="J102" i="7"/>
  <c r="C102" i="7"/>
  <c r="Q101" i="7"/>
  <c r="P101" i="7"/>
  <c r="O101" i="7"/>
  <c r="N101" i="7"/>
  <c r="M101" i="7"/>
  <c r="L101" i="7"/>
  <c r="K101" i="7"/>
  <c r="J101" i="7"/>
  <c r="I101" i="7"/>
  <c r="G101" i="7"/>
  <c r="F101" i="7"/>
  <c r="E101" i="7"/>
  <c r="D101" i="7"/>
  <c r="C101" i="7"/>
  <c r="P100" i="7"/>
  <c r="G100" i="7"/>
  <c r="Q99" i="7"/>
  <c r="P99" i="7"/>
  <c r="O99" i="7"/>
  <c r="N99" i="7"/>
  <c r="M99" i="7"/>
  <c r="L99" i="7"/>
  <c r="K99" i="7"/>
  <c r="J99" i="7"/>
  <c r="I99" i="7"/>
  <c r="G99" i="7"/>
  <c r="F99" i="7"/>
  <c r="E99" i="7"/>
  <c r="D99" i="7"/>
  <c r="C99" i="7"/>
  <c r="L98" i="7"/>
  <c r="K98" i="7"/>
  <c r="J98" i="7"/>
  <c r="C98" i="7"/>
  <c r="Q97" i="7"/>
  <c r="P97" i="7"/>
  <c r="O97" i="7"/>
  <c r="N97" i="7"/>
  <c r="M97" i="7"/>
  <c r="L97" i="7"/>
  <c r="K97" i="7"/>
  <c r="J97" i="7"/>
  <c r="I97" i="7"/>
  <c r="G97" i="7"/>
  <c r="F97" i="7"/>
  <c r="E97" i="7"/>
  <c r="D97" i="7"/>
  <c r="C97" i="7"/>
  <c r="P96" i="7"/>
  <c r="G96" i="7"/>
  <c r="Q95" i="7"/>
  <c r="P95" i="7"/>
  <c r="O95" i="7"/>
  <c r="N95" i="7"/>
  <c r="M95" i="7"/>
  <c r="L95" i="7"/>
  <c r="K95" i="7"/>
  <c r="J95" i="7"/>
  <c r="I95" i="7"/>
  <c r="G95" i="7"/>
  <c r="F95" i="7"/>
  <c r="E95" i="7"/>
  <c r="D95" i="7"/>
  <c r="C95" i="7"/>
  <c r="L94" i="7"/>
  <c r="K94" i="7"/>
  <c r="J94" i="7"/>
  <c r="C94" i="7"/>
  <c r="Q93" i="7"/>
  <c r="P93" i="7"/>
  <c r="O93" i="7"/>
  <c r="N93" i="7"/>
  <c r="M93" i="7"/>
  <c r="L93" i="7"/>
  <c r="K93" i="7"/>
  <c r="J93" i="7"/>
  <c r="I93" i="7"/>
  <c r="G93" i="7"/>
  <c r="F93" i="7"/>
  <c r="E93" i="7"/>
  <c r="D93" i="7"/>
  <c r="C93" i="7"/>
  <c r="P92" i="7"/>
  <c r="G92" i="7"/>
  <c r="Q91" i="7"/>
  <c r="P91" i="7"/>
  <c r="O91" i="7"/>
  <c r="N91" i="7"/>
  <c r="M91" i="7"/>
  <c r="L91" i="7"/>
  <c r="K91" i="7"/>
  <c r="J91" i="7"/>
  <c r="I91" i="7"/>
  <c r="G91" i="7"/>
  <c r="F91" i="7"/>
  <c r="E91" i="7"/>
  <c r="D91" i="7"/>
  <c r="C91" i="7"/>
  <c r="L90" i="7"/>
  <c r="K90" i="7"/>
  <c r="J90" i="7"/>
  <c r="C90" i="7"/>
  <c r="Q89" i="7"/>
  <c r="P89" i="7"/>
  <c r="O89" i="7"/>
  <c r="N89" i="7"/>
  <c r="M89" i="7"/>
  <c r="L89" i="7"/>
  <c r="K89" i="7"/>
  <c r="J89" i="7"/>
  <c r="I89" i="7"/>
  <c r="G89" i="7"/>
  <c r="F89" i="7"/>
  <c r="E89" i="7"/>
  <c r="D89" i="7"/>
  <c r="C89" i="7"/>
  <c r="P88" i="7"/>
  <c r="G88" i="7"/>
  <c r="Q87" i="7"/>
  <c r="P87" i="7"/>
  <c r="O87" i="7"/>
  <c r="N87" i="7"/>
  <c r="M87" i="7"/>
  <c r="L87" i="7"/>
  <c r="K87" i="7"/>
  <c r="J87" i="7"/>
  <c r="I87" i="7"/>
  <c r="G87" i="7"/>
  <c r="F87" i="7"/>
  <c r="E87" i="7"/>
  <c r="D87" i="7"/>
  <c r="C87" i="7"/>
  <c r="L86" i="7"/>
  <c r="K86" i="7"/>
  <c r="J86" i="7"/>
  <c r="C86" i="7"/>
  <c r="Q85" i="7"/>
  <c r="P85" i="7"/>
  <c r="O85" i="7"/>
  <c r="N85" i="7"/>
  <c r="M85" i="7"/>
  <c r="L85" i="7"/>
  <c r="K85" i="7"/>
  <c r="J85" i="7"/>
  <c r="I85" i="7"/>
  <c r="G85" i="7"/>
  <c r="F85" i="7"/>
  <c r="E85" i="7"/>
  <c r="D85" i="7"/>
  <c r="C85" i="7"/>
  <c r="P84" i="7"/>
  <c r="G84" i="7"/>
  <c r="Q83" i="7"/>
  <c r="P83" i="7"/>
  <c r="O83" i="7"/>
  <c r="N83" i="7"/>
  <c r="M83" i="7"/>
  <c r="L83" i="7"/>
  <c r="K83" i="7"/>
  <c r="J83" i="7"/>
  <c r="I83" i="7"/>
  <c r="G83" i="7"/>
  <c r="F83" i="7"/>
  <c r="E83" i="7"/>
  <c r="D83" i="7"/>
  <c r="C83" i="7"/>
  <c r="L82" i="7"/>
  <c r="K82" i="7"/>
  <c r="J82" i="7"/>
  <c r="C82" i="7"/>
  <c r="Q81" i="7"/>
  <c r="P81" i="7"/>
  <c r="O81" i="7"/>
  <c r="N81" i="7"/>
  <c r="M81" i="7"/>
  <c r="L81" i="7"/>
  <c r="K81" i="7"/>
  <c r="J81" i="7"/>
  <c r="I81" i="7"/>
  <c r="G81" i="7"/>
  <c r="F81" i="7"/>
  <c r="E81" i="7"/>
  <c r="D81" i="7"/>
  <c r="C81" i="7"/>
  <c r="P80" i="7"/>
  <c r="G80" i="7"/>
  <c r="Q79" i="7"/>
  <c r="P79" i="7"/>
  <c r="O79" i="7"/>
  <c r="N79" i="7"/>
  <c r="M79" i="7"/>
  <c r="L79" i="7"/>
  <c r="K79" i="7"/>
  <c r="J79" i="7"/>
  <c r="I79" i="7"/>
  <c r="G79" i="7"/>
  <c r="F79" i="7"/>
  <c r="E79" i="7"/>
  <c r="D79" i="7"/>
  <c r="C79" i="7"/>
  <c r="L78" i="7"/>
  <c r="K78" i="7"/>
  <c r="J78" i="7"/>
  <c r="C78" i="7"/>
  <c r="Q77" i="7"/>
  <c r="P77" i="7"/>
  <c r="O77" i="7"/>
  <c r="N77" i="7"/>
  <c r="M77" i="7"/>
  <c r="L77" i="7"/>
  <c r="K77" i="7"/>
  <c r="J77" i="7"/>
  <c r="I77" i="7"/>
  <c r="G77" i="7"/>
  <c r="F77" i="7"/>
  <c r="E77" i="7"/>
  <c r="D77" i="7"/>
  <c r="C77" i="7"/>
  <c r="P76" i="7"/>
  <c r="G76" i="7"/>
  <c r="Q75" i="7"/>
  <c r="P75" i="7"/>
  <c r="O75" i="7"/>
  <c r="N75" i="7"/>
  <c r="M75" i="7"/>
  <c r="L75" i="7"/>
  <c r="K75" i="7"/>
  <c r="J75" i="7"/>
  <c r="I75" i="7"/>
  <c r="G75" i="7"/>
  <c r="F75" i="7"/>
  <c r="E75" i="7"/>
  <c r="D75" i="7"/>
  <c r="C75" i="7"/>
  <c r="L74" i="7"/>
  <c r="K74" i="7"/>
  <c r="J74" i="7"/>
  <c r="C74" i="7"/>
  <c r="Q73" i="7"/>
  <c r="P73" i="7"/>
  <c r="O73" i="7"/>
  <c r="N73" i="7"/>
  <c r="M73" i="7"/>
  <c r="L73" i="7"/>
  <c r="K73" i="7"/>
  <c r="J73" i="7"/>
  <c r="I73" i="7"/>
  <c r="G73" i="7"/>
  <c r="F73" i="7"/>
  <c r="E73" i="7"/>
  <c r="D73" i="7"/>
  <c r="C73" i="7"/>
  <c r="P72" i="7"/>
  <c r="G72" i="7"/>
  <c r="Q71" i="7"/>
  <c r="P71" i="7"/>
  <c r="O71" i="7"/>
  <c r="N71" i="7"/>
  <c r="M71" i="7"/>
  <c r="L71" i="7"/>
  <c r="K71" i="7"/>
  <c r="J71" i="7"/>
  <c r="I71" i="7"/>
  <c r="G71" i="7"/>
  <c r="F71" i="7"/>
  <c r="E71" i="7"/>
  <c r="D71" i="7"/>
  <c r="C71" i="7"/>
  <c r="L70" i="7"/>
  <c r="K70" i="7"/>
  <c r="J70" i="7"/>
  <c r="C70" i="7"/>
  <c r="Q69" i="7"/>
  <c r="P69" i="7"/>
  <c r="O69" i="7"/>
  <c r="N69" i="7"/>
  <c r="M69" i="7"/>
  <c r="L69" i="7"/>
  <c r="K69" i="7"/>
  <c r="J69" i="7"/>
  <c r="I69" i="7"/>
  <c r="G69" i="7"/>
  <c r="F69" i="7"/>
  <c r="E69" i="7"/>
  <c r="D69" i="7"/>
  <c r="C69" i="7"/>
  <c r="P68" i="7"/>
  <c r="G68" i="7"/>
  <c r="Q67" i="7"/>
  <c r="P67" i="7"/>
  <c r="O67" i="7"/>
  <c r="N67" i="7"/>
  <c r="M67" i="7"/>
  <c r="L67" i="7"/>
  <c r="K67" i="7"/>
  <c r="J67" i="7"/>
  <c r="I67" i="7"/>
  <c r="G67" i="7"/>
  <c r="F67" i="7"/>
  <c r="E67" i="7"/>
  <c r="D67" i="7"/>
  <c r="C67" i="7"/>
  <c r="L66" i="7"/>
  <c r="K66" i="7"/>
  <c r="J66" i="7"/>
  <c r="C66" i="7"/>
  <c r="Q65" i="7"/>
  <c r="P65" i="7"/>
  <c r="O65" i="7"/>
  <c r="N65" i="7"/>
  <c r="M65" i="7"/>
  <c r="L65" i="7"/>
  <c r="K65" i="7"/>
  <c r="J65" i="7"/>
  <c r="I65" i="7"/>
  <c r="G65" i="7"/>
  <c r="F65" i="7"/>
  <c r="E65" i="7"/>
  <c r="D65" i="7"/>
  <c r="C65" i="7"/>
  <c r="P64" i="7"/>
  <c r="G64" i="7"/>
  <c r="Q63" i="7"/>
  <c r="P63" i="7"/>
  <c r="O63" i="7"/>
  <c r="N63" i="7"/>
  <c r="M63" i="7"/>
  <c r="L63" i="7"/>
  <c r="K63" i="7"/>
  <c r="J63" i="7"/>
  <c r="I63" i="7"/>
  <c r="G63" i="7"/>
  <c r="F63" i="7"/>
  <c r="E63" i="7"/>
  <c r="D63" i="7"/>
  <c r="C63" i="7"/>
  <c r="L62" i="7"/>
  <c r="K62" i="7"/>
  <c r="J62" i="7"/>
  <c r="C62" i="7"/>
  <c r="Q61" i="7"/>
  <c r="P61" i="7"/>
  <c r="O61" i="7"/>
  <c r="N61" i="7"/>
  <c r="M61" i="7"/>
  <c r="L61" i="7"/>
  <c r="K61" i="7"/>
  <c r="J61" i="7"/>
  <c r="I61" i="7"/>
  <c r="G61" i="7"/>
  <c r="F61" i="7"/>
  <c r="E61" i="7"/>
  <c r="D61" i="7"/>
  <c r="C61" i="7"/>
  <c r="P60" i="7"/>
  <c r="G60" i="7"/>
  <c r="Q59" i="7"/>
  <c r="P59" i="7"/>
  <c r="O59" i="7"/>
  <c r="N59" i="7"/>
  <c r="M59" i="7"/>
  <c r="L59" i="7"/>
  <c r="K59" i="7"/>
  <c r="J59" i="7"/>
  <c r="I59" i="7"/>
  <c r="G59" i="7"/>
  <c r="F59" i="7"/>
  <c r="E59" i="7"/>
  <c r="D59" i="7"/>
  <c r="C59" i="7"/>
  <c r="L58" i="7"/>
  <c r="K58" i="7"/>
  <c r="J58" i="7"/>
  <c r="C58" i="7"/>
  <c r="Q57" i="7"/>
  <c r="P57" i="7"/>
  <c r="O57" i="7"/>
  <c r="N57" i="7"/>
  <c r="M57" i="7"/>
  <c r="L57" i="7"/>
  <c r="K57" i="7"/>
  <c r="J57" i="7"/>
  <c r="I57" i="7"/>
  <c r="G57" i="7"/>
  <c r="F57" i="7"/>
  <c r="E57" i="7"/>
  <c r="D57" i="7"/>
  <c r="C57" i="7"/>
  <c r="P56" i="7"/>
  <c r="G56" i="7"/>
  <c r="Q55" i="7"/>
  <c r="P55" i="7"/>
  <c r="O55" i="7"/>
  <c r="N55" i="7"/>
  <c r="M55" i="7"/>
  <c r="L55" i="7"/>
  <c r="K55" i="7"/>
  <c r="J55" i="7"/>
  <c r="I55" i="7"/>
  <c r="G55" i="7"/>
  <c r="F55" i="7"/>
  <c r="E55" i="7"/>
  <c r="D55" i="7"/>
  <c r="C55" i="7"/>
  <c r="L54" i="7"/>
  <c r="K54" i="7"/>
  <c r="J54" i="7"/>
  <c r="C54" i="7"/>
  <c r="Q53" i="7"/>
  <c r="P53" i="7"/>
  <c r="O53" i="7"/>
  <c r="N53" i="7"/>
  <c r="M53" i="7"/>
  <c r="L53" i="7"/>
  <c r="K53" i="7"/>
  <c r="J53" i="7"/>
  <c r="I53" i="7"/>
  <c r="G53" i="7"/>
  <c r="F53" i="7"/>
  <c r="E53" i="7"/>
  <c r="D53" i="7"/>
  <c r="C53" i="7"/>
  <c r="P52" i="7"/>
  <c r="G52" i="7"/>
  <c r="Q51" i="7"/>
  <c r="P51" i="7"/>
  <c r="O51" i="7"/>
  <c r="N51" i="7"/>
  <c r="M51" i="7"/>
  <c r="L51" i="7"/>
  <c r="K51" i="7"/>
  <c r="J51" i="7"/>
  <c r="I51" i="7"/>
  <c r="G51" i="7"/>
  <c r="F51" i="7"/>
  <c r="E51" i="7"/>
  <c r="D51" i="7"/>
  <c r="C51" i="7"/>
  <c r="L50" i="7"/>
  <c r="K50" i="7"/>
  <c r="J50" i="7"/>
  <c r="C50" i="7"/>
  <c r="Q49" i="7"/>
  <c r="P49" i="7"/>
  <c r="O49" i="7"/>
  <c r="N49" i="7"/>
  <c r="M49" i="7"/>
  <c r="L49" i="7"/>
  <c r="K49" i="7"/>
  <c r="J49" i="7"/>
  <c r="I49" i="7"/>
  <c r="G49" i="7"/>
  <c r="F49" i="7"/>
  <c r="E49" i="7"/>
  <c r="D49" i="7"/>
  <c r="C49" i="7"/>
  <c r="P48" i="7"/>
  <c r="G48" i="7"/>
  <c r="Q47" i="7"/>
  <c r="P47" i="7"/>
  <c r="O47" i="7"/>
  <c r="N47" i="7"/>
  <c r="M47" i="7"/>
  <c r="L47" i="7"/>
  <c r="K47" i="7"/>
  <c r="J47" i="7"/>
  <c r="I47" i="7"/>
  <c r="G47" i="7"/>
  <c r="F47" i="7"/>
  <c r="E47" i="7"/>
  <c r="D47" i="7"/>
  <c r="C47" i="7"/>
  <c r="L46" i="7"/>
  <c r="K46" i="7"/>
  <c r="J46" i="7"/>
  <c r="C46" i="7"/>
  <c r="Q45" i="7"/>
  <c r="P45" i="7"/>
  <c r="O45" i="7"/>
  <c r="N45" i="7"/>
  <c r="M45" i="7"/>
  <c r="L45" i="7"/>
  <c r="K45" i="7"/>
  <c r="J45" i="7"/>
  <c r="I45" i="7"/>
  <c r="G45" i="7"/>
  <c r="F45" i="7"/>
  <c r="E45" i="7"/>
  <c r="D45" i="7"/>
  <c r="C45" i="7"/>
  <c r="P44" i="7"/>
  <c r="G44" i="7"/>
  <c r="Q43" i="7"/>
  <c r="P43" i="7"/>
  <c r="O43" i="7"/>
  <c r="N43" i="7"/>
  <c r="M43" i="7"/>
  <c r="L43" i="7"/>
  <c r="K43" i="7"/>
  <c r="J43" i="7"/>
  <c r="I43" i="7"/>
  <c r="G43" i="7"/>
  <c r="F43" i="7"/>
  <c r="E43" i="7"/>
  <c r="D43" i="7"/>
  <c r="C43" i="7"/>
  <c r="L42" i="7"/>
  <c r="K42" i="7"/>
  <c r="J42" i="7"/>
  <c r="C42" i="7"/>
  <c r="Q41" i="7"/>
  <c r="P41" i="7"/>
  <c r="O41" i="7"/>
  <c r="N41" i="7"/>
  <c r="M41" i="7"/>
  <c r="L41" i="7"/>
  <c r="K41" i="7"/>
  <c r="J41" i="7"/>
  <c r="I41" i="7"/>
  <c r="G41" i="7"/>
  <c r="F41" i="7"/>
  <c r="E41" i="7"/>
  <c r="D41" i="7"/>
  <c r="C41" i="7"/>
  <c r="P40" i="7"/>
  <c r="G40" i="7"/>
  <c r="Q39" i="7"/>
  <c r="P39" i="7"/>
  <c r="O39" i="7"/>
  <c r="N39" i="7"/>
  <c r="M39" i="7"/>
  <c r="L39" i="7"/>
  <c r="K39" i="7"/>
  <c r="J39" i="7"/>
  <c r="I39" i="7"/>
  <c r="G39" i="7"/>
  <c r="F39" i="7"/>
  <c r="E39" i="7"/>
  <c r="D39" i="7"/>
  <c r="C39" i="7"/>
  <c r="L38" i="7"/>
  <c r="K38" i="7"/>
  <c r="J38" i="7"/>
  <c r="C38" i="7"/>
  <c r="Q37" i="7"/>
  <c r="P37" i="7"/>
  <c r="O37" i="7"/>
  <c r="N37" i="7"/>
  <c r="M37" i="7"/>
  <c r="L37" i="7"/>
  <c r="K37" i="7"/>
  <c r="J37" i="7"/>
  <c r="I37" i="7"/>
  <c r="G37" i="7"/>
  <c r="F37" i="7"/>
  <c r="E37" i="7"/>
  <c r="D37" i="7"/>
  <c r="C37" i="7"/>
  <c r="P36" i="7"/>
  <c r="G36" i="7"/>
  <c r="Q35" i="7"/>
  <c r="P35" i="7"/>
  <c r="O35" i="7"/>
  <c r="N35" i="7"/>
  <c r="M35" i="7"/>
  <c r="L35" i="7"/>
  <c r="K35" i="7"/>
  <c r="J35" i="7"/>
  <c r="I35" i="7"/>
  <c r="G35" i="7"/>
  <c r="F35" i="7"/>
  <c r="E35" i="7"/>
  <c r="D35" i="7"/>
  <c r="C35" i="7"/>
  <c r="L34" i="7"/>
  <c r="K34" i="7"/>
  <c r="J34" i="7"/>
  <c r="C34" i="7"/>
  <c r="Q33" i="7"/>
  <c r="P33" i="7"/>
  <c r="O33" i="7"/>
  <c r="N33" i="7"/>
  <c r="M33" i="7"/>
  <c r="L33" i="7"/>
  <c r="K33" i="7"/>
  <c r="J33" i="7"/>
  <c r="I33" i="7"/>
  <c r="G33" i="7"/>
  <c r="F33" i="7"/>
  <c r="E33" i="7"/>
  <c r="D33" i="7"/>
  <c r="C33" i="7"/>
  <c r="P32" i="7"/>
  <c r="G32" i="7"/>
  <c r="Q31" i="7"/>
  <c r="P31" i="7"/>
  <c r="O31" i="7"/>
  <c r="N31" i="7"/>
  <c r="M31" i="7"/>
  <c r="L31" i="7"/>
  <c r="K31" i="7"/>
  <c r="J31" i="7"/>
  <c r="I31" i="7"/>
  <c r="G31" i="7"/>
  <c r="F31" i="7"/>
  <c r="E31" i="7"/>
  <c r="D31" i="7"/>
  <c r="C31" i="7"/>
  <c r="P30" i="7"/>
  <c r="L30" i="7"/>
  <c r="K30" i="7"/>
  <c r="J30" i="7"/>
  <c r="G30" i="7"/>
  <c r="C30" i="7"/>
  <c r="Q29" i="7"/>
  <c r="P29" i="7"/>
  <c r="O29" i="7"/>
  <c r="N29" i="7"/>
  <c r="M29" i="7"/>
  <c r="L29" i="7"/>
  <c r="K29" i="7"/>
  <c r="J29" i="7"/>
  <c r="I29" i="7"/>
  <c r="G29" i="7"/>
  <c r="F29" i="7"/>
  <c r="E29" i="7"/>
  <c r="D29" i="7"/>
  <c r="C29" i="7"/>
  <c r="P28" i="7"/>
  <c r="G28" i="7"/>
  <c r="Q27" i="7"/>
  <c r="P27" i="7"/>
  <c r="O27" i="7"/>
  <c r="N27" i="7"/>
  <c r="M27" i="7"/>
  <c r="L27" i="7"/>
  <c r="K27" i="7"/>
  <c r="J27" i="7"/>
  <c r="I27" i="7"/>
  <c r="G27" i="7"/>
  <c r="F27" i="7"/>
  <c r="E27" i="7"/>
  <c r="D27" i="7"/>
  <c r="C27" i="7"/>
  <c r="P26" i="7"/>
  <c r="L26" i="7"/>
  <c r="K26" i="7"/>
  <c r="J26" i="7"/>
  <c r="G26" i="7"/>
  <c r="C26" i="7"/>
  <c r="Q25" i="7"/>
  <c r="P25" i="7"/>
  <c r="O25" i="7"/>
  <c r="N25" i="7"/>
  <c r="M25" i="7"/>
  <c r="L25" i="7"/>
  <c r="K25" i="7"/>
  <c r="J25" i="7"/>
  <c r="I25" i="7"/>
  <c r="G25" i="7"/>
  <c r="F25" i="7"/>
  <c r="E25" i="7"/>
  <c r="D25" i="7"/>
  <c r="C25" i="7"/>
  <c r="P24" i="7"/>
  <c r="G24" i="7"/>
  <c r="Q23" i="7"/>
  <c r="P23" i="7"/>
  <c r="O23" i="7"/>
  <c r="N23" i="7"/>
  <c r="M23" i="7"/>
  <c r="L23" i="7"/>
  <c r="K23" i="7"/>
  <c r="J23" i="7"/>
  <c r="I23" i="7"/>
  <c r="G23" i="7"/>
  <c r="F23" i="7"/>
  <c r="E23" i="7"/>
  <c r="D23" i="7"/>
  <c r="C23" i="7"/>
  <c r="P22" i="7"/>
  <c r="L22" i="7"/>
  <c r="K22" i="7"/>
  <c r="J22" i="7"/>
  <c r="G22" i="7"/>
  <c r="C22" i="7"/>
  <c r="Q21" i="7"/>
  <c r="P21" i="7"/>
  <c r="O21" i="7"/>
  <c r="N21" i="7"/>
  <c r="M21" i="7"/>
  <c r="L21" i="7"/>
  <c r="K21" i="7"/>
  <c r="J21" i="7"/>
  <c r="I21" i="7"/>
  <c r="G21" i="7"/>
  <c r="F21" i="7"/>
  <c r="E21" i="7"/>
  <c r="D21" i="7"/>
  <c r="C21" i="7"/>
  <c r="P20" i="7"/>
  <c r="G20" i="7"/>
  <c r="Q19" i="7"/>
  <c r="P19" i="7"/>
  <c r="O19" i="7"/>
  <c r="N19" i="7"/>
  <c r="M19" i="7"/>
  <c r="L19" i="7"/>
  <c r="K19" i="7"/>
  <c r="J19" i="7"/>
  <c r="I19" i="7"/>
  <c r="G19" i="7"/>
  <c r="F19" i="7"/>
  <c r="E19" i="7"/>
  <c r="D19" i="7"/>
  <c r="C19" i="7"/>
  <c r="P18" i="7"/>
  <c r="L18" i="7"/>
  <c r="K18" i="7"/>
  <c r="J18" i="7"/>
  <c r="G18" i="7"/>
  <c r="C18" i="7"/>
  <c r="Q17" i="7"/>
  <c r="P17" i="7"/>
  <c r="O17" i="7"/>
  <c r="N17" i="7"/>
  <c r="M17" i="7"/>
  <c r="L17" i="7"/>
  <c r="K17" i="7"/>
  <c r="J17" i="7"/>
  <c r="I17" i="7"/>
  <c r="G17" i="7"/>
  <c r="F17" i="7"/>
  <c r="E17" i="7"/>
  <c r="D17" i="7"/>
  <c r="C17" i="7"/>
  <c r="P16" i="7"/>
  <c r="G16" i="7"/>
  <c r="Q15" i="7"/>
  <c r="P15" i="7"/>
  <c r="O15" i="7"/>
  <c r="N15" i="7"/>
  <c r="M15" i="7"/>
  <c r="L15" i="7"/>
  <c r="K15" i="7"/>
  <c r="J15" i="7"/>
  <c r="I15" i="7"/>
  <c r="G15" i="7"/>
  <c r="F15" i="7"/>
  <c r="E15" i="7"/>
  <c r="D15" i="7"/>
  <c r="C15" i="7"/>
  <c r="P14" i="7"/>
  <c r="L14" i="7"/>
  <c r="K14" i="7"/>
  <c r="J14" i="7"/>
  <c r="G14" i="7"/>
  <c r="C14" i="7"/>
  <c r="Q13" i="7"/>
  <c r="P13" i="7"/>
  <c r="O13" i="7"/>
  <c r="N13" i="7"/>
  <c r="M13" i="7"/>
  <c r="L13" i="7"/>
  <c r="K13" i="7"/>
  <c r="J13" i="7"/>
  <c r="I13" i="7"/>
  <c r="G13" i="7"/>
  <c r="F13" i="7"/>
  <c r="E13" i="7"/>
  <c r="D13" i="7"/>
  <c r="C13" i="7"/>
  <c r="P12" i="7"/>
  <c r="G12" i="7"/>
  <c r="Q11" i="7"/>
  <c r="P11" i="7"/>
  <c r="O11" i="7"/>
  <c r="N11" i="7"/>
  <c r="M11" i="7"/>
  <c r="L11" i="7"/>
  <c r="K11" i="7"/>
  <c r="J11" i="7"/>
  <c r="I11" i="7"/>
  <c r="G11" i="7"/>
  <c r="F11" i="7"/>
  <c r="E11" i="7"/>
  <c r="D11" i="7"/>
  <c r="C11" i="7"/>
  <c r="P10" i="7"/>
  <c r="L10" i="7"/>
  <c r="K10" i="7"/>
  <c r="J10" i="7"/>
  <c r="G10" i="7"/>
  <c r="C10" i="7"/>
  <c r="Q9" i="7"/>
  <c r="P9" i="7"/>
  <c r="O9" i="7"/>
  <c r="N9" i="7"/>
  <c r="M9" i="7"/>
  <c r="L9" i="7"/>
  <c r="K9" i="7"/>
  <c r="J9" i="7"/>
  <c r="I9" i="7"/>
  <c r="G9" i="7"/>
  <c r="F9" i="7"/>
  <c r="E9" i="7"/>
  <c r="D9" i="7"/>
  <c r="C9" i="7"/>
  <c r="P8" i="7"/>
  <c r="G8" i="7"/>
  <c r="Q7" i="7"/>
  <c r="P7" i="7"/>
  <c r="O7" i="7"/>
  <c r="N7" i="7"/>
  <c r="M7" i="7"/>
  <c r="L7" i="7"/>
  <c r="K7" i="7"/>
  <c r="J7" i="7"/>
  <c r="I7" i="7"/>
  <c r="G7" i="7"/>
  <c r="F7" i="7"/>
  <c r="E7" i="7"/>
  <c r="D7" i="7"/>
  <c r="C7" i="7"/>
  <c r="P6" i="7"/>
  <c r="L6" i="7"/>
  <c r="K6" i="7"/>
  <c r="J6" i="7"/>
  <c r="G6" i="7"/>
  <c r="C6" i="7"/>
  <c r="Q5" i="7"/>
  <c r="P5" i="7"/>
  <c r="O5" i="7"/>
  <c r="N5" i="7"/>
  <c r="M5" i="7"/>
  <c r="L5" i="7"/>
  <c r="K5" i="7"/>
  <c r="J5" i="7"/>
  <c r="I5" i="7"/>
  <c r="G5" i="7"/>
  <c r="F5" i="7"/>
  <c r="E5" i="7"/>
  <c r="D5" i="7"/>
  <c r="C5" i="7"/>
  <c r="P4" i="7"/>
  <c r="G4" i="7"/>
  <c r="Q3" i="7"/>
  <c r="P3" i="7"/>
  <c r="O3" i="7"/>
  <c r="N3" i="7"/>
  <c r="M3" i="7"/>
  <c r="L3" i="7"/>
  <c r="K3" i="7"/>
  <c r="J3" i="7"/>
  <c r="I3" i="7"/>
  <c r="G3" i="7"/>
  <c r="F3" i="7"/>
  <c r="E3" i="7"/>
  <c r="D3" i="7"/>
  <c r="C3" i="7"/>
  <c r="P2" i="7"/>
  <c r="L2" i="7"/>
  <c r="K2" i="7"/>
  <c r="J2" i="7"/>
  <c r="G2" i="7"/>
  <c r="C2" i="7"/>
  <c r="G34" i="7" l="1"/>
  <c r="P34" i="7"/>
  <c r="G38" i="7"/>
  <c r="P38" i="7"/>
  <c r="G42" i="7"/>
  <c r="P42" i="7"/>
  <c r="G46" i="7"/>
  <c r="P46" i="7"/>
  <c r="G50" i="7"/>
  <c r="P50" i="7"/>
  <c r="G54" i="7"/>
  <c r="P54" i="7"/>
  <c r="G58" i="7"/>
  <c r="P58" i="7"/>
  <c r="G62" i="7"/>
  <c r="P62" i="7"/>
  <c r="G66" i="7"/>
  <c r="P66" i="7"/>
  <c r="G70" i="7"/>
  <c r="P70" i="7"/>
  <c r="G74" i="7"/>
  <c r="P74" i="7"/>
  <c r="G78" i="7"/>
  <c r="P78" i="7"/>
  <c r="G82" i="7"/>
  <c r="P82" i="7"/>
  <c r="G86" i="7"/>
  <c r="P86" i="7"/>
  <c r="G90" i="7"/>
  <c r="P90" i="7"/>
  <c r="G94" i="7"/>
  <c r="P94" i="7"/>
  <c r="G98" i="7"/>
  <c r="P98" i="7"/>
  <c r="G102" i="7"/>
  <c r="P102" i="7"/>
  <c r="G106" i="7"/>
  <c r="P106" i="7"/>
  <c r="G110" i="7"/>
  <c r="P110" i="7"/>
  <c r="G114" i="7"/>
  <c r="P114" i="7"/>
  <c r="G118" i="7"/>
  <c r="P118" i="7"/>
  <c r="G122" i="7"/>
  <c r="P122" i="7"/>
  <c r="L126" i="7"/>
  <c r="D130" i="7"/>
  <c r="M134" i="7"/>
  <c r="J138" i="7"/>
  <c r="D2" i="7"/>
  <c r="M2" i="7"/>
  <c r="M6" i="7"/>
  <c r="D6" i="7"/>
  <c r="D10" i="7"/>
  <c r="M10" i="7"/>
  <c r="O132" i="7"/>
  <c r="D12" i="7"/>
  <c r="D16" i="7"/>
  <c r="M16" i="7"/>
  <c r="K136" i="7"/>
  <c r="M4" i="7"/>
  <c r="M8" i="7"/>
  <c r="M14" i="7"/>
  <c r="D4" i="7"/>
  <c r="D8" i="7"/>
  <c r="M12" i="7"/>
  <c r="D14" i="7"/>
  <c r="F2" i="7"/>
  <c r="O2" i="7"/>
  <c r="I2" i="7"/>
  <c r="Q2" i="7"/>
  <c r="I6" i="7"/>
  <c r="Q6" i="7"/>
  <c r="I10" i="7"/>
  <c r="Q10" i="7"/>
  <c r="I14" i="7"/>
  <c r="Q14" i="7"/>
  <c r="I18" i="7"/>
  <c r="Q18" i="7"/>
  <c r="I22" i="7"/>
  <c r="Q22" i="7"/>
  <c r="I26" i="7"/>
  <c r="Q26" i="7"/>
  <c r="I30" i="7"/>
  <c r="Q30" i="7"/>
  <c r="I34" i="7"/>
  <c r="Q34" i="7"/>
  <c r="I38" i="7"/>
  <c r="Q38" i="7"/>
  <c r="I42" i="7"/>
  <c r="Q42" i="7"/>
  <c r="I46" i="7"/>
  <c r="Q46" i="7"/>
  <c r="I50" i="7"/>
  <c r="Q50" i="7"/>
  <c r="I54" i="7"/>
  <c r="Q54" i="7"/>
  <c r="I58" i="7"/>
  <c r="Q58" i="7"/>
  <c r="I62" i="7"/>
  <c r="Q62" i="7"/>
  <c r="I66" i="7"/>
  <c r="Q66" i="7"/>
  <c r="I70" i="7"/>
  <c r="Q70" i="7"/>
  <c r="I74" i="7"/>
  <c r="Q74" i="7"/>
  <c r="I78" i="7"/>
  <c r="Q78" i="7"/>
  <c r="I82" i="7"/>
  <c r="Q82" i="7"/>
  <c r="I86" i="7"/>
  <c r="Q86" i="7"/>
  <c r="I90" i="7"/>
  <c r="Q90" i="7"/>
  <c r="I94" i="7"/>
  <c r="Q94" i="7"/>
  <c r="I98" i="7"/>
  <c r="Q98" i="7"/>
  <c r="I102" i="7"/>
  <c r="Q102" i="7"/>
  <c r="I106" i="7"/>
  <c r="Q106" i="7"/>
  <c r="I110" i="7"/>
  <c r="Q110" i="7"/>
  <c r="I114" i="7"/>
  <c r="Q114" i="7"/>
  <c r="I118" i="7"/>
  <c r="Q118" i="7"/>
  <c r="I122" i="7"/>
  <c r="Q122" i="7"/>
  <c r="M126" i="7"/>
  <c r="J130" i="7"/>
  <c r="N134" i="7"/>
  <c r="K138" i="7"/>
  <c r="M18" i="7"/>
  <c r="M20" i="7"/>
  <c r="M22" i="7"/>
  <c r="M24" i="7"/>
  <c r="M26" i="7"/>
  <c r="D28" i="7"/>
  <c r="D30" i="7"/>
  <c r="D32" i="7"/>
  <c r="D34" i="7"/>
  <c r="D36" i="7"/>
  <c r="D38" i="7"/>
  <c r="D40" i="7"/>
  <c r="M42" i="7"/>
  <c r="M44" i="7"/>
  <c r="M46" i="7"/>
  <c r="M48" i="7"/>
  <c r="M50" i="7"/>
  <c r="M52" i="7"/>
  <c r="M54" i="7"/>
  <c r="M56" i="7"/>
  <c r="D58" i="7"/>
  <c r="M58" i="7"/>
  <c r="D60" i="7"/>
  <c r="M60" i="7"/>
  <c r="D62" i="7"/>
  <c r="M62" i="7"/>
  <c r="D64" i="7"/>
  <c r="M64" i="7"/>
  <c r="D66" i="7"/>
  <c r="M66" i="7"/>
  <c r="D68" i="7"/>
  <c r="M68" i="7"/>
  <c r="D70" i="7"/>
  <c r="M70" i="7"/>
  <c r="D74" i="7"/>
  <c r="M74" i="7"/>
  <c r="D78" i="7"/>
  <c r="M78" i="7"/>
  <c r="D82" i="7"/>
  <c r="M82" i="7"/>
  <c r="D86" i="7"/>
  <c r="M86" i="7"/>
  <c r="D90" i="7"/>
  <c r="M90" i="7"/>
  <c r="D94" i="7"/>
  <c r="M94" i="7"/>
  <c r="D98" i="7"/>
  <c r="M98" i="7"/>
  <c r="D102" i="7"/>
  <c r="M102" i="7"/>
  <c r="D106" i="7"/>
  <c r="M106" i="7"/>
  <c r="D110" i="7"/>
  <c r="M110" i="7"/>
  <c r="D114" i="7"/>
  <c r="M114" i="7"/>
  <c r="D118" i="7"/>
  <c r="M118" i="7"/>
  <c r="D122" i="7"/>
  <c r="M122" i="7"/>
  <c r="N130" i="7"/>
  <c r="J134" i="7"/>
  <c r="D18" i="7"/>
  <c r="D20" i="7"/>
  <c r="D22" i="7"/>
  <c r="D24" i="7"/>
  <c r="D26" i="7"/>
  <c r="M28" i="7"/>
  <c r="M30" i="7"/>
  <c r="M32" i="7"/>
  <c r="M34" i="7"/>
  <c r="M36" i="7"/>
  <c r="M38" i="7"/>
  <c r="M40" i="7"/>
  <c r="D42" i="7"/>
  <c r="D44" i="7"/>
  <c r="D46" i="7"/>
  <c r="D48" i="7"/>
  <c r="D50" i="7"/>
  <c r="D52" i="7"/>
  <c r="D54" i="7"/>
  <c r="D56" i="7"/>
  <c r="E2" i="7"/>
  <c r="N2" i="7"/>
  <c r="E6" i="7"/>
  <c r="N6" i="7"/>
  <c r="E10" i="7"/>
  <c r="N10" i="7"/>
  <c r="E14" i="7"/>
  <c r="N14" i="7"/>
  <c r="E18" i="7"/>
  <c r="N18" i="7"/>
  <c r="E22" i="7"/>
  <c r="N22" i="7"/>
  <c r="E26" i="7"/>
  <c r="N26" i="7"/>
  <c r="E30" i="7"/>
  <c r="N30" i="7"/>
  <c r="E34" i="7"/>
  <c r="N34" i="7"/>
  <c r="E38" i="7"/>
  <c r="N38" i="7"/>
  <c r="E42" i="7"/>
  <c r="N42" i="7"/>
  <c r="E46" i="7"/>
  <c r="N46" i="7"/>
  <c r="E50" i="7"/>
  <c r="N50" i="7"/>
  <c r="E54" i="7"/>
  <c r="N54" i="7"/>
  <c r="E58" i="7"/>
  <c r="N58" i="7"/>
  <c r="E62" i="7"/>
  <c r="N62" i="7"/>
  <c r="E66" i="7"/>
  <c r="N66" i="7"/>
  <c r="E70" i="7"/>
  <c r="N70" i="7"/>
  <c r="E74" i="7"/>
  <c r="N74" i="7"/>
  <c r="E78" i="7"/>
  <c r="N78" i="7"/>
  <c r="E82" i="7"/>
  <c r="N82" i="7"/>
  <c r="E86" i="7"/>
  <c r="N86" i="7"/>
  <c r="E90" i="7"/>
  <c r="N90" i="7"/>
  <c r="E94" i="7"/>
  <c r="N94" i="7"/>
  <c r="E98" i="7"/>
  <c r="N98" i="7"/>
  <c r="E102" i="7"/>
  <c r="N102" i="7"/>
  <c r="E106" i="7"/>
  <c r="N106" i="7"/>
  <c r="E110" i="7"/>
  <c r="N110" i="7"/>
  <c r="E114" i="7"/>
  <c r="N114" i="7"/>
  <c r="E118" i="7"/>
  <c r="N118" i="7"/>
  <c r="E122" i="7"/>
  <c r="N122" i="7"/>
  <c r="J126" i="7"/>
  <c r="O130" i="7"/>
  <c r="K134" i="7"/>
  <c r="F6" i="7"/>
  <c r="O6" i="7"/>
  <c r="F10" i="7"/>
  <c r="O10" i="7"/>
  <c r="F14" i="7"/>
  <c r="O14" i="7"/>
  <c r="F18" i="7"/>
  <c r="O18" i="7"/>
  <c r="F22" i="7"/>
  <c r="O22" i="7"/>
  <c r="F26" i="7"/>
  <c r="O26" i="7"/>
  <c r="F30" i="7"/>
  <c r="O30" i="7"/>
  <c r="F34" i="7"/>
  <c r="O34" i="7"/>
  <c r="F38" i="7"/>
  <c r="O38" i="7"/>
  <c r="F42" i="7"/>
  <c r="O42" i="7"/>
  <c r="F46" i="7"/>
  <c r="O46" i="7"/>
  <c r="F50" i="7"/>
  <c r="O50" i="7"/>
  <c r="F54" i="7"/>
  <c r="O54" i="7"/>
  <c r="F58" i="7"/>
  <c r="O58" i="7"/>
  <c r="F62" i="7"/>
  <c r="O62" i="7"/>
  <c r="F66" i="7"/>
  <c r="O66" i="7"/>
  <c r="F70" i="7"/>
  <c r="O70" i="7"/>
  <c r="F74" i="7"/>
  <c r="O74" i="7"/>
  <c r="F78" i="7"/>
  <c r="O78" i="7"/>
  <c r="F82" i="7"/>
  <c r="O82" i="7"/>
  <c r="F86" i="7"/>
  <c r="O86" i="7"/>
  <c r="F90" i="7"/>
  <c r="O90" i="7"/>
  <c r="F94" i="7"/>
  <c r="O94" i="7"/>
  <c r="F98" i="7"/>
  <c r="O98" i="7"/>
  <c r="F102" i="7"/>
  <c r="O102" i="7"/>
  <c r="F106" i="7"/>
  <c r="O106" i="7"/>
  <c r="F110" i="7"/>
  <c r="O110" i="7"/>
  <c r="F114" i="7"/>
  <c r="O114" i="7"/>
  <c r="F118" i="7"/>
  <c r="O118" i="7"/>
  <c r="F122" i="7"/>
  <c r="O122" i="7"/>
  <c r="K126" i="7"/>
  <c r="L134" i="7"/>
  <c r="D138" i="7"/>
  <c r="K128" i="7"/>
  <c r="D72" i="7"/>
  <c r="I4" i="7"/>
  <c r="I8" i="7"/>
  <c r="I28" i="7"/>
  <c r="I64" i="7"/>
  <c r="I84" i="7"/>
  <c r="Q100" i="7"/>
  <c r="Q104" i="7"/>
  <c r="Q108" i="7"/>
  <c r="I116" i="7"/>
  <c r="Q116" i="7"/>
  <c r="Q120" i="7"/>
  <c r="K124" i="7"/>
  <c r="L128" i="7"/>
  <c r="Q8" i="7"/>
  <c r="I16" i="7"/>
  <c r="Q28" i="7"/>
  <c r="I36" i="7"/>
  <c r="I44" i="7"/>
  <c r="Q48" i="7"/>
  <c r="I56" i="7"/>
  <c r="Q64" i="7"/>
  <c r="I68" i="7"/>
  <c r="Q68" i="7"/>
  <c r="I72" i="7"/>
  <c r="Q72" i="7"/>
  <c r="I88" i="7"/>
  <c r="Q88" i="7"/>
  <c r="Q92" i="7"/>
  <c r="Q96" i="7"/>
  <c r="I104" i="7"/>
  <c r="I108" i="7"/>
  <c r="I112" i="7"/>
  <c r="Q112" i="7"/>
  <c r="I120" i="7"/>
  <c r="L136" i="7"/>
  <c r="J4" i="7"/>
  <c r="J8" i="7"/>
  <c r="J12" i="7"/>
  <c r="J16" i="7"/>
  <c r="J20" i="7"/>
  <c r="J24" i="7"/>
  <c r="J28" i="7"/>
  <c r="J32" i="7"/>
  <c r="J36" i="7"/>
  <c r="J40" i="7"/>
  <c r="J44" i="7"/>
  <c r="J48" i="7"/>
  <c r="J52" i="7"/>
  <c r="J56" i="7"/>
  <c r="J60" i="7"/>
  <c r="J64" i="7"/>
  <c r="J68" i="7"/>
  <c r="J72" i="7"/>
  <c r="J76" i="7"/>
  <c r="J80" i="7"/>
  <c r="J84" i="7"/>
  <c r="J88" i="7"/>
  <c r="J92" i="7"/>
  <c r="J96" i="7"/>
  <c r="J100" i="7"/>
  <c r="J104" i="7"/>
  <c r="J108" i="7"/>
  <c r="J112" i="7"/>
  <c r="J116" i="7"/>
  <c r="J120" i="7"/>
  <c r="C124" i="7"/>
  <c r="L124" i="7"/>
  <c r="M128" i="7"/>
  <c r="D132" i="7"/>
  <c r="M136" i="7"/>
  <c r="Q12" i="7"/>
  <c r="Q16" i="7"/>
  <c r="Q24" i="7"/>
  <c r="Q32" i="7"/>
  <c r="Q36" i="7"/>
  <c r="Q40" i="7"/>
  <c r="I48" i="7"/>
  <c r="Q52" i="7"/>
  <c r="Q76" i="7"/>
  <c r="Q80" i="7"/>
  <c r="Q84" i="7"/>
  <c r="I92" i="7"/>
  <c r="I96" i="7"/>
  <c r="I100" i="7"/>
  <c r="K4" i="7"/>
  <c r="K8" i="7"/>
  <c r="K12" i="7"/>
  <c r="K16" i="7"/>
  <c r="K20" i="7"/>
  <c r="K24" i="7"/>
  <c r="K28" i="7"/>
  <c r="K32" i="7"/>
  <c r="K36" i="7"/>
  <c r="K40" i="7"/>
  <c r="K44" i="7"/>
  <c r="K48" i="7"/>
  <c r="K52" i="7"/>
  <c r="K56" i="7"/>
  <c r="K60" i="7"/>
  <c r="K64" i="7"/>
  <c r="K68" i="7"/>
  <c r="K72" i="7"/>
  <c r="K76" i="7"/>
  <c r="K80" i="7"/>
  <c r="K84" i="7"/>
  <c r="K88" i="7"/>
  <c r="K92" i="7"/>
  <c r="K96" i="7"/>
  <c r="K100" i="7"/>
  <c r="K104" i="7"/>
  <c r="K108" i="7"/>
  <c r="K112" i="7"/>
  <c r="K116" i="7"/>
  <c r="K120" i="7"/>
  <c r="D124" i="7"/>
  <c r="M124" i="7"/>
  <c r="N128" i="7"/>
  <c r="J132" i="7"/>
  <c r="N136" i="7"/>
  <c r="Q4" i="7"/>
  <c r="I12" i="7"/>
  <c r="I20" i="7"/>
  <c r="Q20" i="7"/>
  <c r="I24" i="7"/>
  <c r="I32" i="7"/>
  <c r="I40" i="7"/>
  <c r="Q44" i="7"/>
  <c r="I52" i="7"/>
  <c r="Q56" i="7"/>
  <c r="I60" i="7"/>
  <c r="Q60" i="7"/>
  <c r="I76" i="7"/>
  <c r="I80" i="7"/>
  <c r="C4" i="7"/>
  <c r="L4" i="7"/>
  <c r="C8" i="7"/>
  <c r="L8" i="7"/>
  <c r="C12" i="7"/>
  <c r="L12" i="7"/>
  <c r="C16" i="7"/>
  <c r="L16" i="7"/>
  <c r="C20" i="7"/>
  <c r="L20" i="7"/>
  <c r="C24" i="7"/>
  <c r="L24" i="7"/>
  <c r="C28" i="7"/>
  <c r="L28" i="7"/>
  <c r="C32" i="7"/>
  <c r="L32" i="7"/>
  <c r="C36" i="7"/>
  <c r="L36" i="7"/>
  <c r="C40" i="7"/>
  <c r="L40" i="7"/>
  <c r="C44" i="7"/>
  <c r="L44" i="7"/>
  <c r="C48" i="7"/>
  <c r="L48" i="7"/>
  <c r="C52" i="7"/>
  <c r="L52" i="7"/>
  <c r="C56" i="7"/>
  <c r="L56" i="7"/>
  <c r="C60" i="7"/>
  <c r="L60" i="7"/>
  <c r="C64" i="7"/>
  <c r="L64" i="7"/>
  <c r="C68" i="7"/>
  <c r="L68" i="7"/>
  <c r="C72" i="7"/>
  <c r="L72" i="7"/>
  <c r="C76" i="7"/>
  <c r="L76" i="7"/>
  <c r="C80" i="7"/>
  <c r="L80" i="7"/>
  <c r="C84" i="7"/>
  <c r="L84" i="7"/>
  <c r="C88" i="7"/>
  <c r="L88" i="7"/>
  <c r="C92" i="7"/>
  <c r="L92" i="7"/>
  <c r="C96" i="7"/>
  <c r="L96" i="7"/>
  <c r="C100" i="7"/>
  <c r="L100" i="7"/>
  <c r="C104" i="7"/>
  <c r="L104" i="7"/>
  <c r="C108" i="7"/>
  <c r="L108" i="7"/>
  <c r="C112" i="7"/>
  <c r="L112" i="7"/>
  <c r="C116" i="7"/>
  <c r="L116" i="7"/>
  <c r="C120" i="7"/>
  <c r="L120" i="7"/>
  <c r="E124" i="7"/>
  <c r="P124" i="7"/>
  <c r="O128" i="7"/>
  <c r="K132" i="7"/>
  <c r="O136" i="7"/>
  <c r="D92" i="7"/>
  <c r="M92" i="7"/>
  <c r="D96" i="7"/>
  <c r="M96" i="7"/>
  <c r="D100" i="7"/>
  <c r="M100" i="7"/>
  <c r="D104" i="7"/>
  <c r="M104" i="7"/>
  <c r="D108" i="7"/>
  <c r="M108" i="7"/>
  <c r="D112" i="7"/>
  <c r="M112" i="7"/>
  <c r="D116" i="7"/>
  <c r="M116" i="7"/>
  <c r="D120" i="7"/>
  <c r="M120" i="7"/>
  <c r="F124" i="7"/>
  <c r="Q124" i="7"/>
  <c r="L132" i="7"/>
  <c r="D76" i="7"/>
  <c r="D80" i="7"/>
  <c r="M80" i="7"/>
  <c r="D84" i="7"/>
  <c r="M84" i="7"/>
  <c r="M88" i="7"/>
  <c r="E20" i="7"/>
  <c r="E28" i="7"/>
  <c r="E36" i="7"/>
  <c r="E44" i="7"/>
  <c r="N44" i="7"/>
  <c r="N48" i="7"/>
  <c r="E52" i="7"/>
  <c r="N52" i="7"/>
  <c r="E56" i="7"/>
  <c r="N56" i="7"/>
  <c r="E60" i="7"/>
  <c r="N60" i="7"/>
  <c r="E64" i="7"/>
  <c r="N64" i="7"/>
  <c r="E68" i="7"/>
  <c r="N68" i="7"/>
  <c r="E72" i="7"/>
  <c r="N72" i="7"/>
  <c r="E76" i="7"/>
  <c r="N76" i="7"/>
  <c r="E80" i="7"/>
  <c r="N80" i="7"/>
  <c r="E84" i="7"/>
  <c r="N84" i="7"/>
  <c r="E88" i="7"/>
  <c r="N88" i="7"/>
  <c r="E92" i="7"/>
  <c r="N92" i="7"/>
  <c r="E96" i="7"/>
  <c r="N96" i="7"/>
  <c r="E100" i="7"/>
  <c r="N100" i="7"/>
  <c r="E104" i="7"/>
  <c r="N104" i="7"/>
  <c r="E108" i="7"/>
  <c r="N108" i="7"/>
  <c r="E112" i="7"/>
  <c r="N112" i="7"/>
  <c r="E116" i="7"/>
  <c r="N116" i="7"/>
  <c r="E120" i="7"/>
  <c r="N120" i="7"/>
  <c r="G124" i="7"/>
  <c r="D128" i="7"/>
  <c r="M132" i="7"/>
  <c r="D136" i="7"/>
  <c r="M72" i="7"/>
  <c r="M76" i="7"/>
  <c r="D88" i="7"/>
  <c r="E4" i="7"/>
  <c r="N4" i="7"/>
  <c r="E8" i="7"/>
  <c r="N8" i="7"/>
  <c r="E12" i="7"/>
  <c r="N12" i="7"/>
  <c r="E16" i="7"/>
  <c r="N16" i="7"/>
  <c r="N20" i="7"/>
  <c r="E24" i="7"/>
  <c r="N24" i="7"/>
  <c r="N28" i="7"/>
  <c r="E32" i="7"/>
  <c r="N32" i="7"/>
  <c r="N36" i="7"/>
  <c r="E40" i="7"/>
  <c r="N40" i="7"/>
  <c r="E48" i="7"/>
  <c r="F4" i="7"/>
  <c r="O4" i="7"/>
  <c r="F8" i="7"/>
  <c r="O8" i="7"/>
  <c r="F12" i="7"/>
  <c r="O12" i="7"/>
  <c r="F16" i="7"/>
  <c r="O16" i="7"/>
  <c r="F20" i="7"/>
  <c r="O20" i="7"/>
  <c r="F24" i="7"/>
  <c r="O24" i="7"/>
  <c r="F28" i="7"/>
  <c r="O28" i="7"/>
  <c r="F32" i="7"/>
  <c r="O32" i="7"/>
  <c r="F36" i="7"/>
  <c r="O36" i="7"/>
  <c r="F40" i="7"/>
  <c r="O40" i="7"/>
  <c r="F44" i="7"/>
  <c r="O44" i="7"/>
  <c r="F48" i="7"/>
  <c r="O48" i="7"/>
  <c r="F52" i="7"/>
  <c r="O52" i="7"/>
  <c r="F56" i="7"/>
  <c r="O56" i="7"/>
  <c r="F60" i="7"/>
  <c r="O60" i="7"/>
  <c r="F64" i="7"/>
  <c r="O64" i="7"/>
  <c r="F68" i="7"/>
  <c r="O68" i="7"/>
  <c r="F72" i="7"/>
  <c r="O72" i="7"/>
  <c r="F76" i="7"/>
  <c r="O76" i="7"/>
  <c r="F80" i="7"/>
  <c r="O80" i="7"/>
  <c r="F84" i="7"/>
  <c r="O84" i="7"/>
  <c r="F88" i="7"/>
  <c r="O88" i="7"/>
  <c r="F92" i="7"/>
  <c r="O92" i="7"/>
  <c r="F96" i="7"/>
  <c r="O96" i="7"/>
  <c r="F100" i="7"/>
  <c r="O100" i="7"/>
  <c r="F104" i="7"/>
  <c r="O104" i="7"/>
  <c r="F108" i="7"/>
  <c r="O108" i="7"/>
  <c r="F112" i="7"/>
  <c r="O112" i="7"/>
  <c r="F116" i="7"/>
  <c r="O116" i="7"/>
  <c r="F120" i="7"/>
  <c r="O120" i="7"/>
  <c r="I124" i="7"/>
  <c r="J128" i="7"/>
  <c r="N132" i="7"/>
  <c r="J136" i="7"/>
  <c r="S124" i="12"/>
  <c r="S124" i="10"/>
  <c r="S124" i="9" l="1"/>
  <c r="S124" i="11"/>
  <c r="O124" i="10"/>
  <c r="S124" i="8" l="1"/>
  <c r="N125" i="7" l="1"/>
  <c r="N124" i="7"/>
  <c r="N123" i="7"/>
  <c r="S15" i="12" l="1"/>
  <c r="S19" i="12"/>
  <c r="S32" i="12"/>
  <c r="S40" i="12"/>
  <c r="S55" i="12"/>
  <c r="S60" i="12"/>
  <c r="S64" i="12"/>
  <c r="S79" i="12"/>
  <c r="S84" i="12"/>
  <c r="S91" i="12"/>
  <c r="S101" i="12"/>
  <c r="S113" i="12"/>
  <c r="S118" i="12"/>
  <c r="S120" i="12"/>
  <c r="S3" i="11"/>
  <c r="S16" i="11"/>
  <c r="S27" i="11"/>
  <c r="S30" i="11"/>
  <c r="S40" i="11"/>
  <c r="S46" i="11"/>
  <c r="S61" i="11"/>
  <c r="S77" i="11"/>
  <c r="S83" i="11"/>
  <c r="S89" i="11"/>
  <c r="S95" i="11"/>
  <c r="S97" i="11"/>
  <c r="S100" i="11"/>
  <c r="S103" i="11"/>
  <c r="S105" i="11"/>
  <c r="S108" i="11"/>
  <c r="S111" i="11"/>
  <c r="S120" i="11"/>
  <c r="S17" i="10"/>
  <c r="S20" i="10"/>
  <c r="S23" i="10"/>
  <c r="S26" i="10"/>
  <c r="S46" i="10"/>
  <c r="S55" i="10"/>
  <c r="S68" i="10"/>
  <c r="S70" i="10"/>
  <c r="S71" i="10"/>
  <c r="S73" i="10"/>
  <c r="S80" i="10"/>
  <c r="S83" i="10"/>
  <c r="S84" i="10"/>
  <c r="S93" i="10"/>
  <c r="S97" i="10"/>
  <c r="S101" i="10"/>
  <c r="S105" i="10"/>
  <c r="S109" i="10"/>
  <c r="S113" i="10"/>
  <c r="S117" i="10"/>
  <c r="S121" i="10"/>
  <c r="S2" i="9" l="1"/>
  <c r="S113" i="9"/>
  <c r="S105" i="9"/>
  <c r="S97" i="9"/>
  <c r="S89" i="9"/>
  <c r="S81" i="9"/>
  <c r="S73" i="9"/>
  <c r="S65" i="9"/>
  <c r="S57" i="9"/>
  <c r="S49" i="9"/>
  <c r="S41" i="9"/>
  <c r="S33" i="9"/>
  <c r="S25" i="9"/>
  <c r="S17" i="9"/>
  <c r="S9" i="9"/>
  <c r="S122" i="9"/>
  <c r="S82" i="10"/>
  <c r="S69" i="10"/>
  <c r="S30" i="10"/>
  <c r="S22" i="10"/>
  <c r="S14" i="10"/>
  <c r="S6" i="10"/>
  <c r="S2" i="11"/>
  <c r="S121" i="11"/>
  <c r="S118" i="11"/>
  <c r="S115" i="11"/>
  <c r="S99" i="11"/>
  <c r="S82" i="11"/>
  <c r="S79" i="11"/>
  <c r="S72" i="11"/>
  <c r="S65" i="11"/>
  <c r="S45" i="11"/>
  <c r="S34" i="11"/>
  <c r="S24" i="11"/>
  <c r="S18" i="11"/>
  <c r="S6" i="11"/>
  <c r="S109" i="12"/>
  <c r="S93" i="12"/>
  <c r="S78" i="12"/>
  <c r="S74" i="12"/>
  <c r="S67" i="12"/>
  <c r="S54" i="12"/>
  <c r="S49" i="12"/>
  <c r="S43" i="12"/>
  <c r="F131" i="10"/>
  <c r="F129" i="11"/>
  <c r="F138" i="10"/>
  <c r="F130" i="10"/>
  <c r="F135" i="11"/>
  <c r="F135" i="12"/>
  <c r="S120" i="9"/>
  <c r="S112" i="9"/>
  <c r="S104" i="9"/>
  <c r="S96" i="9"/>
  <c r="S88" i="9"/>
  <c r="S80" i="9"/>
  <c r="S72" i="9"/>
  <c r="S64" i="9"/>
  <c r="S56" i="9"/>
  <c r="S48" i="9"/>
  <c r="S40" i="9"/>
  <c r="S32" i="9"/>
  <c r="S24" i="9"/>
  <c r="S16" i="9"/>
  <c r="S8" i="9"/>
  <c r="S121" i="9"/>
  <c r="S120" i="10"/>
  <c r="S116" i="10"/>
  <c r="S112" i="10"/>
  <c r="S108" i="10"/>
  <c r="S104" i="10"/>
  <c r="S100" i="10"/>
  <c r="S96" i="10"/>
  <c r="S92" i="10"/>
  <c r="S88" i="10"/>
  <c r="S85" i="10"/>
  <c r="S77" i="10"/>
  <c r="S74" i="10"/>
  <c r="S72" i="10"/>
  <c r="S66" i="10"/>
  <c r="S64" i="10"/>
  <c r="S33" i="10"/>
  <c r="S25" i="10"/>
  <c r="S9" i="10"/>
  <c r="S114" i="11"/>
  <c r="S101" i="11"/>
  <c r="S98" i="11"/>
  <c r="S92" i="11"/>
  <c r="S88" i="11"/>
  <c r="S85" i="11"/>
  <c r="S75" i="11"/>
  <c r="S68" i="11"/>
  <c r="S54" i="11"/>
  <c r="S51" i="11"/>
  <c r="S48" i="11"/>
  <c r="S41" i="11"/>
  <c r="S21" i="11"/>
  <c r="S9" i="11"/>
  <c r="S116" i="12"/>
  <c r="S108" i="12"/>
  <c r="S100" i="12"/>
  <c r="S92" i="12"/>
  <c r="S73" i="12"/>
  <c r="S72" i="12"/>
  <c r="S66" i="12"/>
  <c r="S53" i="12"/>
  <c r="S48" i="12"/>
  <c r="S31" i="12"/>
  <c r="S30" i="12"/>
  <c r="S26" i="12"/>
  <c r="S20" i="12"/>
  <c r="S14" i="12"/>
  <c r="S10" i="12"/>
  <c r="S4" i="12"/>
  <c r="F128" i="10"/>
  <c r="F128" i="11"/>
  <c r="F127" i="12"/>
  <c r="F137" i="10"/>
  <c r="F129" i="10"/>
  <c r="F127" i="11"/>
  <c r="F134" i="11"/>
  <c r="F134" i="12"/>
  <c r="S119" i="9"/>
  <c r="S111" i="9"/>
  <c r="S103" i="9"/>
  <c r="S95" i="9"/>
  <c r="S87" i="9"/>
  <c r="S79" i="9"/>
  <c r="S71" i="9"/>
  <c r="S63" i="9"/>
  <c r="S55" i="9"/>
  <c r="S47" i="9"/>
  <c r="S39" i="9"/>
  <c r="S31" i="9"/>
  <c r="S23" i="9"/>
  <c r="S15" i="9"/>
  <c r="S7" i="9"/>
  <c r="S60" i="10"/>
  <c r="S58" i="10"/>
  <c r="S56" i="10"/>
  <c r="S54" i="10"/>
  <c r="S52" i="10"/>
  <c r="S50" i="10"/>
  <c r="S48" i="10"/>
  <c r="S44" i="10"/>
  <c r="S42" i="10"/>
  <c r="S40" i="10"/>
  <c r="S38" i="10"/>
  <c r="S36" i="10"/>
  <c r="S28" i="10"/>
  <c r="S12" i="10"/>
  <c r="S4" i="10"/>
  <c r="S117" i="11"/>
  <c r="S78" i="11"/>
  <c r="S71" i="11"/>
  <c r="S64" i="11"/>
  <c r="S57" i="11"/>
  <c r="S47" i="11"/>
  <c r="S44" i="11"/>
  <c r="S37" i="11"/>
  <c r="S26" i="11"/>
  <c r="S23" i="11"/>
  <c r="S14" i="11"/>
  <c r="S11" i="11"/>
  <c r="S123" i="12"/>
  <c r="S115" i="12"/>
  <c r="S107" i="12"/>
  <c r="S99" i="12"/>
  <c r="S83" i="12"/>
  <c r="S77" i="12"/>
  <c r="S71" i="12"/>
  <c r="S70" i="12"/>
  <c r="S65" i="12"/>
  <c r="S59" i="12"/>
  <c r="S42" i="12"/>
  <c r="S36" i="12"/>
  <c r="S29" i="12"/>
  <c r="S25" i="12"/>
  <c r="S13" i="12"/>
  <c r="S9" i="12"/>
  <c r="S3" i="12"/>
  <c r="F137" i="11"/>
  <c r="F136" i="10"/>
  <c r="F133" i="12"/>
  <c r="S118" i="9"/>
  <c r="S110" i="9"/>
  <c r="S102" i="9"/>
  <c r="S94" i="9"/>
  <c r="S86" i="9"/>
  <c r="S78" i="9"/>
  <c r="S70" i="9"/>
  <c r="S62" i="9"/>
  <c r="S54" i="9"/>
  <c r="S46" i="9"/>
  <c r="S38" i="9"/>
  <c r="S30" i="9"/>
  <c r="S22" i="9"/>
  <c r="S14" i="9"/>
  <c r="S6" i="9"/>
  <c r="S123" i="10"/>
  <c r="S89" i="10"/>
  <c r="S62" i="10"/>
  <c r="S31" i="10"/>
  <c r="S15" i="10"/>
  <c r="S7" i="10"/>
  <c r="S113" i="11"/>
  <c r="S110" i="11"/>
  <c r="S104" i="11"/>
  <c r="S94" i="11"/>
  <c r="S84" i="11"/>
  <c r="S74" i="11"/>
  <c r="S67" i="11"/>
  <c r="S60" i="11"/>
  <c r="S43" i="11"/>
  <c r="S33" i="11"/>
  <c r="S20" i="11"/>
  <c r="S17" i="11"/>
  <c r="S8" i="11"/>
  <c r="S5" i="11"/>
  <c r="S47" i="12"/>
  <c r="S46" i="12"/>
  <c r="S41" i="12"/>
  <c r="S35" i="12"/>
  <c r="S24" i="12"/>
  <c r="S8" i="12"/>
  <c r="F136" i="11"/>
  <c r="F138" i="12"/>
  <c r="F135" i="10"/>
  <c r="F132" i="12"/>
  <c r="S117" i="9"/>
  <c r="S109" i="9"/>
  <c r="S101" i="9"/>
  <c r="S93" i="9"/>
  <c r="S85" i="9"/>
  <c r="S77" i="9"/>
  <c r="S69" i="9"/>
  <c r="S61" i="9"/>
  <c r="S53" i="9"/>
  <c r="S45" i="9"/>
  <c r="S37" i="9"/>
  <c r="S29" i="9"/>
  <c r="S21" i="9"/>
  <c r="S13" i="9"/>
  <c r="S5" i="9"/>
  <c r="S86" i="10"/>
  <c r="S78" i="10"/>
  <c r="S75" i="10"/>
  <c r="S67" i="10"/>
  <c r="S34" i="10"/>
  <c r="S18" i="10"/>
  <c r="S10" i="10"/>
  <c r="S107" i="11"/>
  <c r="S87" i="11"/>
  <c r="S81" i="11"/>
  <c r="S70" i="11"/>
  <c r="S63" i="11"/>
  <c r="S56" i="11"/>
  <c r="S50" i="11"/>
  <c r="S39" i="11"/>
  <c r="S36" i="11"/>
  <c r="S29" i="11"/>
  <c r="S122" i="12"/>
  <c r="S114" i="12"/>
  <c r="S106" i="12"/>
  <c r="S98" i="12"/>
  <c r="S90" i="12"/>
  <c r="S82" i="12"/>
  <c r="S69" i="12"/>
  <c r="S58" i="12"/>
  <c r="S52" i="12"/>
  <c r="S45" i="12"/>
  <c r="F133" i="11"/>
  <c r="F137" i="12"/>
  <c r="F127" i="10"/>
  <c r="F134" i="10"/>
  <c r="F139" i="11"/>
  <c r="F139" i="12"/>
  <c r="F131" i="12"/>
  <c r="S116" i="9"/>
  <c r="S108" i="9"/>
  <c r="S100" i="9"/>
  <c r="S92" i="9"/>
  <c r="S84" i="9"/>
  <c r="S76" i="9"/>
  <c r="S68" i="9"/>
  <c r="S60" i="9"/>
  <c r="S52" i="9"/>
  <c r="S44" i="9"/>
  <c r="S36" i="9"/>
  <c r="S28" i="9"/>
  <c r="S20" i="9"/>
  <c r="S12" i="9"/>
  <c r="S4" i="9"/>
  <c r="S2" i="10"/>
  <c r="S118" i="10"/>
  <c r="S114" i="10"/>
  <c r="S110" i="10"/>
  <c r="S106" i="10"/>
  <c r="S102" i="10"/>
  <c r="S98" i="10"/>
  <c r="S94" i="10"/>
  <c r="S90" i="10"/>
  <c r="S81" i="10"/>
  <c r="S65" i="10"/>
  <c r="S29" i="10"/>
  <c r="S21" i="10"/>
  <c r="S13" i="10"/>
  <c r="S5" i="10"/>
  <c r="S123" i="11"/>
  <c r="S116" i="11"/>
  <c r="S109" i="11"/>
  <c r="S106" i="11"/>
  <c r="S93" i="11"/>
  <c r="S91" i="11"/>
  <c r="S66" i="11"/>
  <c r="S59" i="11"/>
  <c r="S53" i="11"/>
  <c r="S35" i="11"/>
  <c r="S32" i="11"/>
  <c r="S22" i="11"/>
  <c r="S19" i="11"/>
  <c r="S13" i="11"/>
  <c r="S7" i="11"/>
  <c r="S4" i="11"/>
  <c r="S97" i="12"/>
  <c r="S96" i="12"/>
  <c r="S76" i="12"/>
  <c r="S63" i="12"/>
  <c r="S62" i="12"/>
  <c r="S57" i="12"/>
  <c r="S51" i="12"/>
  <c r="S34" i="12"/>
  <c r="S28" i="12"/>
  <c r="S23" i="12"/>
  <c r="S22" i="12"/>
  <c r="S18" i="12"/>
  <c r="S12" i="12"/>
  <c r="S7" i="12"/>
  <c r="S6" i="12"/>
  <c r="F139" i="10"/>
  <c r="F132" i="11"/>
  <c r="F130" i="12"/>
  <c r="F138" i="11"/>
  <c r="S115" i="9"/>
  <c r="S107" i="9"/>
  <c r="S99" i="9"/>
  <c r="S91" i="9"/>
  <c r="S83" i="9"/>
  <c r="S75" i="9"/>
  <c r="S67" i="9"/>
  <c r="S59" i="9"/>
  <c r="S51" i="9"/>
  <c r="S43" i="9"/>
  <c r="S35" i="9"/>
  <c r="S27" i="9"/>
  <c r="S19" i="9"/>
  <c r="S11" i="9"/>
  <c r="S3" i="9"/>
  <c r="S87" i="10"/>
  <c r="S63" i="10"/>
  <c r="S61" i="10"/>
  <c r="S59" i="10"/>
  <c r="S57" i="10"/>
  <c r="S53" i="10"/>
  <c r="S51" i="10"/>
  <c r="S49" i="10"/>
  <c r="S47" i="10"/>
  <c r="S45" i="10"/>
  <c r="S43" i="10"/>
  <c r="S41" i="10"/>
  <c r="S39" i="10"/>
  <c r="S37" i="10"/>
  <c r="S32" i="10"/>
  <c r="S24" i="10"/>
  <c r="S16" i="10"/>
  <c r="S8" i="10"/>
  <c r="S122" i="11"/>
  <c r="S90" i="11"/>
  <c r="S80" i="11"/>
  <c r="S73" i="11"/>
  <c r="S62" i="11"/>
  <c r="S55" i="11"/>
  <c r="S42" i="11"/>
  <c r="S31" i="11"/>
  <c r="S28" i="11"/>
  <c r="S25" i="11"/>
  <c r="S10" i="11"/>
  <c r="S2" i="12"/>
  <c r="S121" i="12"/>
  <c r="S119" i="12"/>
  <c r="S112" i="12"/>
  <c r="S105" i="12"/>
  <c r="S104" i="12"/>
  <c r="S95" i="12"/>
  <c r="S89" i="12"/>
  <c r="S88" i="12"/>
  <c r="S87" i="12"/>
  <c r="S86" i="12"/>
  <c r="S75" i="12"/>
  <c r="S61" i="12"/>
  <c r="S56" i="12"/>
  <c r="S39" i="12"/>
  <c r="S38" i="12"/>
  <c r="S33" i="12"/>
  <c r="S27" i="12"/>
  <c r="S21" i="12"/>
  <c r="S17" i="12"/>
  <c r="S11" i="12"/>
  <c r="S5" i="12"/>
  <c r="F133" i="10"/>
  <c r="F131" i="11"/>
  <c r="F129" i="12"/>
  <c r="S114" i="9"/>
  <c r="S106" i="9"/>
  <c r="S98" i="9"/>
  <c r="S90" i="9"/>
  <c r="S82" i="9"/>
  <c r="S74" i="9"/>
  <c r="S66" i="9"/>
  <c r="S58" i="9"/>
  <c r="S50" i="9"/>
  <c r="S42" i="9"/>
  <c r="S34" i="9"/>
  <c r="S26" i="9"/>
  <c r="S18" i="9"/>
  <c r="S10" i="9"/>
  <c r="S123" i="9"/>
  <c r="S122" i="10"/>
  <c r="S119" i="10"/>
  <c r="S115" i="10"/>
  <c r="S111" i="10"/>
  <c r="S107" i="10"/>
  <c r="S103" i="10"/>
  <c r="S99" i="10"/>
  <c r="S95" i="10"/>
  <c r="S91" i="10"/>
  <c r="S79" i="10"/>
  <c r="S76" i="10"/>
  <c r="S35" i="10"/>
  <c r="S27" i="10"/>
  <c r="S19" i="10"/>
  <c r="S11" i="10"/>
  <c r="S3" i="10"/>
  <c r="S119" i="11"/>
  <c r="S112" i="11"/>
  <c r="S102" i="11"/>
  <c r="S96" i="11"/>
  <c r="S86" i="11"/>
  <c r="S76" i="11"/>
  <c r="S69" i="11"/>
  <c r="S58" i="11"/>
  <c r="S52" i="11"/>
  <c r="S49" i="11"/>
  <c r="S38" i="11"/>
  <c r="S15" i="11"/>
  <c r="S12" i="11"/>
  <c r="S117" i="12"/>
  <c r="S111" i="12"/>
  <c r="S110" i="12"/>
  <c r="S103" i="12"/>
  <c r="S102" i="12"/>
  <c r="S94" i="12"/>
  <c r="S85" i="12"/>
  <c r="S81" i="12"/>
  <c r="S80" i="12"/>
  <c r="S68" i="12"/>
  <c r="S50" i="12"/>
  <c r="S44" i="12"/>
  <c r="S37" i="12"/>
  <c r="S16" i="12"/>
  <c r="F132" i="10"/>
  <c r="F130" i="11"/>
  <c r="F136" i="12"/>
  <c r="F128" i="12"/>
  <c r="I130" i="10"/>
  <c r="O123" i="7" l="1"/>
  <c r="O123" i="10"/>
  <c r="I133" i="10"/>
  <c r="I129" i="10"/>
  <c r="I127" i="10"/>
  <c r="I132" i="10"/>
  <c r="I128" i="10"/>
  <c r="I129" i="8" l="1"/>
  <c r="I130" i="8"/>
  <c r="I131" i="8"/>
  <c r="I132" i="8"/>
  <c r="I133" i="8"/>
  <c r="I128" i="8"/>
  <c r="I127" i="8"/>
  <c r="I135" i="8"/>
  <c r="I134" i="8"/>
  <c r="I139" i="8"/>
  <c r="I138" i="8"/>
  <c r="I137" i="8"/>
  <c r="I136" i="8"/>
  <c r="I129" i="7" l="1"/>
  <c r="I130" i="7"/>
  <c r="I131" i="7"/>
  <c r="I132" i="7"/>
  <c r="I133" i="7"/>
  <c r="I128" i="7"/>
  <c r="I127" i="7"/>
  <c r="I138" i="7"/>
  <c r="I139" i="7"/>
  <c r="I136" i="7"/>
  <c r="I134" i="7"/>
  <c r="I137" i="7"/>
  <c r="I135" i="7"/>
  <c r="F127" i="8" l="1"/>
  <c r="F129" i="8"/>
  <c r="F132" i="8"/>
  <c r="F135" i="8"/>
  <c r="F133" i="8"/>
  <c r="F130" i="8"/>
  <c r="F128" i="8"/>
  <c r="F138" i="8"/>
  <c r="F139" i="8"/>
  <c r="F137" i="8"/>
  <c r="F134" i="8"/>
  <c r="F136" i="8"/>
  <c r="F131" i="8"/>
  <c r="E129" i="9" l="1"/>
  <c r="E130" i="9"/>
  <c r="E131" i="9"/>
  <c r="E128" i="9"/>
  <c r="E127" i="9"/>
  <c r="E130" i="8" l="1"/>
  <c r="E128" i="8"/>
  <c r="E131" i="8"/>
  <c r="E129" i="8"/>
  <c r="E127" i="8"/>
  <c r="E135" i="9"/>
  <c r="E136" i="9"/>
  <c r="E137" i="9"/>
  <c r="E134" i="9"/>
  <c r="E139" i="9"/>
  <c r="E138" i="9"/>
  <c r="E137" i="8" l="1"/>
  <c r="E129" i="7"/>
  <c r="E138" i="8"/>
  <c r="E131" i="7"/>
  <c r="E128" i="7"/>
  <c r="E135" i="8"/>
  <c r="E139" i="8"/>
  <c r="E134" i="8"/>
  <c r="E136" i="8"/>
  <c r="E127" i="7"/>
  <c r="E130" i="7"/>
  <c r="E139" i="7" l="1"/>
  <c r="E134" i="7"/>
  <c r="E135" i="7"/>
  <c r="E136" i="7"/>
  <c r="E132" i="9" l="1"/>
  <c r="E133" i="9"/>
  <c r="E133" i="8" l="1"/>
  <c r="E132" i="8"/>
  <c r="E132" i="7" l="1"/>
  <c r="E133" i="7"/>
  <c r="S11" i="8" l="1"/>
  <c r="S18" i="8"/>
  <c r="S29" i="8"/>
  <c r="S36" i="8"/>
  <c r="S71" i="8"/>
  <c r="S80" i="8"/>
  <c r="S94" i="8"/>
  <c r="S107" i="8"/>
  <c r="S123" i="8"/>
  <c r="S8" i="8"/>
  <c r="S6" i="8" l="1"/>
  <c r="S3" i="8"/>
  <c r="S119" i="8"/>
  <c r="S104" i="8"/>
  <c r="S78" i="8"/>
  <c r="S73" i="8"/>
  <c r="S70" i="8"/>
  <c r="S54" i="8"/>
  <c r="S52" i="8"/>
  <c r="S47" i="8"/>
  <c r="S28" i="8"/>
  <c r="S20" i="8"/>
  <c r="S10" i="8"/>
  <c r="S115" i="8"/>
  <c r="S75" i="8"/>
  <c r="S109" i="8"/>
  <c r="S106" i="8"/>
  <c r="S101" i="8"/>
  <c r="S98" i="8"/>
  <c r="S92" i="8"/>
  <c r="S86" i="8"/>
  <c r="S77" i="8"/>
  <c r="S49" i="8"/>
  <c r="S44" i="8"/>
  <c r="S40" i="8"/>
  <c r="S30" i="8"/>
  <c r="S22" i="8"/>
  <c r="S19" i="8"/>
  <c r="S66" i="8"/>
  <c r="S57" i="8"/>
  <c r="S2" i="8"/>
  <c r="S122" i="8"/>
  <c r="S111" i="8"/>
  <c r="S103" i="8"/>
  <c r="S100" i="8"/>
  <c r="S72" i="8"/>
  <c r="S69" i="8"/>
  <c r="S56" i="8"/>
  <c r="S51" i="8"/>
  <c r="S43" i="8"/>
  <c r="S32" i="8"/>
  <c r="S27" i="8"/>
  <c r="S24" i="8"/>
  <c r="S16" i="8"/>
  <c r="S118" i="8"/>
  <c r="S95" i="8"/>
  <c r="S89" i="8"/>
  <c r="S81" i="8"/>
  <c r="S60" i="8"/>
  <c r="S12" i="8"/>
  <c r="S5" i="8"/>
  <c r="S117" i="8"/>
  <c r="S114" i="8"/>
  <c r="S91" i="8"/>
  <c r="S83" i="8"/>
  <c r="S74" i="8"/>
  <c r="S65" i="8"/>
  <c r="S62" i="8"/>
  <c r="S59" i="8"/>
  <c r="S46" i="8"/>
  <c r="S39" i="8"/>
  <c r="S37" i="8"/>
  <c r="S34" i="8"/>
  <c r="S63" i="8"/>
  <c r="S121" i="8"/>
  <c r="S108" i="8"/>
  <c r="S97" i="8"/>
  <c r="S88" i="8"/>
  <c r="S68" i="8"/>
  <c r="S53" i="8"/>
  <c r="S48" i="8"/>
  <c r="S42" i="8"/>
  <c r="S26" i="8"/>
  <c r="S21" i="8"/>
  <c r="S13" i="8"/>
  <c r="S25" i="8"/>
  <c r="S7" i="8"/>
  <c r="S120" i="8"/>
  <c r="S116" i="8"/>
  <c r="S113" i="8"/>
  <c r="S110" i="8"/>
  <c r="S105" i="8"/>
  <c r="S102" i="8"/>
  <c r="S99" i="8"/>
  <c r="S93" i="8"/>
  <c r="S85" i="8"/>
  <c r="S79" i="8"/>
  <c r="S76" i="8"/>
  <c r="S64" i="8"/>
  <c r="S55" i="8"/>
  <c r="S31" i="8"/>
  <c r="S23" i="8"/>
  <c r="S15" i="8"/>
  <c r="S35" i="8"/>
  <c r="S14" i="8"/>
  <c r="S9" i="8"/>
  <c r="S4" i="8"/>
  <c r="S112" i="8"/>
  <c r="S96" i="8"/>
  <c r="S90" i="8"/>
  <c r="S87" i="8"/>
  <c r="S84" i="8"/>
  <c r="S82" i="8"/>
  <c r="S67" i="8"/>
  <c r="S61" i="8"/>
  <c r="S58" i="8"/>
  <c r="S50" i="8"/>
  <c r="S45" i="8"/>
  <c r="S41" i="8"/>
  <c r="S38" i="8"/>
  <c r="S33" i="8"/>
  <c r="S17" i="8"/>
  <c r="P126" i="10"/>
  <c r="S2" i="7" l="1"/>
  <c r="S107" i="7"/>
  <c r="S94" i="7"/>
  <c r="S80" i="7"/>
  <c r="S17" i="7"/>
  <c r="S45" i="7"/>
  <c r="S67" i="7"/>
  <c r="S90" i="7"/>
  <c r="S9" i="7"/>
  <c r="S23" i="7"/>
  <c r="S76" i="7"/>
  <c r="S99" i="7"/>
  <c r="S113" i="7"/>
  <c r="S25" i="7"/>
  <c r="S42" i="7"/>
  <c r="S88" i="7"/>
  <c r="S63" i="7"/>
  <c r="S46" i="7"/>
  <c r="S74" i="7"/>
  <c r="S117" i="7"/>
  <c r="S81" i="7"/>
  <c r="S16" i="7"/>
  <c r="S43" i="7"/>
  <c r="S72" i="7"/>
  <c r="S122" i="7"/>
  <c r="S19" i="7"/>
  <c r="S44" i="7"/>
  <c r="S92" i="7"/>
  <c r="S109" i="7"/>
  <c r="S20" i="7"/>
  <c r="S54" i="7"/>
  <c r="S104" i="7"/>
  <c r="S29" i="7"/>
  <c r="S8" i="7"/>
  <c r="S33" i="7"/>
  <c r="S50" i="7"/>
  <c r="S82" i="7"/>
  <c r="S96" i="7"/>
  <c r="S14" i="7"/>
  <c r="S31" i="7"/>
  <c r="S79" i="7"/>
  <c r="S102" i="7"/>
  <c r="S116" i="7"/>
  <c r="S13" i="7"/>
  <c r="S48" i="7"/>
  <c r="S97" i="7"/>
  <c r="S34" i="7"/>
  <c r="S59" i="7"/>
  <c r="S83" i="7"/>
  <c r="S5" i="7"/>
  <c r="S89" i="7"/>
  <c r="S24" i="7"/>
  <c r="S51" i="7"/>
  <c r="S100" i="7"/>
  <c r="S22" i="7"/>
  <c r="S49" i="7"/>
  <c r="S98" i="7"/>
  <c r="S75" i="7"/>
  <c r="S28" i="7"/>
  <c r="S70" i="7"/>
  <c r="S119" i="7"/>
  <c r="S11" i="7"/>
  <c r="S123" i="7"/>
  <c r="S38" i="7"/>
  <c r="S58" i="7"/>
  <c r="S84" i="7"/>
  <c r="S112" i="7"/>
  <c r="S35" i="7"/>
  <c r="S55" i="7"/>
  <c r="S85" i="7"/>
  <c r="S105" i="7"/>
  <c r="S120" i="7"/>
  <c r="S21" i="7"/>
  <c r="S53" i="7"/>
  <c r="S108" i="7"/>
  <c r="S37" i="7"/>
  <c r="S62" i="7"/>
  <c r="S91" i="7"/>
  <c r="S12" i="7"/>
  <c r="S95" i="7"/>
  <c r="S27" i="7"/>
  <c r="S56" i="7"/>
  <c r="S103" i="7"/>
  <c r="S57" i="7"/>
  <c r="S30" i="7"/>
  <c r="S77" i="7"/>
  <c r="S101" i="7"/>
  <c r="S115" i="7"/>
  <c r="S47" i="7"/>
  <c r="S73" i="7"/>
  <c r="S3" i="7"/>
  <c r="S36" i="7"/>
  <c r="S18" i="7"/>
  <c r="S71" i="7"/>
  <c r="S41" i="7"/>
  <c r="S61" i="7"/>
  <c r="S87" i="7"/>
  <c r="S4" i="7"/>
  <c r="S15" i="7"/>
  <c r="S64" i="7"/>
  <c r="S93" i="7"/>
  <c r="S110" i="7"/>
  <c r="S7" i="7"/>
  <c r="S26" i="7"/>
  <c r="S68" i="7"/>
  <c r="S121" i="7"/>
  <c r="S39" i="7"/>
  <c r="S65" i="7"/>
  <c r="S114" i="7"/>
  <c r="S60" i="7"/>
  <c r="S118" i="7"/>
  <c r="S32" i="7"/>
  <c r="S69" i="7"/>
  <c r="S111" i="7"/>
  <c r="S66" i="7"/>
  <c r="S40" i="7"/>
  <c r="S86" i="7"/>
  <c r="S106" i="7"/>
  <c r="S10" i="7"/>
  <c r="S52" i="7"/>
  <c r="S78" i="7"/>
  <c r="S6" i="7"/>
  <c r="P125" i="10" l="1"/>
  <c r="E126" i="10"/>
  <c r="E125" i="10"/>
  <c r="E125" i="9" l="1"/>
  <c r="E126" i="9"/>
  <c r="P125" i="11"/>
  <c r="S125" i="10"/>
  <c r="P126" i="11"/>
  <c r="D125" i="9"/>
  <c r="E125" i="11"/>
  <c r="D126" i="11"/>
  <c r="D125" i="11"/>
  <c r="S125" i="11" l="1"/>
  <c r="D126" i="8"/>
  <c r="D125" i="10"/>
  <c r="D125" i="8"/>
  <c r="S126" i="10"/>
  <c r="P126" i="12"/>
  <c r="P125" i="12"/>
  <c r="C125" i="11"/>
  <c r="C126" i="11"/>
  <c r="E126" i="12"/>
  <c r="E125" i="12"/>
  <c r="S126" i="11" l="1"/>
  <c r="E126" i="8"/>
  <c r="C125" i="8"/>
  <c r="E125" i="8"/>
  <c r="C125" i="9"/>
  <c r="D126" i="12"/>
  <c r="D125" i="12"/>
  <c r="D126" i="10"/>
  <c r="C126" i="8"/>
  <c r="D126" i="9"/>
  <c r="C125" i="10"/>
  <c r="S125" i="12"/>
  <c r="C126" i="10"/>
  <c r="C126" i="12"/>
  <c r="C125" i="12"/>
  <c r="O124" i="7"/>
  <c r="E137" i="11"/>
  <c r="D126" i="7" l="1"/>
  <c r="Q126" i="12"/>
  <c r="P126" i="8"/>
  <c r="O125" i="11"/>
  <c r="O126" i="12"/>
  <c r="Q125" i="11"/>
  <c r="O125" i="12"/>
  <c r="E126" i="11"/>
  <c r="E125" i="7"/>
  <c r="Q125" i="12"/>
  <c r="D125" i="7"/>
  <c r="Q126" i="11"/>
  <c r="O126" i="10"/>
  <c r="O126" i="11"/>
  <c r="C126" i="9"/>
  <c r="O125" i="10"/>
  <c r="S126" i="12"/>
  <c r="E138" i="12"/>
  <c r="E137" i="12"/>
  <c r="F126" i="12"/>
  <c r="F126" i="11"/>
  <c r="F125" i="11"/>
  <c r="C126" i="7" l="1"/>
  <c r="O125" i="9"/>
  <c r="F125" i="12"/>
  <c r="O126" i="9"/>
  <c r="C127" i="9"/>
  <c r="C125" i="7"/>
  <c r="P126" i="9"/>
  <c r="F126" i="9"/>
  <c r="O125" i="8"/>
  <c r="E126" i="7"/>
  <c r="P126" i="7"/>
  <c r="O126" i="8"/>
  <c r="C127" i="11"/>
  <c r="C128" i="8"/>
  <c r="G126" i="9" l="1"/>
  <c r="G125" i="11"/>
  <c r="O125" i="7"/>
  <c r="C128" i="9"/>
  <c r="O138" i="12"/>
  <c r="O137" i="9"/>
  <c r="O138" i="11"/>
  <c r="O137" i="11"/>
  <c r="E138" i="11"/>
  <c r="O138" i="10"/>
  <c r="O126" i="7"/>
  <c r="G126" i="12"/>
  <c r="G126" i="11"/>
  <c r="E137" i="7"/>
  <c r="Q126" i="9"/>
  <c r="O137" i="12"/>
  <c r="G127" i="8"/>
  <c r="C127" i="8"/>
  <c r="G125" i="12"/>
  <c r="O138" i="9"/>
  <c r="C128" i="11"/>
  <c r="G127" i="11"/>
  <c r="C127" i="12"/>
  <c r="G128" i="8"/>
  <c r="C129" i="8"/>
  <c r="I126" i="10" l="1"/>
  <c r="O137" i="10"/>
  <c r="O138" i="7"/>
  <c r="C129" i="9"/>
  <c r="Q127" i="8"/>
  <c r="E138" i="7"/>
  <c r="I126" i="7"/>
  <c r="F126" i="10"/>
  <c r="C128" i="12"/>
  <c r="G127" i="12"/>
  <c r="Q127" i="11"/>
  <c r="G129" i="8"/>
  <c r="C129" i="11"/>
  <c r="Q128" i="8"/>
  <c r="G128" i="11"/>
  <c r="C130" i="8"/>
  <c r="Q126" i="10" l="1"/>
  <c r="I125" i="10"/>
  <c r="O137" i="7"/>
  <c r="C130" i="9"/>
  <c r="S124" i="7"/>
  <c r="P125" i="9"/>
  <c r="F125" i="10"/>
  <c r="Q127" i="12"/>
  <c r="Q129" i="8"/>
  <c r="Q128" i="11"/>
  <c r="C130" i="11"/>
  <c r="C129" i="12"/>
  <c r="G129" i="11"/>
  <c r="G128" i="12"/>
  <c r="P127" i="11"/>
  <c r="G130" i="8"/>
  <c r="C131" i="8"/>
  <c r="I125" i="7" l="1"/>
  <c r="C131" i="9"/>
  <c r="Q125" i="10"/>
  <c r="G126" i="10"/>
  <c r="P128" i="8"/>
  <c r="Q126" i="8"/>
  <c r="P127" i="8"/>
  <c r="F126" i="8"/>
  <c r="S125" i="9"/>
  <c r="P125" i="8"/>
  <c r="P128" i="11"/>
  <c r="Q128" i="12"/>
  <c r="S127" i="11"/>
  <c r="C130" i="12"/>
  <c r="P129" i="8"/>
  <c r="G129" i="12"/>
  <c r="Q129" i="11"/>
  <c r="C131" i="11"/>
  <c r="G131" i="8"/>
  <c r="G130" i="11"/>
  <c r="Q130" i="8"/>
  <c r="P127" i="12"/>
  <c r="C132" i="8"/>
  <c r="Q126" i="7" l="1"/>
  <c r="C132" i="9"/>
  <c r="Q125" i="9"/>
  <c r="G125" i="10"/>
  <c r="F125" i="9"/>
  <c r="S126" i="9"/>
  <c r="S125" i="8"/>
  <c r="P129" i="11"/>
  <c r="Q131" i="8"/>
  <c r="C131" i="12"/>
  <c r="P128" i="12"/>
  <c r="P130" i="8"/>
  <c r="S127" i="12"/>
  <c r="C132" i="11"/>
  <c r="G130" i="12"/>
  <c r="S128" i="11"/>
  <c r="Q130" i="11"/>
  <c r="G131" i="11"/>
  <c r="Q129" i="12"/>
  <c r="G132" i="8"/>
  <c r="C133" i="8"/>
  <c r="Q125" i="8" l="1"/>
  <c r="P125" i="7"/>
  <c r="G126" i="8"/>
  <c r="F126" i="7"/>
  <c r="C133" i="9"/>
  <c r="S126" i="8"/>
  <c r="F125" i="8"/>
  <c r="Q131" i="11"/>
  <c r="Q130" i="12"/>
  <c r="S128" i="12"/>
  <c r="P131" i="8"/>
  <c r="P130" i="11"/>
  <c r="C133" i="11"/>
  <c r="C132" i="12"/>
  <c r="G131" i="12"/>
  <c r="S129" i="11"/>
  <c r="G132" i="11"/>
  <c r="P129" i="12"/>
  <c r="Q132" i="8"/>
  <c r="G133" i="8"/>
  <c r="C134" i="8"/>
  <c r="G125" i="9" l="1"/>
  <c r="S125" i="7"/>
  <c r="G126" i="7"/>
  <c r="C134" i="9"/>
  <c r="Q125" i="7"/>
  <c r="S127" i="8"/>
  <c r="Q132" i="11"/>
  <c r="C133" i="12"/>
  <c r="S130" i="11"/>
  <c r="G132" i="12"/>
  <c r="P132" i="8"/>
  <c r="Q133" i="8"/>
  <c r="Q131" i="12"/>
  <c r="C134" i="11"/>
  <c r="P130" i="12"/>
  <c r="S129" i="12"/>
  <c r="G133" i="11"/>
  <c r="P131" i="11"/>
  <c r="G134" i="8"/>
  <c r="C135" i="8"/>
  <c r="G125" i="8" l="1"/>
  <c r="F125" i="7"/>
  <c r="C135" i="9"/>
  <c r="S126" i="7"/>
  <c r="S128" i="8"/>
  <c r="C135" i="11"/>
  <c r="P133" i="8"/>
  <c r="G134" i="11"/>
  <c r="P132" i="11"/>
  <c r="P131" i="12"/>
  <c r="Q134" i="8"/>
  <c r="Q132" i="12"/>
  <c r="C134" i="12"/>
  <c r="G135" i="8"/>
  <c r="S131" i="11"/>
  <c r="S130" i="12"/>
  <c r="Q133" i="11"/>
  <c r="G133" i="12"/>
  <c r="C136" i="8"/>
  <c r="C136" i="9" l="1"/>
  <c r="G125" i="7"/>
  <c r="S129" i="8"/>
  <c r="C135" i="12"/>
  <c r="P133" i="11"/>
  <c r="S132" i="11"/>
  <c r="C136" i="11"/>
  <c r="P134" i="8"/>
  <c r="G134" i="12"/>
  <c r="Q133" i="12"/>
  <c r="Q135" i="8"/>
  <c r="S131" i="12"/>
  <c r="G135" i="11"/>
  <c r="P132" i="12"/>
  <c r="Q134" i="11"/>
  <c r="G136" i="8"/>
  <c r="C137" i="8"/>
  <c r="C137" i="9" l="1"/>
  <c r="S130" i="8"/>
  <c r="S133" i="11"/>
  <c r="C137" i="11"/>
  <c r="Q135" i="11"/>
  <c r="P133" i="12"/>
  <c r="G136" i="11"/>
  <c r="P135" i="8"/>
  <c r="P134" i="11"/>
  <c r="C136" i="12"/>
  <c r="S132" i="12"/>
  <c r="Q136" i="8"/>
  <c r="G137" i="8"/>
  <c r="Q134" i="12"/>
  <c r="G135" i="12"/>
  <c r="C138" i="8"/>
  <c r="C138" i="9" l="1"/>
  <c r="S131" i="8"/>
  <c r="G136" i="12"/>
  <c r="C138" i="11"/>
  <c r="Q135" i="12"/>
  <c r="Q137" i="8"/>
  <c r="G137" i="11"/>
  <c r="Q136" i="11"/>
  <c r="P136" i="8"/>
  <c r="S133" i="12"/>
  <c r="P134" i="12"/>
  <c r="C137" i="12"/>
  <c r="S134" i="11"/>
  <c r="P135" i="11"/>
  <c r="G138" i="8"/>
  <c r="C139" i="8"/>
  <c r="C139" i="9" l="1"/>
  <c r="S132" i="8"/>
  <c r="G138" i="11"/>
  <c r="Q138" i="8"/>
  <c r="P137" i="8"/>
  <c r="C138" i="12"/>
  <c r="G139" i="8"/>
  <c r="S135" i="11"/>
  <c r="G137" i="12"/>
  <c r="P135" i="12"/>
  <c r="S134" i="12"/>
  <c r="P136" i="11"/>
  <c r="C139" i="11"/>
  <c r="Q136" i="12"/>
  <c r="Q137" i="11"/>
  <c r="S133" i="8" l="1"/>
  <c r="S135" i="12"/>
  <c r="C139" i="12"/>
  <c r="G138" i="12"/>
  <c r="P136" i="12"/>
  <c r="Q139" i="8"/>
  <c r="Q138" i="11"/>
  <c r="Q137" i="12"/>
  <c r="P137" i="11"/>
  <c r="G139" i="11"/>
  <c r="S136" i="11"/>
  <c r="P138" i="8"/>
  <c r="S134" i="8" l="1"/>
  <c r="P138" i="11"/>
  <c r="P137" i="12"/>
  <c r="G139" i="12"/>
  <c r="Q139" i="11"/>
  <c r="P139" i="8"/>
  <c r="S137" i="11"/>
  <c r="S136" i="12"/>
  <c r="Q138" i="12"/>
  <c r="S135" i="8" l="1"/>
  <c r="P139" i="11"/>
  <c r="P138" i="12"/>
  <c r="Q139" i="12"/>
  <c r="S137" i="12"/>
  <c r="S138" i="11"/>
  <c r="S136" i="8" l="1"/>
  <c r="P139" i="12"/>
  <c r="S139" i="11"/>
  <c r="S138" i="12"/>
  <c r="S137" i="8" l="1"/>
  <c r="S139" i="12"/>
  <c r="S138" i="8" l="1"/>
  <c r="S139" i="8" l="1"/>
  <c r="F127" i="9" l="1"/>
  <c r="F139" i="9"/>
  <c r="F137" i="9"/>
  <c r="F133" i="9"/>
  <c r="F132" i="9"/>
  <c r="F131" i="9"/>
  <c r="F130" i="9"/>
  <c r="F129" i="9"/>
  <c r="F134" i="9" l="1"/>
  <c r="F136" i="9"/>
  <c r="G135" i="9"/>
  <c r="F135" i="9"/>
  <c r="F138" i="9"/>
  <c r="G128" i="9"/>
  <c r="F128" i="9"/>
  <c r="G136" i="9"/>
  <c r="G132" i="9"/>
  <c r="G138" i="9"/>
  <c r="G134" i="9"/>
  <c r="G130" i="9"/>
  <c r="Q128" i="9"/>
  <c r="Q135" i="9"/>
  <c r="G129" i="9"/>
  <c r="G133" i="9"/>
  <c r="G137" i="9"/>
  <c r="G139" i="9"/>
  <c r="G131" i="9"/>
  <c r="G127" i="9"/>
  <c r="F128" i="7" l="1"/>
  <c r="F133" i="7"/>
  <c r="F129" i="7"/>
  <c r="F127" i="7"/>
  <c r="F138" i="7"/>
  <c r="F136" i="7"/>
  <c r="F130" i="7"/>
  <c r="F135" i="7"/>
  <c r="F139" i="7"/>
  <c r="F137" i="7"/>
  <c r="F131" i="7"/>
  <c r="F134" i="7"/>
  <c r="F132" i="7"/>
  <c r="Q127" i="9"/>
  <c r="P128" i="9"/>
  <c r="Q134" i="9"/>
  <c r="Q132" i="9"/>
  <c r="P135" i="9"/>
  <c r="Q139" i="9"/>
  <c r="Q133" i="9"/>
  <c r="Q130" i="9"/>
  <c r="Q131" i="9"/>
  <c r="Q129" i="9"/>
  <c r="Q138" i="9"/>
  <c r="Q136" i="9"/>
  <c r="Q137" i="9"/>
  <c r="P132" i="9" l="1"/>
  <c r="P133" i="9"/>
  <c r="P134" i="9"/>
  <c r="P130" i="9"/>
  <c r="P139" i="9"/>
  <c r="P131" i="9"/>
  <c r="P138" i="9"/>
  <c r="P129" i="9"/>
  <c r="P137" i="9"/>
  <c r="P136" i="9"/>
  <c r="P127" i="9"/>
  <c r="S127" i="9" l="1"/>
  <c r="S128" i="9" l="1"/>
  <c r="S129" i="9" l="1"/>
  <c r="S130" i="9" l="1"/>
  <c r="S131" i="9" l="1"/>
  <c r="S132" i="9" l="1"/>
  <c r="S133" i="9" l="1"/>
  <c r="S134" i="9" l="1"/>
  <c r="S135" i="9" l="1"/>
  <c r="S136" i="9" l="1"/>
  <c r="S137" i="9" l="1"/>
  <c r="S138" i="9" l="1"/>
  <c r="S139" i="9" l="1"/>
  <c r="C139" i="10" l="1"/>
  <c r="C138" i="10"/>
  <c r="C137" i="10"/>
  <c r="C136" i="10"/>
  <c r="C135" i="10"/>
  <c r="C134" i="10"/>
  <c r="C133" i="10"/>
  <c r="C132" i="10"/>
  <c r="C131" i="10"/>
  <c r="C130" i="10"/>
  <c r="C128" i="10"/>
  <c r="C127" i="10"/>
  <c r="C129" i="10"/>
  <c r="G133" i="10" l="1"/>
  <c r="G138" i="10"/>
  <c r="G132" i="10"/>
  <c r="G129" i="10"/>
  <c r="G136" i="10"/>
  <c r="G139" i="10"/>
  <c r="G137" i="10"/>
  <c r="G131" i="10"/>
  <c r="G134" i="10"/>
  <c r="G128" i="10"/>
  <c r="G127" i="10"/>
  <c r="G130" i="10"/>
  <c r="G135" i="10"/>
  <c r="C135" i="7" l="1"/>
  <c r="C132" i="7"/>
  <c r="C130" i="7"/>
  <c r="C131" i="7"/>
  <c r="C127" i="7"/>
  <c r="C133" i="7"/>
  <c r="C136" i="7"/>
  <c r="C138" i="7"/>
  <c r="C137" i="7"/>
  <c r="C139" i="7"/>
  <c r="C129" i="7"/>
  <c r="C134" i="7"/>
  <c r="C128" i="7"/>
  <c r="Q134" i="10"/>
  <c r="Q132" i="10"/>
  <c r="Q128" i="10"/>
  <c r="Q131" i="10"/>
  <c r="Q133" i="10"/>
  <c r="Q135" i="10"/>
  <c r="Q137" i="10"/>
  <c r="Q136" i="10"/>
  <c r="Q138" i="10"/>
  <c r="Q130" i="10"/>
  <c r="Q127" i="10"/>
  <c r="Q139" i="10"/>
  <c r="Q129" i="10"/>
  <c r="G130" i="7" l="1"/>
  <c r="G135" i="7"/>
  <c r="G131" i="7"/>
  <c r="G133" i="7"/>
  <c r="G138" i="7"/>
  <c r="G136" i="7"/>
  <c r="G128" i="7"/>
  <c r="G134" i="7"/>
  <c r="G129" i="7"/>
  <c r="G139" i="7"/>
  <c r="G137" i="7"/>
  <c r="G132" i="7"/>
  <c r="G127" i="7"/>
  <c r="P137" i="10"/>
  <c r="P132" i="10"/>
  <c r="P130" i="10"/>
  <c r="P135" i="10"/>
  <c r="P139" i="10"/>
  <c r="P138" i="10"/>
  <c r="P133" i="10"/>
  <c r="P131" i="10"/>
  <c r="P127" i="10"/>
  <c r="P136" i="10"/>
  <c r="P129" i="10"/>
  <c r="P128" i="10"/>
  <c r="P134" i="10"/>
  <c r="Q128" i="7" l="1"/>
  <c r="Q129" i="7"/>
  <c r="Q130" i="7"/>
  <c r="Q131" i="7"/>
  <c r="Q136" i="7"/>
  <c r="Q138" i="7"/>
  <c r="Q132" i="7"/>
  <c r="Q133" i="7"/>
  <c r="Q134" i="7"/>
  <c r="Q127" i="7"/>
  <c r="Q139" i="7"/>
  <c r="Q137" i="7"/>
  <c r="Q135" i="7"/>
  <c r="P128" i="7" l="1"/>
  <c r="P130" i="7"/>
  <c r="P139" i="7"/>
  <c r="P127" i="7"/>
  <c r="P138" i="7"/>
  <c r="P133" i="7"/>
  <c r="P136" i="7"/>
  <c r="P135" i="7"/>
  <c r="P132" i="7"/>
  <c r="S128" i="10"/>
  <c r="S127" i="10"/>
  <c r="P134" i="7"/>
  <c r="P131" i="7"/>
  <c r="P129" i="7"/>
  <c r="P137" i="7"/>
  <c r="S127" i="7" l="1"/>
  <c r="S130" i="10"/>
  <c r="S129" i="10"/>
  <c r="S128" i="7" l="1"/>
  <c r="S129" i="7"/>
  <c r="S131" i="10" l="1"/>
  <c r="S130" i="7"/>
  <c r="S132" i="10"/>
  <c r="S131" i="7"/>
  <c r="S132" i="7" l="1"/>
  <c r="S133" i="10"/>
  <c r="S134" i="10" l="1"/>
  <c r="S133" i="7"/>
  <c r="S135" i="10" l="1"/>
  <c r="S134" i="7"/>
  <c r="S136" i="10" l="1"/>
  <c r="S135" i="7"/>
  <c r="S137" i="10" l="1"/>
  <c r="S136" i="7"/>
  <c r="S138" i="10" l="1"/>
  <c r="S137" i="7"/>
  <c r="S139" i="10" l="1"/>
  <c r="S138" i="7"/>
  <c r="S139" i="7" l="1"/>
</calcChain>
</file>

<file path=xl/sharedStrings.xml><?xml version="1.0" encoding="utf-8"?>
<sst xmlns="http://schemas.openxmlformats.org/spreadsheetml/2006/main" count="2092" uniqueCount="37">
  <si>
    <t>Gas Processing</t>
  </si>
  <si>
    <t>Refinery Propane</t>
  </si>
  <si>
    <t>Propane imports</t>
  </si>
  <si>
    <t>Net Inter-PADD Transfers</t>
  </si>
  <si>
    <t>Total Supply</t>
  </si>
  <si>
    <t>Exports</t>
  </si>
  <si>
    <t>ResCom</t>
  </si>
  <si>
    <t>Crop Drying</t>
  </si>
  <si>
    <t>Industrial</t>
  </si>
  <si>
    <t>PetChem</t>
  </si>
  <si>
    <t>PDH</t>
  </si>
  <si>
    <t>Balancing</t>
  </si>
  <si>
    <t>Stock Change</t>
  </si>
  <si>
    <t>Total Disposition</t>
  </si>
  <si>
    <t>INVENTORIES (End of Month, Mbbl)</t>
  </si>
  <si>
    <t>Mbbl/d</t>
  </si>
  <si>
    <t>MMgal/m</t>
  </si>
  <si>
    <t>INVENTORIES (End of Month, MMgal)</t>
  </si>
  <si>
    <t>U.S. Propane Monthly Supply &amp; Demand Balance</t>
  </si>
  <si>
    <t>MM gal / month</t>
  </si>
  <si>
    <t>M bbl / day</t>
  </si>
  <si>
    <t>EIA MONTHLY</t>
  </si>
  <si>
    <t>ESTIMATED</t>
  </si>
  <si>
    <t>FORECAST</t>
  </si>
  <si>
    <t>Imports</t>
  </si>
  <si>
    <t>TOTAL SUPPLY</t>
  </si>
  <si>
    <t>Product Supplied</t>
  </si>
  <si>
    <t>Petrochemicals</t>
  </si>
  <si>
    <t>Last Year Inventory ∆</t>
  </si>
  <si>
    <t>TOTAL DISPOSITION</t>
  </si>
  <si>
    <t>TOTAL INVENTORY</t>
  </si>
  <si>
    <t>Last Year Inventory</t>
  </si>
  <si>
    <t>Stock M/M ∆</t>
  </si>
  <si>
    <t>Last Year Stock M/M ∆</t>
  </si>
  <si>
    <t>HIST</t>
  </si>
  <si>
    <t>GAP</t>
  </si>
  <si>
    <t>FCST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</si>
</sst>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_);_(* \(#,##0\);_(* &quot;-&quot;??_);_(@_)"/>
    <numFmt numFmtId="165" formatCode="m/d/yy;@"/>
    <numFmt numFmtId="166" formatCode="0.0%"/>
    <numFmt numFmtId="167" formatCode="[$-409]dd\-mmm\-yy;@"/>
    <numFmt numFmtId="168" formatCode="mmmm"/>
    <numFmt numFmtId="169" formatCode="[$-409]mmm\-yy;@"/>
    <numFmt numFmtId="170" formatCode="mmm\-yyyy"/>
  </numFmts>
  <fonts count="11"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b/>
      <sz val="12"/>
      <color theme="1"/>
      <name val="Calibri"/>
      <family val="2"/>
      <scheme val="minor"/>
    </font>
    <font>
      <b/>
      <sz val="10"/>
      <color theme="0"/>
      <name val="Calibri"/>
      <family val="2"/>
      <scheme val="minor"/>
    </font>
    <font>
      <b/>
      <sz val="12"/>
      <color theme="0"/>
      <name val="Calibri"/>
      <family val="2"/>
      <scheme val="minor"/>
    </font>
    <font>
      <sz val="10"/>
      <name val="Calibri"/>
      <family val="2"/>
      <scheme val="minor"/>
    </font>
    <font>
      <sz val="10"/>
      <color theme="0"/>
      <name val="Calibri"/>
      <family val="2"/>
      <scheme val="minor"/>
    </font>
    <font>
      <b/>
      <sz val="10"/>
      <name val="Calibri"/>
      <family val="2"/>
      <scheme val="minor"/>
    </font>
    <font>
      <b/>
      <sz val="14"/>
      <color theme="4"/>
      <name val="Calibri"/>
      <family val="2"/>
      <scheme val="minor"/>
    </font>
  </fonts>
  <fills count="10">
    <fill>
      <patternFill patternType="none"/>
    </fill>
    <fill>
      <patternFill patternType="gray125"/>
    </fill>
    <fill>
      <patternFill patternType="solid">
        <fgColor theme="7"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000E5B"/>
        <bgColor indexed="64"/>
      </patternFill>
    </fill>
    <fill>
      <patternFill patternType="solid">
        <fgColor rgb="FF005AEB"/>
        <bgColor indexed="64"/>
      </patternFill>
    </fill>
    <fill>
      <patternFill patternType="solid">
        <fgColor rgb="FF74C042"/>
        <bgColor indexed="64"/>
      </patternFill>
    </fill>
    <fill>
      <patternFill patternType="solid">
        <fgColor theme="0" tint="-0.149998474074526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theme="0"/>
      </right>
      <top/>
      <bottom/>
      <diagonal/>
    </border>
    <border>
      <left style="thin">
        <color indexed="64"/>
      </left>
      <right/>
      <top/>
      <bottom/>
      <diagonal/>
    </border>
    <border>
      <left/>
      <right style="medium">
        <color theme="0"/>
      </right>
      <top/>
      <bottom/>
      <diagonal/>
    </border>
    <border>
      <left style="medium">
        <color theme="0"/>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73">
    <xf numFmtId="0" fontId="0" fillId="0" borderId="0" xfId="0"/>
    <xf numFmtId="0" fontId="3" fillId="2" borderId="1" xfId="0" applyFont="1" applyFill="1" applyBorder="1" applyAlignment="1">
      <alignment horizontal="center"/>
    </xf>
    <xf numFmtId="0" fontId="2" fillId="0" borderId="0" xfId="0" applyFont="1"/>
    <xf numFmtId="164" fontId="3" fillId="3" borderId="1" xfId="1" applyNumberFormat="1" applyFont="1" applyFill="1" applyBorder="1" applyAlignment="1">
      <alignment horizontal="center" wrapText="1"/>
    </xf>
    <xf numFmtId="0" fontId="3" fillId="3" borderId="1" xfId="0" applyFont="1" applyFill="1" applyBorder="1" applyAlignment="1">
      <alignment horizontal="center" wrapText="1"/>
    </xf>
    <xf numFmtId="0" fontId="3" fillId="4" borderId="1" xfId="0" applyFont="1" applyFill="1" applyBorder="1" applyAlignment="1">
      <alignment horizontal="center" wrapText="1"/>
    </xf>
    <xf numFmtId="164" fontId="3" fillId="4" borderId="1" xfId="1" applyNumberFormat="1" applyFont="1" applyFill="1" applyBorder="1" applyAlignment="1">
      <alignment horizontal="center" wrapText="1"/>
    </xf>
    <xf numFmtId="164" fontId="3" fillId="0" borderId="0" xfId="1" applyNumberFormat="1" applyFont="1" applyFill="1" applyBorder="1" applyAlignment="1">
      <alignment horizontal="center" wrapText="1"/>
    </xf>
    <xf numFmtId="164" fontId="3" fillId="2" borderId="1" xfId="1" applyNumberFormat="1" applyFont="1" applyFill="1" applyBorder="1" applyAlignment="1">
      <alignment horizontal="center" wrapText="1"/>
    </xf>
    <xf numFmtId="1" fontId="2" fillId="0" borderId="0" xfId="0" applyNumberFormat="1" applyFont="1"/>
    <xf numFmtId="0" fontId="2" fillId="0" borderId="0" xfId="0" applyFont="1" applyAlignment="1">
      <alignment wrapText="1"/>
    </xf>
    <xf numFmtId="165" fontId="0" fillId="0" borderId="0" xfId="0" applyNumberFormat="1"/>
    <xf numFmtId="164" fontId="0" fillId="0" borderId="0" xfId="1" applyNumberFormat="1" applyFont="1"/>
    <xf numFmtId="1" fontId="0" fillId="0" borderId="0" xfId="0" applyNumberFormat="1"/>
    <xf numFmtId="164" fontId="0" fillId="0" borderId="0" xfId="0" applyNumberFormat="1"/>
    <xf numFmtId="9" fontId="0" fillId="0" borderId="0" xfId="2" applyFont="1"/>
    <xf numFmtId="166" fontId="0" fillId="0" borderId="0" xfId="2" applyNumberFormat="1" applyFont="1"/>
    <xf numFmtId="0" fontId="0" fillId="0" borderId="0" xfId="0" applyAlignment="1">
      <alignment horizontal="center"/>
    </xf>
    <xf numFmtId="164" fontId="0" fillId="0" borderId="0" xfId="1" applyNumberFormat="1" applyFont="1" applyAlignment="1">
      <alignment horizontal="center"/>
    </xf>
    <xf numFmtId="164" fontId="0" fillId="0" borderId="0" xfId="1" applyNumberFormat="1" applyFont="1" applyFill="1"/>
    <xf numFmtId="43" fontId="0" fillId="0" borderId="0" xfId="1" applyFont="1"/>
    <xf numFmtId="0" fontId="1" fillId="5" borderId="0" xfId="3" applyFill="1"/>
    <xf numFmtId="0" fontId="0" fillId="5" borderId="0" xfId="0" applyFill="1"/>
    <xf numFmtId="0" fontId="5" fillId="6" borderId="2" xfId="0"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applyAlignment="1">
      <alignment horizontal="left"/>
    </xf>
    <xf numFmtId="169" fontId="5" fillId="7" borderId="6" xfId="0" applyNumberFormat="1" applyFont="1" applyFill="1" applyBorder="1" applyAlignment="1">
      <alignment horizontal="center"/>
    </xf>
    <xf numFmtId="169" fontId="5" fillId="7" borderId="7" xfId="0" applyNumberFormat="1" applyFont="1" applyFill="1" applyBorder="1" applyAlignment="1">
      <alignment horizontal="center"/>
    </xf>
    <xf numFmtId="169" fontId="5" fillId="7" borderId="0" xfId="0" applyNumberFormat="1" applyFont="1" applyFill="1" applyAlignment="1">
      <alignment horizontal="center"/>
    </xf>
    <xf numFmtId="164" fontId="7" fillId="5" borderId="0" xfId="1" applyNumberFormat="1" applyFont="1" applyFill="1" applyBorder="1"/>
    <xf numFmtId="0" fontId="7" fillId="5" borderId="0" xfId="0" applyFont="1" applyFill="1"/>
    <xf numFmtId="0" fontId="5" fillId="5" borderId="0" xfId="0" applyFont="1" applyFill="1"/>
    <xf numFmtId="164" fontId="7" fillId="9" borderId="0" xfId="1" applyNumberFormat="1" applyFont="1" applyFill="1" applyBorder="1"/>
    <xf numFmtId="0" fontId="9" fillId="5" borderId="0" xfId="0" applyFont="1" applyFill="1"/>
    <xf numFmtId="0" fontId="4" fillId="5" borderId="0" xfId="0" applyFont="1" applyFill="1" applyAlignment="1">
      <alignment horizontal="center" vertical="top"/>
    </xf>
    <xf numFmtId="164" fontId="7" fillId="5" borderId="10" xfId="1" applyNumberFormat="1" applyFont="1" applyFill="1" applyBorder="1"/>
    <xf numFmtId="164" fontId="7" fillId="5" borderId="11" xfId="1" applyNumberFormat="1" applyFont="1" applyFill="1" applyBorder="1"/>
    <xf numFmtId="164" fontId="7" fillId="5" borderId="12" xfId="1" applyNumberFormat="1" applyFont="1" applyFill="1" applyBorder="1"/>
    <xf numFmtId="164" fontId="7" fillId="9" borderId="13" xfId="1" applyNumberFormat="1" applyFont="1" applyFill="1" applyBorder="1"/>
    <xf numFmtId="164" fontId="7" fillId="9" borderId="14" xfId="1" applyNumberFormat="1" applyFont="1" applyFill="1" applyBorder="1"/>
    <xf numFmtId="164" fontId="7" fillId="5" borderId="13" xfId="1" applyNumberFormat="1" applyFont="1" applyFill="1" applyBorder="1"/>
    <xf numFmtId="164" fontId="7" fillId="5" borderId="14" xfId="1" applyNumberFormat="1" applyFont="1" applyFill="1" applyBorder="1"/>
    <xf numFmtId="164" fontId="7" fillId="5" borderId="15" xfId="1" applyNumberFormat="1" applyFont="1" applyFill="1" applyBorder="1"/>
    <xf numFmtId="164" fontId="7" fillId="5" borderId="16" xfId="1" applyNumberFormat="1" applyFont="1" applyFill="1" applyBorder="1"/>
    <xf numFmtId="164" fontId="7" fillId="5" borderId="17" xfId="1" applyNumberFormat="1" applyFont="1" applyFill="1" applyBorder="1"/>
    <xf numFmtId="170" fontId="0" fillId="0" borderId="0" xfId="0" applyNumberFormat="1"/>
    <xf numFmtId="0" fontId="7" fillId="5" borderId="10" xfId="0" applyFont="1" applyFill="1" applyBorder="1"/>
    <xf numFmtId="0" fontId="9" fillId="9" borderId="13" xfId="0" applyFont="1" applyFill="1" applyBorder="1"/>
    <xf numFmtId="0" fontId="7" fillId="5" borderId="13" xfId="0" applyFont="1" applyFill="1" applyBorder="1"/>
    <xf numFmtId="0" fontId="9" fillId="5" borderId="13" xfId="0" applyFont="1" applyFill="1" applyBorder="1"/>
    <xf numFmtId="0" fontId="7" fillId="5" borderId="15" xfId="0" applyFont="1" applyFill="1" applyBorder="1"/>
    <xf numFmtId="0" fontId="7" fillId="5" borderId="13" xfId="0" applyFont="1" applyFill="1" applyBorder="1" applyAlignment="1">
      <alignment horizontal="left" indent="1"/>
    </xf>
    <xf numFmtId="0" fontId="9" fillId="9" borderId="10" xfId="0" applyFont="1" applyFill="1" applyBorder="1"/>
    <xf numFmtId="164" fontId="7" fillId="9" borderId="11" xfId="1" applyNumberFormat="1" applyFont="1" applyFill="1" applyBorder="1"/>
    <xf numFmtId="164" fontId="7" fillId="9" borderId="12" xfId="1" applyNumberFormat="1" applyFont="1" applyFill="1" applyBorder="1"/>
    <xf numFmtId="164" fontId="7" fillId="9" borderId="10" xfId="1" applyNumberFormat="1" applyFont="1" applyFill="1" applyBorder="1"/>
    <xf numFmtId="0" fontId="5" fillId="8" borderId="18" xfId="0" applyFont="1" applyFill="1" applyBorder="1"/>
    <xf numFmtId="164" fontId="8" fillId="8" borderId="19" xfId="1" applyNumberFormat="1" applyFont="1" applyFill="1" applyBorder="1"/>
    <xf numFmtId="164" fontId="8" fillId="8" borderId="20" xfId="1" applyNumberFormat="1" applyFont="1" applyFill="1" applyBorder="1"/>
    <xf numFmtId="164" fontId="8" fillId="8" borderId="18" xfId="1" applyNumberFormat="1" applyFont="1" applyFill="1" applyBorder="1"/>
    <xf numFmtId="167" fontId="0" fillId="5" borderId="0" xfId="0" applyNumberFormat="1" applyFill="1" applyAlignment="1">
      <alignment horizontal="right"/>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168" fontId="5" fillId="7" borderId="8" xfId="0" applyNumberFormat="1" applyFont="1" applyFill="1" applyBorder="1" applyAlignment="1">
      <alignment horizontal="center" wrapText="1"/>
    </xf>
    <xf numFmtId="168" fontId="5" fillId="7" borderId="7" xfId="0" applyNumberFormat="1" applyFont="1" applyFill="1" applyBorder="1" applyAlignment="1">
      <alignment horizontal="center" wrapText="1"/>
    </xf>
    <xf numFmtId="0" fontId="10" fillId="5" borderId="0" xfId="0" applyFont="1" applyFill="1" applyAlignment="1">
      <alignment horizontal="center" vertical="top"/>
    </xf>
    <xf numFmtId="0" fontId="5" fillId="7" borderId="8" xfId="0" applyFont="1" applyFill="1" applyBorder="1" applyAlignment="1">
      <alignment horizontal="center"/>
    </xf>
    <xf numFmtId="0" fontId="5" fillId="7" borderId="0" xfId="0" applyFont="1" applyFill="1" applyAlignment="1">
      <alignment horizontal="center"/>
    </xf>
    <xf numFmtId="0" fontId="5" fillId="7" borderId="9" xfId="0" applyFont="1" applyFill="1" applyBorder="1" applyAlignment="1">
      <alignment horizontal="center"/>
    </xf>
    <xf numFmtId="0" fontId="5" fillId="7" borderId="5" xfId="0" applyFont="1" applyFill="1" applyBorder="1" applyAlignment="1">
      <alignment horizontal="left"/>
    </xf>
    <xf numFmtId="0" fontId="5" fillId="7" borderId="7" xfId="0" applyFont="1" applyFill="1" applyBorder="1" applyAlignment="1">
      <alignment horizontal="center"/>
    </xf>
    <xf numFmtId="0" fontId="5" fillId="7" borderId="6" xfId="0" applyFont="1" applyFill="1" applyBorder="1" applyAlignment="1">
      <alignment horizontal="center"/>
    </xf>
  </cellXfs>
  <cellStyles count="4">
    <cellStyle name="Comma" xfId="1" builtinId="3"/>
    <cellStyle name="Normal" xfId="0" builtinId="0"/>
    <cellStyle name="Normal 6" xfId="3" xr:uid="{DAE8622F-EA1C-4565-9B13-1EFB7781BE16}"/>
    <cellStyle name="Percent" xfId="2" builtinId="5"/>
  </cellStyles>
  <dxfs count="13">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237.93548387096777</c:v>
              </c:pt>
              <c:pt idx="1">
                <c:v>226.10714285714289</c:v>
              </c:pt>
              <c:pt idx="2">
                <c:v>206.09677419354841</c:v>
              </c:pt>
              <c:pt idx="3">
                <c:v>233.63333333333333</c:v>
              </c:pt>
              <c:pt idx="4">
                <c:v>222.35483870967738</c:v>
              </c:pt>
              <c:pt idx="5">
                <c:v>204.66666666666663</c:v>
              </c:pt>
              <c:pt idx="6">
                <c:v>226.29032258064518</c:v>
              </c:pt>
              <c:pt idx="7">
                <c:v>233.22580645161293</c:v>
              </c:pt>
              <c:pt idx="8">
                <c:v>238.73333333333335</c:v>
              </c:pt>
              <c:pt idx="9">
                <c:v>232.70967741935485</c:v>
              </c:pt>
              <c:pt idx="10">
                <c:v>223.76666666666668</c:v>
              </c:pt>
              <c:pt idx="11">
                <c:v>224.48387096774189</c:v>
              </c:pt>
              <c:pt idx="12">
                <c:v>246.35483870967744</c:v>
              </c:pt>
              <c:pt idx="13">
                <c:v>269.82758620689663</c:v>
              </c:pt>
              <c:pt idx="14">
                <c:v>254.70967741935476</c:v>
              </c:pt>
              <c:pt idx="15">
                <c:v>198.4</c:v>
              </c:pt>
              <c:pt idx="16">
                <c:v>208.77419354838707</c:v>
              </c:pt>
              <c:pt idx="17">
                <c:v>177.73333333333332</c:v>
              </c:pt>
              <c:pt idx="18">
                <c:v>163.48387096774192</c:v>
              </c:pt>
              <c:pt idx="19">
                <c:v>162.35483870967738</c:v>
              </c:pt>
              <c:pt idx="20">
                <c:v>191.73333333333332</c:v>
              </c:pt>
              <c:pt idx="21">
                <c:v>192.45161290322579</c:v>
              </c:pt>
              <c:pt idx="22">
                <c:v>220.46666666666667</c:v>
              </c:pt>
              <c:pt idx="23">
                <c:v>232.67741935483872</c:v>
              </c:pt>
              <c:pt idx="24">
                <c:v>219.23130802300005</c:v>
              </c:pt>
              <c:pt idx="25">
                <c:v>129.14285714285714</c:v>
              </c:pt>
              <c:pt idx="26">
                <c:v>139.06451612903226</c:v>
              </c:pt>
              <c:pt idx="27">
                <c:v>172.8</c:v>
              </c:pt>
              <c:pt idx="28">
                <c:v>181</c:v>
              </c:pt>
              <c:pt idx="29">
                <c:v>189.83333333333331</c:v>
              </c:pt>
              <c:pt idx="30">
                <c:v>184.83870967741936</c:v>
              </c:pt>
              <c:pt idx="31">
                <c:v>179.80645161290326</c:v>
              </c:pt>
              <c:pt idx="32">
                <c:v>165.96666666666667</c:v>
              </c:pt>
              <c:pt idx="33">
                <c:v>191.67741935483872</c:v>
              </c:pt>
              <c:pt idx="34">
                <c:v>198.1333333333333</c:v>
              </c:pt>
              <c:pt idx="35">
                <c:v>205.19354838709674</c:v>
              </c:pt>
              <c:pt idx="36">
                <c:v>206.38709677419357</c:v>
              </c:pt>
              <c:pt idx="37">
                <c:v>196.85714285714289</c:v>
              </c:pt>
              <c:pt idx="38">
                <c:v>195.70967741935488</c:v>
              </c:pt>
              <c:pt idx="39">
                <c:v>182.33333333333334</c:v>
              </c:pt>
              <c:pt idx="40">
                <c:v>177.25806451612902</c:v>
              </c:pt>
              <c:pt idx="41">
                <c:v>184.3666666666667</c:v>
              </c:pt>
              <c:pt idx="42">
                <c:v>183.61290322580646</c:v>
              </c:pt>
              <c:pt idx="43">
                <c:v>178.83870967741939</c:v>
              </c:pt>
              <c:pt idx="44">
                <c:v>178.13333333333333</c:v>
              </c:pt>
              <c:pt idx="45">
                <c:v>168.29032258064515</c:v>
              </c:pt>
              <c:pt idx="46">
                <c:v>155.06666666666663</c:v>
              </c:pt>
              <c:pt idx="47">
                <c:v>150.51612903225811</c:v>
              </c:pt>
              <c:pt idx="48">
                <c:v>186.93548387096777</c:v>
              </c:pt>
              <c:pt idx="49">
                <c:v>185.28571428571428</c:v>
              </c:pt>
              <c:pt idx="50">
                <c:v>170.61290322580643</c:v>
              </c:pt>
              <c:pt idx="51">
                <c:v>179.73456868251554</c:v>
              </c:pt>
              <c:pt idx="52">
                <c:v>174.73456868251554</c:v>
              </c:pt>
              <c:pt idx="53">
                <c:v>159.80388603057304</c:v>
              </c:pt>
              <c:pt idx="54">
                <c:v>159.80388603057304</c:v>
              </c:pt>
              <c:pt idx="55">
                <c:v>171.80388603057304</c:v>
              </c:pt>
              <c:pt idx="56">
                <c:v>160.80388603057304</c:v>
              </c:pt>
              <c:pt idx="57">
                <c:v>160.80388603057304</c:v>
              </c:pt>
              <c:pt idx="58">
                <c:v>160.80388603057304</c:v>
              </c:pt>
              <c:pt idx="59">
                <c:v>160.80388603057304</c:v>
              </c:pt>
              <c:pt idx="60">
                <c:v>180.58982742458713</c:v>
              </c:pt>
              <c:pt idx="61">
                <c:v>180.58982742458713</c:v>
              </c:pt>
              <c:pt idx="62">
                <c:v>180.58982742458713</c:v>
              </c:pt>
              <c:pt idx="63">
                <c:v>180.58982742458713</c:v>
              </c:pt>
              <c:pt idx="64">
                <c:v>180.58982742458713</c:v>
              </c:pt>
              <c:pt idx="65">
                <c:v>180.58982742458713</c:v>
              </c:pt>
              <c:pt idx="66">
                <c:v>180.58982742458713</c:v>
              </c:pt>
              <c:pt idx="67">
                <c:v>180.58982742458713</c:v>
              </c:pt>
              <c:pt idx="68">
                <c:v>180.58982742458713</c:v>
              </c:pt>
              <c:pt idx="69">
                <c:v>180.58982742458713</c:v>
              </c:pt>
              <c:pt idx="70">
                <c:v>180.58982742458713</c:v>
              </c:pt>
              <c:pt idx="71">
                <c:v>180.58982742458713</c:v>
              </c:pt>
              <c:pt idx="72">
                <c:v>185.37576881860127</c:v>
              </c:pt>
              <c:pt idx="73">
                <c:v>185.37576881860127</c:v>
              </c:pt>
              <c:pt idx="74">
                <c:v>185.37576881860127</c:v>
              </c:pt>
              <c:pt idx="75">
                <c:v>185.37576881860127</c:v>
              </c:pt>
              <c:pt idx="76">
                <c:v>185.37576881860127</c:v>
              </c:pt>
              <c:pt idx="77">
                <c:v>185.37576881860127</c:v>
              </c:pt>
              <c:pt idx="78">
                <c:v>185.37576881860127</c:v>
              </c:pt>
              <c:pt idx="79">
                <c:v>185.37576881860127</c:v>
              </c:pt>
              <c:pt idx="80">
                <c:v>185.37576881860127</c:v>
              </c:pt>
              <c:pt idx="81">
                <c:v>185.37576881860127</c:v>
              </c:pt>
              <c:pt idx="82">
                <c:v>185.37576881860127</c:v>
              </c:pt>
              <c:pt idx="83">
                <c:v>185.37576881860127</c:v>
              </c:pt>
            </c:numLit>
          </c:val>
          <c:extLst>
            <c:ext xmlns:c16="http://schemas.microsoft.com/office/drawing/2014/chart" uri="{C3380CC4-5D6E-409C-BE32-E72D297353CC}">
              <c16:uniqueId val="{00000000-89FA-48F0-9103-6B17B0914CA1}"/>
            </c:ext>
          </c:extLst>
        </c:ser>
        <c:ser>
          <c:idx val="3"/>
          <c:order val="1"/>
          <c:tx>
            <c:v>PDH</c:v>
          </c:tx>
          <c:spPr>
            <a:solidFill>
              <a:schemeClr val="accent5">
                <a:lumMod val="60000"/>
                <a:lumOff val="40000"/>
              </a:schemeClr>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86</c:v>
              </c:pt>
              <c:pt idx="1">
                <c:v>86</c:v>
              </c:pt>
              <c:pt idx="2">
                <c:v>76</c:v>
              </c:pt>
              <c:pt idx="3">
                <c:v>86</c:v>
              </c:pt>
              <c:pt idx="4">
                <c:v>86</c:v>
              </c:pt>
              <c:pt idx="5">
                <c:v>86</c:v>
              </c:pt>
              <c:pt idx="6">
                <c:v>86</c:v>
              </c:pt>
              <c:pt idx="7">
                <c:v>86</c:v>
              </c:pt>
              <c:pt idx="8">
                <c:v>86</c:v>
              </c:pt>
              <c:pt idx="9">
                <c:v>86</c:v>
              </c:pt>
              <c:pt idx="10">
                <c:v>61</c:v>
              </c:pt>
              <c:pt idx="11">
                <c:v>61</c:v>
              </c:pt>
              <c:pt idx="12">
                <c:v>86</c:v>
              </c:pt>
              <c:pt idx="13">
                <c:v>86</c:v>
              </c:pt>
              <c:pt idx="14">
                <c:v>86</c:v>
              </c:pt>
              <c:pt idx="15">
                <c:v>86</c:v>
              </c:pt>
              <c:pt idx="16">
                <c:v>86</c:v>
              </c:pt>
              <c:pt idx="17">
                <c:v>86</c:v>
              </c:pt>
              <c:pt idx="18">
                <c:v>45</c:v>
              </c:pt>
              <c:pt idx="19">
                <c:v>56</c:v>
              </c:pt>
              <c:pt idx="20">
                <c:v>86</c:v>
              </c:pt>
              <c:pt idx="21">
                <c:v>86</c:v>
              </c:pt>
              <c:pt idx="22">
                <c:v>86</c:v>
              </c:pt>
              <c:pt idx="23">
                <c:v>67</c:v>
              </c:pt>
              <c:pt idx="24">
                <c:v>87</c:v>
              </c:pt>
              <c:pt idx="25">
                <c:v>46</c:v>
              </c:pt>
              <c:pt idx="26">
                <c:v>71</c:v>
              </c:pt>
              <c:pt idx="27">
                <c:v>85</c:v>
              </c:pt>
              <c:pt idx="28">
                <c:v>80</c:v>
              </c:pt>
              <c:pt idx="29">
                <c:v>62</c:v>
              </c:pt>
              <c:pt idx="30">
                <c:v>90</c:v>
              </c:pt>
              <c:pt idx="31">
                <c:v>85</c:v>
              </c:pt>
              <c:pt idx="32">
                <c:v>90</c:v>
              </c:pt>
              <c:pt idx="33">
                <c:v>85</c:v>
              </c:pt>
              <c:pt idx="34">
                <c:v>75</c:v>
              </c:pt>
              <c:pt idx="35">
                <c:v>90</c:v>
              </c:pt>
              <c:pt idx="36">
                <c:v>78</c:v>
              </c:pt>
              <c:pt idx="37">
                <c:v>90</c:v>
              </c:pt>
              <c:pt idx="38">
                <c:v>76</c:v>
              </c:pt>
              <c:pt idx="39">
                <c:v>82</c:v>
              </c:pt>
              <c:pt idx="40">
                <c:v>86</c:v>
              </c:pt>
              <c:pt idx="41">
                <c:v>83</c:v>
              </c:pt>
              <c:pt idx="42">
                <c:v>83</c:v>
              </c:pt>
              <c:pt idx="43">
                <c:v>83</c:v>
              </c:pt>
              <c:pt idx="44">
                <c:v>83</c:v>
              </c:pt>
              <c:pt idx="45">
                <c:v>60</c:v>
              </c:pt>
              <c:pt idx="46">
                <c:v>65</c:v>
              </c:pt>
              <c:pt idx="47">
                <c:v>60</c:v>
              </c:pt>
              <c:pt idx="48">
                <c:v>55</c:v>
              </c:pt>
              <c:pt idx="49">
                <c:v>60</c:v>
              </c:pt>
              <c:pt idx="50">
                <c:v>60</c:v>
              </c:pt>
              <c:pt idx="51">
                <c:v>60</c:v>
              </c:pt>
              <c:pt idx="52">
                <c:v>65</c:v>
              </c:pt>
              <c:pt idx="53">
                <c:v>70</c:v>
              </c:pt>
              <c:pt idx="54">
                <c:v>80</c:v>
              </c:pt>
              <c:pt idx="55">
                <c:v>85</c:v>
              </c:pt>
              <c:pt idx="56">
                <c:v>90</c:v>
              </c:pt>
              <c:pt idx="57">
                <c:v>90</c:v>
              </c:pt>
              <c:pt idx="58">
                <c:v>90</c:v>
              </c:pt>
              <c:pt idx="59">
                <c:v>95</c:v>
              </c:pt>
              <c:pt idx="60">
                <c:v>100</c:v>
              </c:pt>
              <c:pt idx="61">
                <c:v>100</c:v>
              </c:pt>
              <c:pt idx="62">
                <c:v>100</c:v>
              </c:pt>
              <c:pt idx="63">
                <c:v>105</c:v>
              </c:pt>
              <c:pt idx="64">
                <c:v>105</c:v>
              </c:pt>
              <c:pt idx="65">
                <c:v>105</c:v>
              </c:pt>
              <c:pt idx="66">
                <c:v>110</c:v>
              </c:pt>
              <c:pt idx="67">
                <c:v>110</c:v>
              </c:pt>
              <c:pt idx="68">
                <c:v>110</c:v>
              </c:pt>
              <c:pt idx="69">
                <c:v>110</c:v>
              </c:pt>
              <c:pt idx="70">
                <c:v>110</c:v>
              </c:pt>
              <c:pt idx="71">
                <c:v>110</c:v>
              </c:pt>
              <c:pt idx="72">
                <c:v>110</c:v>
              </c:pt>
              <c:pt idx="73">
                <c:v>110</c:v>
              </c:pt>
              <c:pt idx="74">
                <c:v>110</c:v>
              </c:pt>
              <c:pt idx="75">
                <c:v>110</c:v>
              </c:pt>
              <c:pt idx="76">
                <c:v>110</c:v>
              </c:pt>
              <c:pt idx="77">
                <c:v>110</c:v>
              </c:pt>
              <c:pt idx="78">
                <c:v>110</c:v>
              </c:pt>
              <c:pt idx="79">
                <c:v>110</c:v>
              </c:pt>
              <c:pt idx="80">
                <c:v>110</c:v>
              </c:pt>
              <c:pt idx="81">
                <c:v>110</c:v>
              </c:pt>
              <c:pt idx="82">
                <c:v>110</c:v>
              </c:pt>
              <c:pt idx="83">
                <c:v>110</c:v>
              </c:pt>
            </c:numLit>
          </c:val>
          <c:extLst>
            <c:ext xmlns:c16="http://schemas.microsoft.com/office/drawing/2014/chart" uri="{C3380CC4-5D6E-409C-BE32-E72D297353CC}">
              <c16:uniqueId val="{00000001-89FA-48F0-9103-6B17B0914CA1}"/>
            </c:ext>
          </c:extLst>
        </c:ser>
        <c:ser>
          <c:idx val="0"/>
          <c:order val="2"/>
          <c:tx>
            <c:v>ResCom</c:v>
          </c:tx>
          <c:spPr>
            <a:solidFill>
              <a:srgbClr val="FFC000"/>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833.70282038472499</c:v>
              </c:pt>
              <c:pt idx="1">
                <c:v>777.12336874746393</c:v>
              </c:pt>
              <c:pt idx="2">
                <c:v>561.93618597920613</c:v>
              </c:pt>
              <c:pt idx="3">
                <c:v>359.09597835050431</c:v>
              </c:pt>
              <c:pt idx="4">
                <c:v>300.19726102155113</c:v>
              </c:pt>
              <c:pt idx="5">
                <c:v>290.92823876040529</c:v>
              </c:pt>
              <c:pt idx="6">
                <c:v>292.68592567487451</c:v>
              </c:pt>
              <c:pt idx="7">
                <c:v>335.20247852587511</c:v>
              </c:pt>
              <c:pt idx="8">
                <c:v>342.39379702957848</c:v>
              </c:pt>
              <c:pt idx="9">
                <c:v>446.54834892130123</c:v>
              </c:pt>
              <c:pt idx="10">
                <c:v>568.33363738598985</c:v>
              </c:pt>
              <c:pt idx="11">
                <c:v>692.58778455219317</c:v>
              </c:pt>
              <c:pt idx="12">
                <c:v>645.8930782337053</c:v>
              </c:pt>
              <c:pt idx="13">
                <c:v>633.88366821017962</c:v>
              </c:pt>
              <c:pt idx="14">
                <c:v>486.48943548986324</c:v>
              </c:pt>
              <c:pt idx="15">
                <c:v>431.70852244287056</c:v>
              </c:pt>
              <c:pt idx="16">
                <c:v>327.14646977615951</c:v>
              </c:pt>
              <c:pt idx="17">
                <c:v>257.96273995752045</c:v>
              </c:pt>
              <c:pt idx="18">
                <c:v>251.15633893842019</c:v>
              </c:pt>
              <c:pt idx="19">
                <c:v>251.33577052160655</c:v>
              </c:pt>
              <c:pt idx="20">
                <c:v>282.4827048373275</c:v>
              </c:pt>
              <c:pt idx="21">
                <c:v>387.02532378583322</c:v>
              </c:pt>
              <c:pt idx="22">
                <c:v>470.45435821046789</c:v>
              </c:pt>
              <c:pt idx="23">
                <c:v>638.07383524107183</c:v>
              </c:pt>
              <c:pt idx="24">
                <c:v>673.43041484596074</c:v>
              </c:pt>
              <c:pt idx="25">
                <c:v>756.67375028939387</c:v>
              </c:pt>
              <c:pt idx="26">
                <c:v>521.78214846745982</c:v>
              </c:pt>
              <c:pt idx="27">
                <c:v>406.93805736813852</c:v>
              </c:pt>
              <c:pt idx="28">
                <c:v>325.26206193993625</c:v>
              </c:pt>
              <c:pt idx="29">
                <c:v>254.88842451431458</c:v>
              </c:pt>
              <c:pt idx="30">
                <c:v>251.74466451884587</c:v>
              </c:pt>
              <c:pt idx="31">
                <c:v>251.12773537194903</c:v>
              </c:pt>
              <c:pt idx="32">
                <c:v>265.54806255505054</c:v>
              </c:pt>
              <c:pt idx="33">
                <c:v>333.13927477466581</c:v>
              </c:pt>
              <c:pt idx="34">
                <c:v>524.48058781356428</c:v>
              </c:pt>
              <c:pt idx="35">
                <c:v>568.06763036559289</c:v>
              </c:pt>
              <c:pt idx="36">
                <c:v>741.70140318538472</c:v>
              </c:pt>
              <c:pt idx="37">
                <c:v>659.54908132179833</c:v>
              </c:pt>
              <c:pt idx="38">
                <c:v>517.14762806389035</c:v>
              </c:pt>
              <c:pt idx="39">
                <c:v>430.106418595386</c:v>
              </c:pt>
              <c:pt idx="40">
                <c:v>303.62649199597575</c:v>
              </c:pt>
              <c:pt idx="41">
                <c:v>257.64964759581289</c:v>
              </c:pt>
              <c:pt idx="42">
                <c:v>251.4466803183137</c:v>
              </c:pt>
              <c:pt idx="43">
                <c:v>250.52779518581289</c:v>
              </c:pt>
              <c:pt idx="44">
                <c:v>276.46849338683921</c:v>
              </c:pt>
              <c:pt idx="45">
                <c:v>375.72613766219109</c:v>
              </c:pt>
              <c:pt idx="46">
                <c:v>512.20526091823592</c:v>
              </c:pt>
              <c:pt idx="47">
                <c:v>659.17998442164946</c:v>
              </c:pt>
              <c:pt idx="48">
                <c:v>623.28769821888136</c:v>
              </c:pt>
              <c:pt idx="49">
                <c:v>598.16014009229809</c:v>
              </c:pt>
              <c:pt idx="50">
                <c:v>548.17866973098126</c:v>
              </c:pt>
              <c:pt idx="51">
                <c:v>400.2522571321573</c:v>
              </c:pt>
              <c:pt idx="52">
                <c:v>305.01269953468307</c:v>
              </c:pt>
              <c:pt idx="53">
                <c:v>305.00029883699375</c:v>
              </c:pt>
              <c:pt idx="54">
                <c:v>295.37191616605344</c:v>
              </c:pt>
              <c:pt idx="55">
                <c:v>250.51352558452066</c:v>
              </c:pt>
              <c:pt idx="56">
                <c:v>273.30557907973912</c:v>
              </c:pt>
              <c:pt idx="57">
                <c:v>366.70680906347729</c:v>
              </c:pt>
              <c:pt idx="58">
                <c:v>482.23960056964489</c:v>
              </c:pt>
              <c:pt idx="59">
                <c:v>617.1303263642767</c:v>
              </c:pt>
              <c:pt idx="60">
                <c:v>693.61048129846267</c:v>
              </c:pt>
              <c:pt idx="61">
                <c:v>646.11604089295338</c:v>
              </c:pt>
              <c:pt idx="62">
                <c:v>534.44887931325025</c:v>
              </c:pt>
              <c:pt idx="63">
                <c:v>421.95328136522738</c:v>
              </c:pt>
              <c:pt idx="64">
                <c:v>305.06271206224136</c:v>
              </c:pt>
              <c:pt idx="65">
                <c:v>261.04030885904041</c:v>
              </c:pt>
              <c:pt idx="66">
                <c:v>251.41692744085597</c:v>
              </c:pt>
              <c:pt idx="67">
                <c:v>250.55353560656732</c:v>
              </c:pt>
              <c:pt idx="68">
                <c:v>273.37559661832074</c:v>
              </c:pt>
              <c:pt idx="69">
                <c:v>366.79183036032646</c:v>
              </c:pt>
              <c:pt idx="70">
                <c:v>482.50423467825948</c:v>
              </c:pt>
              <c:pt idx="71">
                <c:v>617.2020612117966</c:v>
              </c:pt>
              <c:pt idx="72">
                <c:v>693.46853176112461</c:v>
              </c:pt>
              <c:pt idx="73">
                <c:v>646.06536605719396</c:v>
              </c:pt>
              <c:pt idx="74">
                <c:v>534.40833944464271</c:v>
              </c:pt>
              <c:pt idx="75">
                <c:v>421.93301143092361</c:v>
              </c:pt>
              <c:pt idx="76">
                <c:v>305.04582045032157</c:v>
              </c:pt>
              <c:pt idx="77">
                <c:v>261.0267955695046</c:v>
              </c:pt>
              <c:pt idx="78">
                <c:v>251.40172499012817</c:v>
              </c:pt>
              <c:pt idx="79">
                <c:v>250.54002231703146</c:v>
              </c:pt>
              <c:pt idx="80">
                <c:v>273.35194836163305</c:v>
              </c:pt>
              <c:pt idx="81">
                <c:v>366.76311462006277</c:v>
              </c:pt>
              <c:pt idx="82">
                <c:v>482.45844871093567</c:v>
              </c:pt>
              <c:pt idx="83">
                <c:v>617.21160422504738</c:v>
              </c:pt>
            </c:numLit>
          </c:val>
          <c:extLst>
            <c:ext xmlns:c16="http://schemas.microsoft.com/office/drawing/2014/chart" uri="{C3380CC4-5D6E-409C-BE32-E72D297353CC}">
              <c16:uniqueId val="{00000002-89FA-48F0-9103-6B17B0914CA1}"/>
            </c:ext>
          </c:extLst>
        </c:ser>
        <c:ser>
          <c:idx val="1"/>
          <c:order val="3"/>
          <c:tx>
            <c:v>Crop Drying</c:v>
          </c:tx>
          <c:spPr>
            <a:solidFill>
              <a:schemeClr val="tx1"/>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53.425150573725752</c:v>
              </c:pt>
              <c:pt idx="1">
                <c:v>48.309397705627617</c:v>
              </c:pt>
              <c:pt idx="2">
                <c:v>30.526797323188003</c:v>
              </c:pt>
              <c:pt idx="3">
                <c:v>31.564115678830319</c:v>
              </c:pt>
              <c:pt idx="4">
                <c:v>30.526797323188003</c:v>
              </c:pt>
              <c:pt idx="5">
                <c:v>31.564115678830319</c:v>
              </c:pt>
              <c:pt idx="6">
                <c:v>30.526797323188003</c:v>
              </c:pt>
              <c:pt idx="7">
                <c:v>65.425150573725745</c:v>
              </c:pt>
              <c:pt idx="8">
                <c:v>112.69722992371106</c:v>
              </c:pt>
              <c:pt idx="9">
                <c:v>178.86332218003849</c:v>
              </c:pt>
              <c:pt idx="10">
                <c:v>157.74648422589144</c:v>
              </c:pt>
              <c:pt idx="11">
                <c:v>104.69505975161323</c:v>
              </c:pt>
              <c:pt idx="12">
                <c:v>57.16401039330146</c:v>
              </c:pt>
              <c:pt idx="13">
                <c:v>43.209439157907767</c:v>
              </c:pt>
              <c:pt idx="14">
                <c:v>28.672222289966257</c:v>
              </c:pt>
              <c:pt idx="15">
                <c:v>29.578559940596172</c:v>
              </c:pt>
              <c:pt idx="16">
                <c:v>28.672222289966257</c:v>
              </c:pt>
              <c:pt idx="17">
                <c:v>31.158509094769752</c:v>
              </c:pt>
              <c:pt idx="18">
                <c:v>30.323770974220277</c:v>
              </c:pt>
              <c:pt idx="19">
                <c:v>57.94935592896482</c:v>
              </c:pt>
              <c:pt idx="20">
                <c:v>94.86021891324819</c:v>
              </c:pt>
              <c:pt idx="21">
                <c:v>145.80954452970133</c:v>
              </c:pt>
              <c:pt idx="22">
                <c:v>131.08672577052613</c:v>
              </c:pt>
              <c:pt idx="23">
                <c:v>88.037079045918915</c:v>
              </c:pt>
              <c:pt idx="24">
                <c:v>52.548798967188041</c:v>
              </c:pt>
              <c:pt idx="25">
                <c:v>40.89031929980969</c:v>
              </c:pt>
              <c:pt idx="26">
                <c:v>27.695905276216351</c:v>
              </c:pt>
              <c:pt idx="27">
                <c:v>28.412858883388829</c:v>
              </c:pt>
              <c:pt idx="28">
                <c:v>27.695905276216351</c:v>
              </c:pt>
              <c:pt idx="29">
                <c:v>28.257362257973885</c:v>
              </c:pt>
              <c:pt idx="30">
                <c:v>27.444394109833127</c:v>
              </c:pt>
              <c:pt idx="31">
                <c:v>54.27195408918876</c:v>
              </c:pt>
              <c:pt idx="32">
                <c:v>90.155268157641316</c:v>
              </c:pt>
              <c:pt idx="33">
                <c:v>140.43996822820648</c:v>
              </c:pt>
              <c:pt idx="34">
                <c:v>126.49270438787953</c:v>
              </c:pt>
              <c:pt idx="35">
                <c:v>84.461805269799925</c:v>
              </c:pt>
              <c:pt idx="36">
                <c:v>59.265465027336433</c:v>
              </c:pt>
              <c:pt idx="37">
                <c:v>45.543331518796876</c:v>
              </c:pt>
              <c:pt idx="38">
                <c:v>30.159479832590286</c:v>
              </c:pt>
              <c:pt idx="39">
                <c:v>31.058505072130359</c:v>
              </c:pt>
              <c:pt idx="40">
                <c:v>30.159479832590286</c:v>
              </c:pt>
              <c:pt idx="41">
                <c:v>30.66779720641382</c:v>
              </c:pt>
              <c:pt idx="42">
                <c:v>29.734907362817189</c:v>
              </c:pt>
              <c:pt idx="43">
                <c:v>60.912121100583498</c:v>
              </c:pt>
              <c:pt idx="44">
                <c:v>100.4021425351176</c:v>
              </c:pt>
              <c:pt idx="45">
                <c:v>161.51125885344851</c:v>
              </c:pt>
              <c:pt idx="46">
                <c:v>138.71588398126141</c:v>
              </c:pt>
              <c:pt idx="47">
                <c:v>95.745594456817415</c:v>
              </c:pt>
              <c:pt idx="48">
                <c:v>57.815009768713793</c:v>
              </c:pt>
              <c:pt idx="49">
                <c:v>45.86080827874148</c:v>
              </c:pt>
              <c:pt idx="50">
                <c:v>29.771537217542768</c:v>
              </c:pt>
              <c:pt idx="51">
                <c:v>30.697284305418517</c:v>
              </c:pt>
              <c:pt idx="52">
                <c:v>29.771537217542768</c:v>
              </c:pt>
              <c:pt idx="53">
                <c:v>30.648752459746696</c:v>
              </c:pt>
              <c:pt idx="54">
                <c:v>29.691151681069986</c:v>
              </c:pt>
              <c:pt idx="55">
                <c:v>61.683614276004796</c:v>
              </c:pt>
              <c:pt idx="56">
                <c:v>101.72000489843394</c:v>
              </c:pt>
              <c:pt idx="57">
                <c:v>165.23131115049728</c:v>
              </c:pt>
              <c:pt idx="58">
                <c:v>140.46176248678174</c:v>
              </c:pt>
              <c:pt idx="59">
                <c:v>97.62176527814978</c:v>
              </c:pt>
              <c:pt idx="60">
                <c:v>56.942596065818449</c:v>
              </c:pt>
              <c:pt idx="61">
                <c:v>45.785614239836939</c:v>
              </c:pt>
              <c:pt idx="62">
                <c:v>29.868387996994368</c:v>
              </c:pt>
              <c:pt idx="63">
                <c:v>30.808701867660996</c:v>
              </c:pt>
              <c:pt idx="64">
                <c:v>29.868387996994368</c:v>
              </c:pt>
              <c:pt idx="65">
                <c:v>31.060524554925738</c:v>
              </c:pt>
              <c:pt idx="66">
                <c:v>30.1192212622691</c:v>
              </c:pt>
              <c:pt idx="67">
                <c:v>61.518419518858707</c:v>
              </c:pt>
              <c:pt idx="68">
                <c:v>102.41297036485314</c:v>
              </c:pt>
              <c:pt idx="69">
                <c:v>162.80103790140001</c:v>
              </c:pt>
              <c:pt idx="70">
                <c:v>141.96453940534275</c:v>
              </c:pt>
              <c:pt idx="71">
                <c:v>96.523496208086755</c:v>
              </c:pt>
              <c:pt idx="72">
                <c:v>56.110667193743545</c:v>
              </c:pt>
              <c:pt idx="73">
                <c:v>43.92400586942793</c:v>
              </c:pt>
              <c:pt idx="74">
                <c:v>28.984047414997292</c:v>
              </c:pt>
              <c:pt idx="75">
                <c:v>29.856738441446318</c:v>
              </c:pt>
              <c:pt idx="76">
                <c:v>28.984047414997292</c:v>
              </c:pt>
              <c:pt idx="77">
                <c:v>30.246811643577139</c:v>
              </c:pt>
              <c:pt idx="78">
                <c:v>29.360374800838873</c:v>
              </c:pt>
              <c:pt idx="79">
                <c:v>58.841424717864726</c:v>
              </c:pt>
              <c:pt idx="80">
                <c:v>97.299590386913351</c:v>
              </c:pt>
              <c:pt idx="81">
                <c:v>153.62057228185742</c:v>
              </c:pt>
              <c:pt idx="82">
                <c:v>135.03952962096304</c:v>
              </c:pt>
              <c:pt idx="83">
                <c:v>91.668960012187284</c:v>
              </c:pt>
            </c:numLit>
          </c:val>
          <c:extLst>
            <c:ext xmlns:c16="http://schemas.microsoft.com/office/drawing/2014/chart" uri="{C3380CC4-5D6E-409C-BE32-E72D297353CC}">
              <c16:uniqueId val="{00000003-89FA-48F0-9103-6B17B0914CA1}"/>
            </c:ext>
          </c:extLst>
        </c:ser>
        <c:ser>
          <c:idx val="4"/>
          <c:order val="4"/>
          <c:tx>
            <c:v>Industrial</c:v>
          </c:tx>
          <c:spPr>
            <a:solidFill>
              <a:schemeClr val="bg1">
                <a:lumMod val="65000"/>
              </a:schemeClr>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96.224881698631108</c:v>
              </c:pt>
              <c:pt idx="1">
                <c:v>89.200756947023066</c:v>
              </c:pt>
              <c:pt idx="2">
                <c:v>77.453778790604218</c:v>
              </c:pt>
              <c:pt idx="3">
                <c:v>69.028875056065402</c:v>
              </c:pt>
              <c:pt idx="4">
                <c:v>68.332844254305257</c:v>
              </c:pt>
              <c:pt idx="5">
                <c:v>68.790200068240281</c:v>
              </c:pt>
              <c:pt idx="6">
                <c:v>69.362778429837192</c:v>
              </c:pt>
              <c:pt idx="7">
                <c:v>69.509934297648797</c:v>
              </c:pt>
              <c:pt idx="8">
                <c:v>70.921791720243405</c:v>
              </c:pt>
              <c:pt idx="9">
                <c:v>73.455102438383449</c:v>
              </c:pt>
              <c:pt idx="10">
                <c:v>78.421199523347269</c:v>
              </c:pt>
              <c:pt idx="11">
                <c:v>90.54844762017315</c:v>
              </c:pt>
              <c:pt idx="12">
                <c:v>96.224881698631108</c:v>
              </c:pt>
              <c:pt idx="13">
                <c:v>89.200756947023066</c:v>
              </c:pt>
              <c:pt idx="14">
                <c:v>77.453778790604218</c:v>
              </c:pt>
              <c:pt idx="15">
                <c:v>69.028875056065402</c:v>
              </c:pt>
              <c:pt idx="16">
                <c:v>68.332844254305257</c:v>
              </c:pt>
              <c:pt idx="17">
                <c:v>68.790200068240281</c:v>
              </c:pt>
              <c:pt idx="18">
                <c:v>69.362778429837192</c:v>
              </c:pt>
              <c:pt idx="19">
                <c:v>69.509934297648797</c:v>
              </c:pt>
              <c:pt idx="20">
                <c:v>70.921791720243405</c:v>
              </c:pt>
              <c:pt idx="21">
                <c:v>73.455102438383449</c:v>
              </c:pt>
              <c:pt idx="22">
                <c:v>78.421199523347269</c:v>
              </c:pt>
              <c:pt idx="23">
                <c:v>90.54844762017315</c:v>
              </c:pt>
              <c:pt idx="24">
                <c:v>96.224881698631108</c:v>
              </c:pt>
              <c:pt idx="25">
                <c:v>89.200756947023066</c:v>
              </c:pt>
              <c:pt idx="26">
                <c:v>77.453778790604218</c:v>
              </c:pt>
              <c:pt idx="27">
                <c:v>69.028875056065402</c:v>
              </c:pt>
              <c:pt idx="28">
                <c:v>68.332844254305257</c:v>
              </c:pt>
              <c:pt idx="29">
                <c:v>68.790200068240281</c:v>
              </c:pt>
              <c:pt idx="30">
                <c:v>69.362778429837192</c:v>
              </c:pt>
              <c:pt idx="31">
                <c:v>69.509934297648797</c:v>
              </c:pt>
              <c:pt idx="32">
                <c:v>70.921791720243405</c:v>
              </c:pt>
              <c:pt idx="33">
                <c:v>73.455102438383449</c:v>
              </c:pt>
              <c:pt idx="34">
                <c:v>78.421199523347269</c:v>
              </c:pt>
              <c:pt idx="35">
                <c:v>90.54844762017315</c:v>
              </c:pt>
              <c:pt idx="36">
                <c:v>96.224881698631108</c:v>
              </c:pt>
              <c:pt idx="37">
                <c:v>89.200756947023066</c:v>
              </c:pt>
              <c:pt idx="38">
                <c:v>77.453778790604218</c:v>
              </c:pt>
              <c:pt idx="39">
                <c:v>69.028875056065402</c:v>
              </c:pt>
              <c:pt idx="40">
                <c:v>68.332844254305257</c:v>
              </c:pt>
              <c:pt idx="41">
                <c:v>68.790200068240281</c:v>
              </c:pt>
              <c:pt idx="42">
                <c:v>69.362778429837192</c:v>
              </c:pt>
              <c:pt idx="43">
                <c:v>69.509934297648797</c:v>
              </c:pt>
              <c:pt idx="44">
                <c:v>70.921791720243405</c:v>
              </c:pt>
              <c:pt idx="45">
                <c:v>73.455102438383449</c:v>
              </c:pt>
              <c:pt idx="46">
                <c:v>78.421199523347269</c:v>
              </c:pt>
              <c:pt idx="47">
                <c:v>86.54844762017315</c:v>
              </c:pt>
              <c:pt idx="48">
                <c:v>92.224881698631108</c:v>
              </c:pt>
              <c:pt idx="49">
                <c:v>85.200756947023066</c:v>
              </c:pt>
              <c:pt idx="50">
                <c:v>73.453778790604218</c:v>
              </c:pt>
              <c:pt idx="51">
                <c:v>65.028875056065402</c:v>
              </c:pt>
              <c:pt idx="52">
                <c:v>64.332844254305257</c:v>
              </c:pt>
              <c:pt idx="53">
                <c:v>71.790200068240281</c:v>
              </c:pt>
              <c:pt idx="54">
                <c:v>72.362778429837192</c:v>
              </c:pt>
              <c:pt idx="55">
                <c:v>69.509934297648797</c:v>
              </c:pt>
              <c:pt idx="56">
                <c:v>70.921791720243405</c:v>
              </c:pt>
              <c:pt idx="57">
                <c:v>73.455102438383449</c:v>
              </c:pt>
              <c:pt idx="58">
                <c:v>78.421199523347269</c:v>
              </c:pt>
              <c:pt idx="59">
                <c:v>90.54844762017315</c:v>
              </c:pt>
              <c:pt idx="60">
                <c:v>96.224881698631108</c:v>
              </c:pt>
              <c:pt idx="61">
                <c:v>89.200756947023066</c:v>
              </c:pt>
              <c:pt idx="62">
                <c:v>77.453778790604218</c:v>
              </c:pt>
              <c:pt idx="63">
                <c:v>69.028875056065402</c:v>
              </c:pt>
              <c:pt idx="64">
                <c:v>68.332844254305257</c:v>
              </c:pt>
              <c:pt idx="65">
                <c:v>68.790200068240281</c:v>
              </c:pt>
              <c:pt idx="66">
                <c:v>69.362778429837192</c:v>
              </c:pt>
              <c:pt idx="67">
                <c:v>69.509934297648797</c:v>
              </c:pt>
              <c:pt idx="68">
                <c:v>70.921791720243405</c:v>
              </c:pt>
              <c:pt idx="69">
                <c:v>73.455102438383449</c:v>
              </c:pt>
              <c:pt idx="70">
                <c:v>78.421199523347269</c:v>
              </c:pt>
              <c:pt idx="71">
                <c:v>90.54844762017315</c:v>
              </c:pt>
              <c:pt idx="72">
                <c:v>96.224881698631108</c:v>
              </c:pt>
              <c:pt idx="73">
                <c:v>89.200756947023066</c:v>
              </c:pt>
              <c:pt idx="74">
                <c:v>77.453778790604218</c:v>
              </c:pt>
              <c:pt idx="75">
                <c:v>69.028875056065402</c:v>
              </c:pt>
              <c:pt idx="76">
                <c:v>68.332844254305257</c:v>
              </c:pt>
              <c:pt idx="77">
                <c:v>68.790200068240281</c:v>
              </c:pt>
              <c:pt idx="78">
                <c:v>69.362778429837192</c:v>
              </c:pt>
              <c:pt idx="79">
                <c:v>69.509934297648797</c:v>
              </c:pt>
              <c:pt idx="80">
                <c:v>70.921791720243405</c:v>
              </c:pt>
              <c:pt idx="81">
                <c:v>73.455102438383449</c:v>
              </c:pt>
              <c:pt idx="82">
                <c:v>78.421199523347269</c:v>
              </c:pt>
              <c:pt idx="83">
                <c:v>90.54844762017315</c:v>
              </c:pt>
            </c:numLit>
          </c:val>
          <c:extLst>
            <c:ext xmlns:c16="http://schemas.microsoft.com/office/drawing/2014/chart" uri="{C3380CC4-5D6E-409C-BE32-E72D297353CC}">
              <c16:uniqueId val="{00000004-89FA-48F0-9103-6B17B0914CA1}"/>
            </c:ext>
          </c:extLst>
        </c:ser>
        <c:dLbls>
          <c:showLegendKey val="0"/>
          <c:showVal val="0"/>
          <c:showCatName val="0"/>
          <c:showSerName val="0"/>
          <c:showPercent val="0"/>
          <c:showBubbleSize val="0"/>
        </c:dLbls>
        <c:axId val="393185824"/>
        <c:axId val="393180416"/>
      </c:areaChart>
      <c:dateAx>
        <c:axId val="393185824"/>
        <c:scaling>
          <c:orientation val="minMax"/>
          <c:max val="4526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64</c:v>
              </c:pt>
              <c:pt idx="1">
                <c:v>124</c:v>
              </c:pt>
              <c:pt idx="2">
                <c:v>158</c:v>
              </c:pt>
              <c:pt idx="3">
                <c:v>169</c:v>
              </c:pt>
              <c:pt idx="4">
                <c:v>120</c:v>
              </c:pt>
              <c:pt idx="5">
                <c:v>171</c:v>
              </c:pt>
              <c:pt idx="6">
                <c:v>181</c:v>
              </c:pt>
              <c:pt idx="7">
                <c:v>175</c:v>
              </c:pt>
              <c:pt idx="8">
                <c:v>138</c:v>
              </c:pt>
              <c:pt idx="9">
                <c:v>206</c:v>
              </c:pt>
              <c:pt idx="10">
                <c:v>120</c:v>
              </c:pt>
              <c:pt idx="11">
                <c:v>154</c:v>
              </c:pt>
              <c:pt idx="12">
                <c:v>115</c:v>
              </c:pt>
              <c:pt idx="13">
                <c:v>147</c:v>
              </c:pt>
              <c:pt idx="14">
                <c:v>132</c:v>
              </c:pt>
              <c:pt idx="15">
                <c:v>113</c:v>
              </c:pt>
              <c:pt idx="16">
                <c:v>108</c:v>
              </c:pt>
              <c:pt idx="17">
                <c:v>191</c:v>
              </c:pt>
              <c:pt idx="18">
                <c:v>137</c:v>
              </c:pt>
              <c:pt idx="19">
                <c:v>172</c:v>
              </c:pt>
              <c:pt idx="20">
                <c:v>166</c:v>
              </c:pt>
              <c:pt idx="21">
                <c:v>152</c:v>
              </c:pt>
              <c:pt idx="22">
                <c:v>105</c:v>
              </c:pt>
              <c:pt idx="23">
                <c:v>118</c:v>
              </c:pt>
              <c:pt idx="24">
                <c:v>80</c:v>
              </c:pt>
              <c:pt idx="25">
                <c:v>123</c:v>
              </c:pt>
              <c:pt idx="26">
                <c:v>133</c:v>
              </c:pt>
              <c:pt idx="27">
                <c:v>167</c:v>
              </c:pt>
              <c:pt idx="28">
                <c:v>151</c:v>
              </c:pt>
              <c:pt idx="29">
                <c:v>177</c:v>
              </c:pt>
              <c:pt idx="30">
                <c:v>157</c:v>
              </c:pt>
              <c:pt idx="31">
                <c:v>160</c:v>
              </c:pt>
              <c:pt idx="32">
                <c:v>150</c:v>
              </c:pt>
              <c:pt idx="33">
                <c:v>120</c:v>
              </c:pt>
              <c:pt idx="34">
                <c:v>102</c:v>
              </c:pt>
              <c:pt idx="35">
                <c:v>93</c:v>
              </c:pt>
              <c:pt idx="36">
                <c:v>105</c:v>
              </c:pt>
              <c:pt idx="37">
                <c:v>107</c:v>
              </c:pt>
              <c:pt idx="38">
                <c:v>136</c:v>
              </c:pt>
              <c:pt idx="39">
                <c:v>141</c:v>
              </c:pt>
              <c:pt idx="40">
                <c:v>188</c:v>
              </c:pt>
              <c:pt idx="41">
                <c:v>177</c:v>
              </c:pt>
              <c:pt idx="42">
                <c:v>179</c:v>
              </c:pt>
              <c:pt idx="43">
                <c:v>181</c:v>
              </c:pt>
              <c:pt idx="44">
                <c:v>165.5</c:v>
              </c:pt>
              <c:pt idx="45">
                <c:v>156.6</c:v>
              </c:pt>
              <c:pt idx="46">
                <c:v>140.36000000000001</c:v>
              </c:pt>
              <c:pt idx="47">
                <c:v>128.81</c:v>
              </c:pt>
            </c:numLit>
          </c:val>
          <c:extLst>
            <c:ext xmlns:c16="http://schemas.microsoft.com/office/drawing/2014/chart" uri="{C3380CC4-5D6E-409C-BE32-E72D297353CC}">
              <c16:uniqueId val="{00000000-A3EB-449F-A0D8-99139D33A02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230"/>
          <c:min val="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6840</c:v>
              </c:pt>
              <c:pt idx="1">
                <c:v>5306</c:v>
              </c:pt>
              <c:pt idx="2">
                <c:v>4571</c:v>
              </c:pt>
              <c:pt idx="3">
                <c:v>4753</c:v>
              </c:pt>
              <c:pt idx="4">
                <c:v>6130</c:v>
              </c:pt>
              <c:pt idx="5">
                <c:v>7512</c:v>
              </c:pt>
              <c:pt idx="6">
                <c:v>7812</c:v>
              </c:pt>
              <c:pt idx="7">
                <c:v>8546</c:v>
              </c:pt>
              <c:pt idx="8">
                <c:v>9625</c:v>
              </c:pt>
              <c:pt idx="9">
                <c:v>8342</c:v>
              </c:pt>
              <c:pt idx="10">
                <c:v>8415</c:v>
              </c:pt>
              <c:pt idx="11">
                <c:v>8037</c:v>
              </c:pt>
              <c:pt idx="12">
                <c:v>6521</c:v>
              </c:pt>
              <c:pt idx="13">
                <c:v>3830</c:v>
              </c:pt>
              <c:pt idx="14">
                <c:v>3684</c:v>
              </c:pt>
              <c:pt idx="15">
                <c:v>4062</c:v>
              </c:pt>
              <c:pt idx="16">
                <c:v>5594</c:v>
              </c:pt>
              <c:pt idx="17">
                <c:v>5388</c:v>
              </c:pt>
              <c:pt idx="18">
                <c:v>7677</c:v>
              </c:pt>
              <c:pt idx="19">
                <c:v>8286</c:v>
              </c:pt>
              <c:pt idx="20">
                <c:v>8289</c:v>
              </c:pt>
              <c:pt idx="21">
                <c:v>8568</c:v>
              </c:pt>
              <c:pt idx="22">
                <c:v>9085</c:v>
              </c:pt>
              <c:pt idx="23">
                <c:v>7520</c:v>
              </c:pt>
              <c:pt idx="24">
                <c:v>5412</c:v>
              </c:pt>
              <c:pt idx="25">
                <c:v>3783</c:v>
              </c:pt>
              <c:pt idx="26">
                <c:v>4003</c:v>
              </c:pt>
              <c:pt idx="27">
                <c:v>3233</c:v>
              </c:pt>
              <c:pt idx="28">
                <c:v>4909</c:v>
              </c:pt>
              <c:pt idx="29">
                <c:v>5569</c:v>
              </c:pt>
              <c:pt idx="30">
                <c:v>6635</c:v>
              </c:pt>
              <c:pt idx="31">
                <c:v>6717</c:v>
              </c:pt>
              <c:pt idx="32">
                <c:v>7644</c:v>
              </c:pt>
              <c:pt idx="33">
                <c:v>8471</c:v>
              </c:pt>
              <c:pt idx="34">
                <c:v>8598</c:v>
              </c:pt>
              <c:pt idx="35">
                <c:v>6839</c:v>
              </c:pt>
              <c:pt idx="36">
                <c:v>6354</c:v>
              </c:pt>
              <c:pt idx="37">
                <c:v>5648</c:v>
              </c:pt>
              <c:pt idx="38">
                <c:v>4953</c:v>
              </c:pt>
              <c:pt idx="39">
                <c:v>5620</c:v>
              </c:pt>
              <c:pt idx="40">
                <c:v>5243</c:v>
              </c:pt>
              <c:pt idx="41">
                <c:v>4821</c:v>
              </c:pt>
              <c:pt idx="42">
                <c:v>6790.75</c:v>
              </c:pt>
              <c:pt idx="43">
                <c:v>7308.0306616059479</c:v>
              </c:pt>
              <c:pt idx="44">
                <c:v>7725.2179459473828</c:v>
              </c:pt>
              <c:pt idx="45">
                <c:v>7996.9787002878329</c:v>
              </c:pt>
              <c:pt idx="46">
                <c:v>7404.8929783325138</c:v>
              </c:pt>
              <c:pt idx="47">
                <c:v>7217.9958664310461</c:v>
              </c:pt>
            </c:numLit>
          </c:val>
          <c:extLst>
            <c:ext xmlns:c16="http://schemas.microsoft.com/office/drawing/2014/chart" uri="{C3380CC4-5D6E-409C-BE32-E72D297353CC}">
              <c16:uniqueId val="{00000000-116A-44D7-8334-C67DF1D8E642}"/>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56726853108879E-2"/>
          <c:y val="0.13261727891141292"/>
          <c:w val="0.88929575074667389"/>
          <c:h val="0.56573689628214519"/>
        </c:manualLayout>
      </c:layout>
      <c:areaChart>
        <c:grouping val="stacked"/>
        <c:varyColors val="0"/>
        <c:ser>
          <c:idx val="0"/>
          <c:order val="0"/>
          <c:tx>
            <c:v> Gas Processing </c:v>
          </c:tx>
          <c:spPr>
            <a:solidFill>
              <a:schemeClr val="accent1"/>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389</c:v>
              </c:pt>
              <c:pt idx="1">
                <c:v>391</c:v>
              </c:pt>
              <c:pt idx="2">
                <c:v>392</c:v>
              </c:pt>
              <c:pt idx="3">
                <c:v>358</c:v>
              </c:pt>
              <c:pt idx="4">
                <c:v>303</c:v>
              </c:pt>
              <c:pt idx="5">
                <c:v>320</c:v>
              </c:pt>
              <c:pt idx="6">
                <c:v>346</c:v>
              </c:pt>
              <c:pt idx="7">
                <c:v>360</c:v>
              </c:pt>
              <c:pt idx="8">
                <c:v>364</c:v>
              </c:pt>
              <c:pt idx="9">
                <c:v>359</c:v>
              </c:pt>
              <c:pt idx="10">
                <c:v>371</c:v>
              </c:pt>
              <c:pt idx="11">
                <c:v>370</c:v>
              </c:pt>
              <c:pt idx="12">
                <c:v>368</c:v>
              </c:pt>
              <c:pt idx="13">
                <c:v>317</c:v>
              </c:pt>
              <c:pt idx="14">
                <c:v>363</c:v>
              </c:pt>
              <c:pt idx="15">
                <c:v>364</c:v>
              </c:pt>
              <c:pt idx="16">
                <c:v>368</c:v>
              </c:pt>
              <c:pt idx="17">
                <c:v>367</c:v>
              </c:pt>
              <c:pt idx="18">
                <c:v>353</c:v>
              </c:pt>
              <c:pt idx="19">
                <c:v>366</c:v>
              </c:pt>
              <c:pt idx="20">
                <c:v>375</c:v>
              </c:pt>
              <c:pt idx="21">
                <c:v>377</c:v>
              </c:pt>
              <c:pt idx="22">
                <c:v>379</c:v>
              </c:pt>
              <c:pt idx="23">
                <c:v>376</c:v>
              </c:pt>
              <c:pt idx="24">
                <c:v>358</c:v>
              </c:pt>
              <c:pt idx="25">
                <c:v>359</c:v>
              </c:pt>
              <c:pt idx="26">
                <c:v>375</c:v>
              </c:pt>
              <c:pt idx="27">
                <c:v>352</c:v>
              </c:pt>
              <c:pt idx="28">
                <c:v>378</c:v>
              </c:pt>
              <c:pt idx="29">
                <c:v>387</c:v>
              </c:pt>
              <c:pt idx="30">
                <c:v>385</c:v>
              </c:pt>
              <c:pt idx="31">
                <c:v>387</c:v>
              </c:pt>
              <c:pt idx="32">
                <c:v>394</c:v>
              </c:pt>
              <c:pt idx="33">
                <c:v>393</c:v>
              </c:pt>
              <c:pt idx="34">
                <c:v>391</c:v>
              </c:pt>
              <c:pt idx="35">
                <c:v>352</c:v>
              </c:pt>
              <c:pt idx="36">
                <c:v>384</c:v>
              </c:pt>
              <c:pt idx="37">
                <c:v>395</c:v>
              </c:pt>
              <c:pt idx="38">
                <c:v>392</c:v>
              </c:pt>
              <c:pt idx="39">
                <c:v>401</c:v>
              </c:pt>
              <c:pt idx="40">
                <c:v>408</c:v>
              </c:pt>
              <c:pt idx="41">
                <c:v>410.07475260000001</c:v>
              </c:pt>
              <c:pt idx="42">
                <c:v>408.79124488000002</c:v>
              </c:pt>
              <c:pt idx="43">
                <c:v>409.65114960164374</c:v>
              </c:pt>
              <c:pt idx="44">
                <c:v>410.56432542711025</c:v>
              </c:pt>
              <c:pt idx="45">
                <c:v>411.44150614860644</c:v>
              </c:pt>
              <c:pt idx="46">
                <c:v>412.36982376860067</c:v>
              </c:pt>
              <c:pt idx="47">
                <c:v>413.25840997190409</c:v>
              </c:pt>
            </c:numLit>
          </c:val>
          <c:extLst>
            <c:ext xmlns:c16="http://schemas.microsoft.com/office/drawing/2014/chart" uri="{C3380CC4-5D6E-409C-BE32-E72D297353CC}">
              <c16:uniqueId val="{00000000-3C57-4844-9652-82E46F431FEA}"/>
            </c:ext>
          </c:extLst>
        </c:ser>
        <c:ser>
          <c:idx val="1"/>
          <c:order val="1"/>
          <c:tx>
            <c:v> Refinery Propane </c:v>
          </c:tx>
          <c:spPr>
            <a:solidFill>
              <a:schemeClr val="accent2"/>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73</c:v>
              </c:pt>
              <c:pt idx="1">
                <c:v>75</c:v>
              </c:pt>
              <c:pt idx="2">
                <c:v>69</c:v>
              </c:pt>
              <c:pt idx="3">
                <c:v>58</c:v>
              </c:pt>
              <c:pt idx="4">
                <c:v>63</c:v>
              </c:pt>
              <c:pt idx="5">
                <c:v>68</c:v>
              </c:pt>
              <c:pt idx="6">
                <c:v>71</c:v>
              </c:pt>
              <c:pt idx="7">
                <c:v>77</c:v>
              </c:pt>
              <c:pt idx="8">
                <c:v>73</c:v>
              </c:pt>
              <c:pt idx="9">
                <c:v>74</c:v>
              </c:pt>
              <c:pt idx="10">
                <c:v>74</c:v>
              </c:pt>
              <c:pt idx="11">
                <c:v>67</c:v>
              </c:pt>
              <c:pt idx="12">
                <c:v>70</c:v>
              </c:pt>
              <c:pt idx="13">
                <c:v>60</c:v>
              </c:pt>
              <c:pt idx="14">
                <c:v>68</c:v>
              </c:pt>
              <c:pt idx="15">
                <c:v>71</c:v>
              </c:pt>
              <c:pt idx="16">
                <c:v>77</c:v>
              </c:pt>
              <c:pt idx="17">
                <c:v>82</c:v>
              </c:pt>
              <c:pt idx="18">
                <c:v>76</c:v>
              </c:pt>
              <c:pt idx="19">
                <c:v>74</c:v>
              </c:pt>
              <c:pt idx="20">
                <c:v>73</c:v>
              </c:pt>
              <c:pt idx="21">
                <c:v>66</c:v>
              </c:pt>
              <c:pt idx="22">
                <c:v>69</c:v>
              </c:pt>
              <c:pt idx="23">
                <c:v>76</c:v>
              </c:pt>
              <c:pt idx="24">
                <c:v>77</c:v>
              </c:pt>
              <c:pt idx="25">
                <c:v>75</c:v>
              </c:pt>
              <c:pt idx="26">
                <c:v>75</c:v>
              </c:pt>
              <c:pt idx="27">
                <c:v>78</c:v>
              </c:pt>
              <c:pt idx="28">
                <c:v>77</c:v>
              </c:pt>
              <c:pt idx="29">
                <c:v>82</c:v>
              </c:pt>
              <c:pt idx="30">
                <c:v>75</c:v>
              </c:pt>
              <c:pt idx="31">
                <c:v>76</c:v>
              </c:pt>
              <c:pt idx="32">
                <c:v>73</c:v>
              </c:pt>
              <c:pt idx="33">
                <c:v>74</c:v>
              </c:pt>
              <c:pt idx="34">
                <c:v>77</c:v>
              </c:pt>
              <c:pt idx="35">
                <c:v>71</c:v>
              </c:pt>
              <c:pt idx="36">
                <c:v>72</c:v>
              </c:pt>
              <c:pt idx="37">
                <c:v>75</c:v>
              </c:pt>
              <c:pt idx="38">
                <c:v>78</c:v>
              </c:pt>
              <c:pt idx="39">
                <c:v>74</c:v>
              </c:pt>
              <c:pt idx="40">
                <c:v>74</c:v>
              </c:pt>
              <c:pt idx="41">
                <c:v>78.825247399999995</c:v>
              </c:pt>
              <c:pt idx="42">
                <c:v>79.458755119999992</c:v>
              </c:pt>
              <c:pt idx="43">
                <c:v>75.641444199300295</c:v>
              </c:pt>
              <c:pt idx="44">
                <c:v>76.327332513486041</c:v>
              </c:pt>
              <c:pt idx="45">
                <c:v>75.196186181126919</c:v>
              </c:pt>
              <c:pt idx="46">
                <c:v>74.717534121287912</c:v>
              </c:pt>
              <c:pt idx="47">
                <c:v>74.677380338614753</c:v>
              </c:pt>
            </c:numLit>
          </c:val>
          <c:extLst>
            <c:ext xmlns:c16="http://schemas.microsoft.com/office/drawing/2014/chart" uri="{C3380CC4-5D6E-409C-BE32-E72D297353CC}">
              <c16:uniqueId val="{00000001-3C57-4844-9652-82E46F431F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52</c:v>
              </c:pt>
              <c:pt idx="1">
                <c:v>50</c:v>
              </c:pt>
              <c:pt idx="2">
                <c:v>36</c:v>
              </c:pt>
              <c:pt idx="3">
                <c:v>33</c:v>
              </c:pt>
              <c:pt idx="4">
                <c:v>24</c:v>
              </c:pt>
              <c:pt idx="5">
                <c:v>21</c:v>
              </c:pt>
              <c:pt idx="6">
                <c:v>30</c:v>
              </c:pt>
              <c:pt idx="7">
                <c:v>37</c:v>
              </c:pt>
              <c:pt idx="8">
                <c:v>73</c:v>
              </c:pt>
              <c:pt idx="9">
                <c:v>63</c:v>
              </c:pt>
              <c:pt idx="10">
                <c:v>52</c:v>
              </c:pt>
              <c:pt idx="11">
                <c:v>39</c:v>
              </c:pt>
              <c:pt idx="12">
                <c:v>68</c:v>
              </c:pt>
              <c:pt idx="13">
                <c:v>62</c:v>
              </c:pt>
              <c:pt idx="14">
                <c:v>66</c:v>
              </c:pt>
              <c:pt idx="15">
                <c:v>53</c:v>
              </c:pt>
              <c:pt idx="16">
                <c:v>30</c:v>
              </c:pt>
              <c:pt idx="17">
                <c:v>27</c:v>
              </c:pt>
              <c:pt idx="18">
                <c:v>28</c:v>
              </c:pt>
              <c:pt idx="19">
                <c:v>31</c:v>
              </c:pt>
              <c:pt idx="20">
                <c:v>32</c:v>
              </c:pt>
              <c:pt idx="21">
                <c:v>40</c:v>
              </c:pt>
              <c:pt idx="22">
                <c:v>45</c:v>
              </c:pt>
              <c:pt idx="23">
                <c:v>62</c:v>
              </c:pt>
              <c:pt idx="24">
                <c:v>55</c:v>
              </c:pt>
              <c:pt idx="25">
                <c:v>59</c:v>
              </c:pt>
              <c:pt idx="26">
                <c:v>50</c:v>
              </c:pt>
              <c:pt idx="27">
                <c:v>39</c:v>
              </c:pt>
              <c:pt idx="28">
                <c:v>35</c:v>
              </c:pt>
              <c:pt idx="29">
                <c:v>30</c:v>
              </c:pt>
              <c:pt idx="30">
                <c:v>38</c:v>
              </c:pt>
              <c:pt idx="31">
                <c:v>33</c:v>
              </c:pt>
              <c:pt idx="32">
                <c:v>45</c:v>
              </c:pt>
              <c:pt idx="33">
                <c:v>67</c:v>
              </c:pt>
              <c:pt idx="34">
                <c:v>48</c:v>
              </c:pt>
              <c:pt idx="35">
                <c:v>40</c:v>
              </c:pt>
              <c:pt idx="36">
                <c:v>46</c:v>
              </c:pt>
              <c:pt idx="37">
                <c:v>52</c:v>
              </c:pt>
              <c:pt idx="38">
                <c:v>31</c:v>
              </c:pt>
              <c:pt idx="39">
                <c:v>21</c:v>
              </c:pt>
              <c:pt idx="40">
                <c:v>20</c:v>
              </c:pt>
              <c:pt idx="41">
                <c:v>26.5</c:v>
              </c:pt>
              <c:pt idx="42">
                <c:v>27.75</c:v>
              </c:pt>
              <c:pt idx="43">
                <c:v>17</c:v>
              </c:pt>
              <c:pt idx="44">
                <c:v>18.5</c:v>
              </c:pt>
              <c:pt idx="45">
                <c:v>28.5</c:v>
              </c:pt>
              <c:pt idx="46">
                <c:v>21.5</c:v>
              </c:pt>
              <c:pt idx="47">
                <c:v>26</c:v>
              </c:pt>
            </c:numLit>
          </c:val>
          <c:extLst>
            <c:ext xmlns:c16="http://schemas.microsoft.com/office/drawing/2014/chart" uri="{C3380CC4-5D6E-409C-BE32-E72D297353CC}">
              <c16:uniqueId val="{00000000-31ED-4430-AE04-89264596F5AE}"/>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-268</c:v>
              </c:pt>
              <c:pt idx="1">
                <c:v>-324</c:v>
              </c:pt>
              <c:pt idx="2">
                <c:v>-344</c:v>
              </c:pt>
              <c:pt idx="3">
                <c:v>-276</c:v>
              </c:pt>
              <c:pt idx="4">
                <c:v>-221</c:v>
              </c:pt>
              <c:pt idx="5">
                <c:v>-219</c:v>
              </c:pt>
              <c:pt idx="6">
                <c:v>-228</c:v>
              </c:pt>
              <c:pt idx="7">
                <c:v>-323</c:v>
              </c:pt>
              <c:pt idx="8">
                <c:v>-386</c:v>
              </c:pt>
              <c:pt idx="9">
                <c:v>-234</c:v>
              </c:pt>
              <c:pt idx="10">
                <c:v>-248</c:v>
              </c:pt>
              <c:pt idx="11">
                <c:v>-388</c:v>
              </c:pt>
              <c:pt idx="12">
                <c:v>-362</c:v>
              </c:pt>
              <c:pt idx="13">
                <c:v>-238</c:v>
              </c:pt>
              <c:pt idx="14">
                <c:v>-321</c:v>
              </c:pt>
              <c:pt idx="15">
                <c:v>-434</c:v>
              </c:pt>
              <c:pt idx="16">
                <c:v>-367</c:v>
              </c:pt>
              <c:pt idx="17">
                <c:v>-349</c:v>
              </c:pt>
              <c:pt idx="18">
                <c:v>-324</c:v>
              </c:pt>
              <c:pt idx="19">
                <c:v>-291</c:v>
              </c:pt>
              <c:pt idx="20">
                <c:v>-291</c:v>
              </c:pt>
              <c:pt idx="21">
                <c:v>-300</c:v>
              </c:pt>
              <c:pt idx="22">
                <c:v>-328</c:v>
              </c:pt>
              <c:pt idx="23">
                <c:v>-330</c:v>
              </c:pt>
              <c:pt idx="24">
                <c:v>-291</c:v>
              </c:pt>
              <c:pt idx="25">
                <c:v>-276</c:v>
              </c:pt>
              <c:pt idx="26">
                <c:v>-335</c:v>
              </c:pt>
              <c:pt idx="27">
                <c:v>-352</c:v>
              </c:pt>
              <c:pt idx="28">
                <c:v>-319</c:v>
              </c:pt>
              <c:pt idx="29">
                <c:v>-323</c:v>
              </c:pt>
              <c:pt idx="30">
                <c:v>-337</c:v>
              </c:pt>
              <c:pt idx="31">
                <c:v>-345</c:v>
              </c:pt>
              <c:pt idx="32">
                <c:v>-301</c:v>
              </c:pt>
              <c:pt idx="33">
                <c:v>-267</c:v>
              </c:pt>
              <c:pt idx="34">
                <c:v>-332</c:v>
              </c:pt>
              <c:pt idx="35">
                <c:v>-265</c:v>
              </c:pt>
              <c:pt idx="36">
                <c:v>-262</c:v>
              </c:pt>
              <c:pt idx="37">
                <c:v>-417</c:v>
              </c:pt>
              <c:pt idx="38">
                <c:v>-360</c:v>
              </c:pt>
              <c:pt idx="39">
                <c:v>-372</c:v>
              </c:pt>
              <c:pt idx="40">
                <c:v>-356</c:v>
              </c:pt>
              <c:pt idx="41">
                <c:v>-360.26395847543597</c:v>
              </c:pt>
              <c:pt idx="42">
                <c:v>-377.02580911701841</c:v>
              </c:pt>
              <c:pt idx="43">
                <c:v>-317.66776447250436</c:v>
              </c:pt>
              <c:pt idx="44">
                <c:v>-312.54201911810065</c:v>
              </c:pt>
              <c:pt idx="45">
                <c:v>-270.31872246639705</c:v>
              </c:pt>
              <c:pt idx="46">
                <c:v>-238.44208087749433</c:v>
              </c:pt>
              <c:pt idx="47">
                <c:v>-250.77323048153346</c:v>
              </c:pt>
            </c:numLit>
          </c:val>
          <c:extLst>
            <c:ext xmlns:c16="http://schemas.microsoft.com/office/drawing/2014/chart" uri="{C3380CC4-5D6E-409C-BE32-E72D297353CC}">
              <c16:uniqueId val="{00000000-EBD2-4D3F-BD71-47601751626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2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17340750494926E-2"/>
          <c:y val="0.13685390453124846"/>
          <c:w val="0.88312452411025411"/>
          <c:h val="0.56256447850617675"/>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250.49540580645169</c:v>
              </c:pt>
              <c:pt idx="1">
                <c:v>256.60938241379307</c:v>
              </c:pt>
              <c:pt idx="2">
                <c:v>171.11463529032261</c:v>
              </c:pt>
              <c:pt idx="3">
                <c:v>141.92030450000001</c:v>
              </c:pt>
              <c:pt idx="4">
                <c:v>83.710815064516126</c:v>
              </c:pt>
              <c:pt idx="5">
                <c:v>40.937810600000006</c:v>
              </c:pt>
              <c:pt idx="6">
                <c:v>38.562653145161292</c:v>
              </c:pt>
              <c:pt idx="7">
                <c:v>38.982581154838712</c:v>
              </c:pt>
              <c:pt idx="8">
                <c:v>56.512125800000007</c:v>
              </c:pt>
              <c:pt idx="9">
                <c:v>125.4697266451613</c:v>
              </c:pt>
              <c:pt idx="10">
                <c:v>157.98686029999999</c:v>
              </c:pt>
              <c:pt idx="11">
                <c:v>244.43359370967744</c:v>
              </c:pt>
              <c:pt idx="12">
                <c:v>263.99876280645168</c:v>
              </c:pt>
              <c:pt idx="13">
                <c:v>354.32804978571426</c:v>
              </c:pt>
              <c:pt idx="14">
                <c:v>188.08943980645162</c:v>
              </c:pt>
              <c:pt idx="15">
                <c:v>124.42580750000002</c:v>
              </c:pt>
              <c:pt idx="16">
                <c:v>81.247466290322592</c:v>
              </c:pt>
              <c:pt idx="17">
                <c:v>40.132487240000003</c:v>
              </c:pt>
              <c:pt idx="18">
                <c:v>38.784526196774195</c:v>
              </c:pt>
              <c:pt idx="19">
                <c:v>38.609001867741938</c:v>
              </c:pt>
              <c:pt idx="20">
                <c:v>45.1351595</c:v>
              </c:pt>
              <c:pt idx="21">
                <c:v>83.395386258064519</c:v>
              </c:pt>
              <c:pt idx="22">
                <c:v>190.29735590000001</c:v>
              </c:pt>
              <c:pt idx="23">
                <c:v>205.165925967742</c:v>
              </c:pt>
              <c:pt idx="24">
                <c:v>309.36042925806458</c:v>
              </c:pt>
              <c:pt idx="25">
                <c:v>273.19792667857149</c:v>
              </c:pt>
              <c:pt idx="26">
                <c:v>186.94401151612902</c:v>
              </c:pt>
              <c:pt idx="27">
                <c:v>141.58770949999999</c:v>
              </c:pt>
              <c:pt idx="28">
                <c:v>64.95674861290324</c:v>
              </c:pt>
              <c:pt idx="29">
                <c:v>41.100782150000001</c:v>
              </c:pt>
              <c:pt idx="30">
                <c:v>38.762424722580647</c:v>
              </c:pt>
              <c:pt idx="31">
                <c:v>38.716290577419358</c:v>
              </c:pt>
              <c:pt idx="32">
                <c:v>53.328083000000007</c:v>
              </c:pt>
              <c:pt idx="33">
                <c:v>107.99239583870968</c:v>
              </c:pt>
              <c:pt idx="34">
                <c:v>182.34168349999999</c:v>
              </c:pt>
              <c:pt idx="35">
                <c:v>259.58919683870965</c:v>
              </c:pt>
              <c:pt idx="36">
                <c:v>242.1290322258065</c:v>
              </c:pt>
              <c:pt idx="37">
                <c:v>227.72268746428574</c:v>
              </c:pt>
              <c:pt idx="38">
                <c:v>202.20475758064515</c:v>
              </c:pt>
              <c:pt idx="39">
                <c:v>123.1264697</c:v>
              </c:pt>
              <c:pt idx="40">
                <c:v>64.64067607419355</c:v>
              </c:pt>
              <c:pt idx="41">
                <c:v>67.309432380000004</c:v>
              </c:pt>
              <c:pt idx="42">
                <c:v>63.804052741935493</c:v>
              </c:pt>
              <c:pt idx="43">
                <c:v>38.550207654838715</c:v>
              </c:pt>
              <c:pt idx="44">
                <c:v>51.716105900000002</c:v>
              </c:pt>
              <c:pt idx="45">
                <c:v>106.86371861290323</c:v>
              </c:pt>
              <c:pt idx="46">
                <c:v>173.47026620000003</c:v>
              </c:pt>
              <c:pt idx="47">
                <c:v>236.74313899999999</c:v>
              </c:pt>
            </c:numLit>
          </c:val>
          <c:extLst>
            <c:ext xmlns:c16="http://schemas.microsoft.com/office/drawing/2014/chart" uri="{C3380CC4-5D6E-409C-BE32-E72D297353CC}">
              <c16:uniqueId val="{00000000-9A26-4758-A67C-9498D1D260FE}"/>
            </c:ext>
          </c:extLst>
        </c:ser>
        <c:ser>
          <c:idx val="1"/>
          <c:order val="1"/>
          <c:tx>
            <c:v>Crop Drying</c:v>
          </c:tx>
          <c:spPr>
            <a:solidFill>
              <a:schemeClr val="accent5">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34.763185844748854</c:v>
              </c:pt>
              <c:pt idx="1">
                <c:v>25.668852968036528</c:v>
              </c:pt>
              <c:pt idx="2">
                <c:v>16.22019543378995</c:v>
              </c:pt>
              <c:pt idx="3">
                <c:v>16.771367123287668</c:v>
              </c:pt>
              <c:pt idx="4">
                <c:v>16.22019543378995</c:v>
              </c:pt>
              <c:pt idx="5">
                <c:v>17.021357732037742</c:v>
              </c:pt>
              <c:pt idx="6">
                <c:v>16.459628159117994</c:v>
              </c:pt>
              <c:pt idx="7">
                <c:v>35.277636209241095</c:v>
              </c:pt>
              <c:pt idx="8">
                <c:v>60.100972908279864</c:v>
              </c:pt>
              <c:pt idx="9">
                <c:v>95.851491419413236</c:v>
              </c:pt>
              <c:pt idx="10">
                <c:v>85.426591635815981</c:v>
              </c:pt>
              <c:pt idx="11">
                <c:v>56.454023778989836</c:v>
              </c:pt>
              <c:pt idx="12">
                <c:v>30.166259305688119</c:v>
              </c:pt>
              <c:pt idx="13">
                <c:v>22.933342169759342</c:v>
              </c:pt>
              <c:pt idx="14">
                <c:v>14.554569142138188</c:v>
              </c:pt>
              <c:pt idx="15">
                <c:v>15.051530392224139</c:v>
              </c:pt>
              <c:pt idx="16">
                <c:v>14.554569142138188</c:v>
              </c:pt>
              <c:pt idx="17">
                <c:v>15.102115750149769</c:v>
              </c:pt>
              <c:pt idx="18">
                <c:v>14.603492070460627</c:v>
              </c:pt>
              <c:pt idx="19">
                <c:v>31.299540294883219</c:v>
              </c:pt>
              <c:pt idx="20">
                <c:v>53.257716627095476</c:v>
              </c:pt>
              <c:pt idx="21">
                <c:v>84.984078214180187</c:v>
              </c:pt>
              <c:pt idx="22">
                <c:v>75.829939160743294</c:v>
              </c:pt>
              <c:pt idx="23">
                <c:v>50.08814430699595</c:v>
              </c:pt>
              <c:pt idx="24">
                <c:v>35.853358785361422</c:v>
              </c:pt>
              <c:pt idx="25">
                <c:v>26.638533346775606</c:v>
              </c:pt>
              <c:pt idx="26">
                <c:v>16.848675253918501</c:v>
              </c:pt>
              <c:pt idx="27">
                <c:v>17.421800181870509</c:v>
              </c:pt>
              <c:pt idx="28">
                <c:v>16.848675253918501</c:v>
              </c:pt>
              <c:pt idx="29">
                <c:v>17.62517334154802</c:v>
              </c:pt>
              <c:pt idx="30">
                <c:v>17.044779231226748</c:v>
              </c:pt>
              <c:pt idx="31">
                <c:v>36.531081190336266</c:v>
              </c:pt>
              <c:pt idx="32">
                <c:v>60.095395061995795</c:v>
              </c:pt>
              <c:pt idx="33">
                <c:v>99.576620577404839</c:v>
              </c:pt>
              <c:pt idx="34">
                <c:v>83.263135711490605</c:v>
              </c:pt>
              <c:pt idx="35">
                <c:v>58.458905692915735</c:v>
              </c:pt>
              <c:pt idx="36">
                <c:v>34.133689994437766</c:v>
              </c:pt>
              <c:pt idx="37">
                <c:v>27.625095863881583</c:v>
              </c:pt>
              <c:pt idx="38">
                <c:v>17.47602017526588</c:v>
              </c:pt>
              <c:pt idx="39">
                <c:v>18.07061193110431</c:v>
              </c:pt>
              <c:pt idx="40">
                <c:v>17.47602017526588</c:v>
              </c:pt>
              <c:pt idx="41">
                <c:v>18.134101560505094</c:v>
              </c:pt>
              <c:pt idx="42">
                <c:v>17.53727690167355</c:v>
              </c:pt>
              <c:pt idx="43">
                <c:v>37.586440842980252</c:v>
              </c:pt>
              <c:pt idx="44">
                <c:v>61.372120167367093</c:v>
              </c:pt>
              <c:pt idx="45">
                <c:v>102.53642399418661</c:v>
              </c:pt>
              <c:pt idx="46">
                <c:v>84.511302998009654</c:v>
              </c:pt>
              <c:pt idx="47">
                <c:v>60.147491686248941</c:v>
              </c:pt>
            </c:numLit>
          </c:val>
          <c:extLst>
            <c:ext xmlns:c16="http://schemas.microsoft.com/office/drawing/2014/chart" uri="{C3380CC4-5D6E-409C-BE32-E72D297353CC}">
              <c16:uniqueId val="{00000001-9A26-4758-A67C-9498D1D260FE}"/>
            </c:ext>
          </c:extLst>
        </c:ser>
        <c:ser>
          <c:idx val="2"/>
          <c:order val="2"/>
          <c:tx>
            <c:v>Industrial</c:v>
          </c:tx>
          <c:spPr>
            <a:solidFill>
              <a:schemeClr val="accent3"/>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31.965333879642635</c:v>
              </c:pt>
              <c:pt idx="1">
                <c:v>30.533680637973749</c:v>
              </c:pt>
              <c:pt idx="2">
                <c:v>26.954547533801538</c:v>
              </c:pt>
              <c:pt idx="3">
                <c:v>22.659587808794882</c:v>
              </c:pt>
              <c:pt idx="4">
                <c:v>22.659587808794882</c:v>
              </c:pt>
              <c:pt idx="5">
                <c:v>23.375414429629327</c:v>
              </c:pt>
              <c:pt idx="6">
                <c:v>24.091241050463765</c:v>
              </c:pt>
              <c:pt idx="7">
                <c:v>24.091241050463765</c:v>
              </c:pt>
              <c:pt idx="8">
                <c:v>24.807067671298213</c:v>
              </c:pt>
              <c:pt idx="9">
                <c:v>26.238720912967096</c:v>
              </c:pt>
              <c:pt idx="10">
                <c:v>27.670374154635983</c:v>
              </c:pt>
              <c:pt idx="11">
                <c:v>29.817854017139311</c:v>
              </c:pt>
              <c:pt idx="12">
                <c:v>31.965333879642635</c:v>
              </c:pt>
              <c:pt idx="13">
                <c:v>30.533680637973749</c:v>
              </c:pt>
              <c:pt idx="14">
                <c:v>26.954547533801538</c:v>
              </c:pt>
              <c:pt idx="15">
                <c:v>22.659587808794882</c:v>
              </c:pt>
              <c:pt idx="16">
                <c:v>22.659587808794882</c:v>
              </c:pt>
              <c:pt idx="17">
                <c:v>23.375414429629327</c:v>
              </c:pt>
              <c:pt idx="18">
                <c:v>24.091241050463765</c:v>
              </c:pt>
              <c:pt idx="19">
                <c:v>24.091241050463765</c:v>
              </c:pt>
              <c:pt idx="20">
                <c:v>24.807067671298213</c:v>
              </c:pt>
              <c:pt idx="21">
                <c:v>26.238720912967096</c:v>
              </c:pt>
              <c:pt idx="22">
                <c:v>27.670374154635983</c:v>
              </c:pt>
              <c:pt idx="23">
                <c:v>29.817854017139311</c:v>
              </c:pt>
              <c:pt idx="24">
                <c:v>31.965333879642635</c:v>
              </c:pt>
              <c:pt idx="25">
                <c:v>30.533680637973749</c:v>
              </c:pt>
              <c:pt idx="26">
                <c:v>26.954547533801538</c:v>
              </c:pt>
              <c:pt idx="27">
                <c:v>22.659587808794882</c:v>
              </c:pt>
              <c:pt idx="28">
                <c:v>22.659587808794882</c:v>
              </c:pt>
              <c:pt idx="29">
                <c:v>23.375414429629327</c:v>
              </c:pt>
              <c:pt idx="30">
                <c:v>24.091241050463765</c:v>
              </c:pt>
              <c:pt idx="31">
                <c:v>24.091241050463765</c:v>
              </c:pt>
              <c:pt idx="32">
                <c:v>24.807067671298213</c:v>
              </c:pt>
              <c:pt idx="33">
                <c:v>26.238720912967096</c:v>
              </c:pt>
              <c:pt idx="34">
                <c:v>27.670374154635983</c:v>
              </c:pt>
              <c:pt idx="35">
                <c:v>29.817854017139311</c:v>
              </c:pt>
              <c:pt idx="36">
                <c:v>31.965333879642635</c:v>
              </c:pt>
              <c:pt idx="37">
                <c:v>30.533680637973749</c:v>
              </c:pt>
              <c:pt idx="38">
                <c:v>26.954547533801538</c:v>
              </c:pt>
              <c:pt idx="39">
                <c:v>22.659587808794882</c:v>
              </c:pt>
              <c:pt idx="40">
                <c:v>22.659587808794882</c:v>
              </c:pt>
              <c:pt idx="41">
                <c:v>24.375414429629327</c:v>
              </c:pt>
              <c:pt idx="42">
                <c:v>25.091241050463765</c:v>
              </c:pt>
              <c:pt idx="43">
                <c:v>24.091241050463765</c:v>
              </c:pt>
              <c:pt idx="44">
                <c:v>24.807067671298213</c:v>
              </c:pt>
              <c:pt idx="45">
                <c:v>26.238720912967096</c:v>
              </c:pt>
              <c:pt idx="46">
                <c:v>27.670374154635983</c:v>
              </c:pt>
              <c:pt idx="47">
                <c:v>29.817854017139311</c:v>
              </c:pt>
            </c:numLit>
          </c:val>
          <c:extLst>
            <c:ext xmlns:c16="http://schemas.microsoft.com/office/drawing/2014/chart" uri="{C3380CC4-5D6E-409C-BE32-E72D297353CC}">
              <c16:uniqueId val="{00000002-9A26-4758-A67C-9498D1D260FE}"/>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c:v>
              </c:pt>
              <c:pt idx="1">
                <c:v>6</c:v>
              </c:pt>
              <c:pt idx="2">
                <c:v>5</c:v>
              </c:pt>
              <c:pt idx="3">
                <c:v>7</c:v>
              </c:pt>
              <c:pt idx="4">
                <c:v>12</c:v>
              </c:pt>
              <c:pt idx="5">
                <c:v>7</c:v>
              </c:pt>
              <c:pt idx="6">
                <c:v>5</c:v>
              </c:pt>
              <c:pt idx="7">
                <c:v>5</c:v>
              </c:pt>
              <c:pt idx="8">
                <c:v>4</c:v>
              </c:pt>
              <c:pt idx="9">
                <c:v>4</c:v>
              </c:pt>
              <c:pt idx="10">
                <c:v>3</c:v>
              </c:pt>
              <c:pt idx="11">
                <c:v>4</c:v>
              </c:pt>
              <c:pt idx="12">
                <c:v>3</c:v>
              </c:pt>
              <c:pt idx="13">
                <c:v>4</c:v>
              </c:pt>
              <c:pt idx="14">
                <c:v>5</c:v>
              </c:pt>
              <c:pt idx="15">
                <c:v>5</c:v>
              </c:pt>
              <c:pt idx="16">
                <c:v>5</c:v>
              </c:pt>
              <c:pt idx="17">
                <c:v>6</c:v>
              </c:pt>
              <c:pt idx="18">
                <c:v>7</c:v>
              </c:pt>
              <c:pt idx="19">
                <c:v>5</c:v>
              </c:pt>
              <c:pt idx="20">
                <c:v>4</c:v>
              </c:pt>
              <c:pt idx="21">
                <c:v>4</c:v>
              </c:pt>
              <c:pt idx="22">
                <c:v>4</c:v>
              </c:pt>
              <c:pt idx="23">
                <c:v>3</c:v>
              </c:pt>
              <c:pt idx="24">
                <c:v>4</c:v>
              </c:pt>
              <c:pt idx="25">
                <c:v>5</c:v>
              </c:pt>
              <c:pt idx="26">
                <c:v>6</c:v>
              </c:pt>
              <c:pt idx="27">
                <c:v>3</c:v>
              </c:pt>
              <c:pt idx="28">
                <c:v>5</c:v>
              </c:pt>
              <c:pt idx="29">
                <c:v>4</c:v>
              </c:pt>
              <c:pt idx="30">
                <c:v>5</c:v>
              </c:pt>
              <c:pt idx="31">
                <c:v>5</c:v>
              </c:pt>
              <c:pt idx="32">
                <c:v>6</c:v>
              </c:pt>
              <c:pt idx="33">
                <c:v>4</c:v>
              </c:pt>
              <c:pt idx="34">
                <c:v>3</c:v>
              </c:pt>
              <c:pt idx="35">
                <c:v>3</c:v>
              </c:pt>
              <c:pt idx="36">
                <c:v>4</c:v>
              </c:pt>
              <c:pt idx="37">
                <c:v>3</c:v>
              </c:pt>
              <c:pt idx="38">
                <c:v>5</c:v>
              </c:pt>
              <c:pt idx="39">
                <c:v>7</c:v>
              </c:pt>
              <c:pt idx="40">
                <c:v>6</c:v>
              </c:pt>
              <c:pt idx="41">
                <c:v>5.666666666666667</c:v>
              </c:pt>
              <c:pt idx="42">
                <c:v>5.666666666666667</c:v>
              </c:pt>
              <c:pt idx="43">
                <c:v>5</c:v>
              </c:pt>
              <c:pt idx="44">
                <c:v>4.666666666666667</c:v>
              </c:pt>
              <c:pt idx="45">
                <c:v>4</c:v>
              </c:pt>
              <c:pt idx="46">
                <c:v>3.3333333333333335</c:v>
              </c:pt>
              <c:pt idx="47">
                <c:v>3.3333333333333335</c:v>
              </c:pt>
            </c:numLit>
          </c:val>
          <c:extLst>
            <c:ext xmlns:c16="http://schemas.microsoft.com/office/drawing/2014/chart" uri="{C3380CC4-5D6E-409C-BE32-E72D297353CC}">
              <c16:uniqueId val="{00000000-C1A3-406E-B86E-948CA5390D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Ref>
              <c:f>'PADD 2_bbl'!$A$110:$A$157</c:f>
              <c:numCache>
                <c:formatCode>mmm\-yyyy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Lit>
              <c:formatCode>_(* #,##0_);_(* \(#,##0\);_(* "-"??_);_(@_)</c:formatCode>
              <c:ptCount val="48"/>
              <c:pt idx="0">
                <c:v>15982</c:v>
              </c:pt>
              <c:pt idx="1">
                <c:v>11676</c:v>
              </c:pt>
              <c:pt idx="2">
                <c:v>10831</c:v>
              </c:pt>
              <c:pt idx="3">
                <c:v>11824</c:v>
              </c:pt>
              <c:pt idx="4">
                <c:v>15131</c:v>
              </c:pt>
              <c:pt idx="5">
                <c:v>18588</c:v>
              </c:pt>
              <c:pt idx="6">
                <c:v>22847</c:v>
              </c:pt>
              <c:pt idx="7">
                <c:v>25885</c:v>
              </c:pt>
              <c:pt idx="8">
                <c:v>26294</c:v>
              </c:pt>
              <c:pt idx="9">
                <c:v>26002</c:v>
              </c:pt>
              <c:pt idx="10">
                <c:v>25807</c:v>
              </c:pt>
              <c:pt idx="11">
                <c:v>19933</c:v>
              </c:pt>
              <c:pt idx="12">
                <c:v>14647</c:v>
              </c:pt>
              <c:pt idx="13">
                <c:v>9800</c:v>
              </c:pt>
              <c:pt idx="14">
                <c:v>9597</c:v>
              </c:pt>
              <c:pt idx="15">
                <c:v>10083</c:v>
              </c:pt>
              <c:pt idx="16">
                <c:v>12271</c:v>
              </c:pt>
              <c:pt idx="17">
                <c:v>15151</c:v>
              </c:pt>
              <c:pt idx="18">
                <c:v>17890</c:v>
              </c:pt>
              <c:pt idx="19">
                <c:v>22083</c:v>
              </c:pt>
              <c:pt idx="20">
                <c:v>24300</c:v>
              </c:pt>
              <c:pt idx="21">
                <c:v>24849</c:v>
              </c:pt>
              <c:pt idx="22">
                <c:v>23392</c:v>
              </c:pt>
              <c:pt idx="23">
                <c:v>21438</c:v>
              </c:pt>
              <c:pt idx="24">
                <c:v>15469</c:v>
              </c:pt>
              <c:pt idx="25">
                <c:v>10456</c:v>
              </c:pt>
              <c:pt idx="26">
                <c:v>8935</c:v>
              </c:pt>
              <c:pt idx="27">
                <c:v>9074</c:v>
              </c:pt>
              <c:pt idx="28">
                <c:v>12204</c:v>
              </c:pt>
              <c:pt idx="29">
                <c:v>16211</c:v>
              </c:pt>
              <c:pt idx="30">
                <c:v>19347</c:v>
              </c:pt>
              <c:pt idx="31">
                <c:v>21229</c:v>
              </c:pt>
              <c:pt idx="32">
                <c:v>24227</c:v>
              </c:pt>
              <c:pt idx="33">
                <c:v>25021</c:v>
              </c:pt>
              <c:pt idx="34">
                <c:v>26054</c:v>
              </c:pt>
              <c:pt idx="35">
                <c:v>23026</c:v>
              </c:pt>
              <c:pt idx="36">
                <c:v>19960</c:v>
              </c:pt>
              <c:pt idx="37">
                <c:v>14748</c:v>
              </c:pt>
              <c:pt idx="38">
                <c:v>11963</c:v>
              </c:pt>
              <c:pt idx="39">
                <c:v>13252</c:v>
              </c:pt>
              <c:pt idx="40">
                <c:v>17317</c:v>
              </c:pt>
              <c:pt idx="41">
                <c:v>20522</c:v>
              </c:pt>
              <c:pt idx="42">
                <c:v>22599.5</c:v>
              </c:pt>
              <c:pt idx="43">
                <c:v>24680.369709181628</c:v>
              </c:pt>
              <c:pt idx="44">
                <c:v>25615.858873856498</c:v>
              </c:pt>
              <c:pt idx="45">
                <c:v>25811.746939619923</c:v>
              </c:pt>
              <c:pt idx="46">
                <c:v>26061.105249991753</c:v>
              </c:pt>
              <c:pt idx="47">
                <c:v>23312.311271356964</c:v>
              </c:pt>
            </c:numLit>
          </c:val>
          <c:extLst>
            <c:ext xmlns:c16="http://schemas.microsoft.com/office/drawing/2014/chart" uri="{C3380CC4-5D6E-409C-BE32-E72D297353CC}">
              <c16:uniqueId val="{00000000-9BEC-45F3-8F1A-62E98D5325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1112</c:v>
              </c:pt>
              <c:pt idx="1">
                <c:v>1055</c:v>
              </c:pt>
              <c:pt idx="2">
                <c:v>1070</c:v>
              </c:pt>
              <c:pt idx="3">
                <c:v>1075</c:v>
              </c:pt>
              <c:pt idx="4">
                <c:v>885</c:v>
              </c:pt>
              <c:pt idx="5">
                <c:v>994</c:v>
              </c:pt>
              <c:pt idx="6">
                <c:v>1025</c:v>
              </c:pt>
              <c:pt idx="7">
                <c:v>927</c:v>
              </c:pt>
              <c:pt idx="8">
                <c:v>980</c:v>
              </c:pt>
              <c:pt idx="9">
                <c:v>1179</c:v>
              </c:pt>
              <c:pt idx="10">
                <c:v>1190</c:v>
              </c:pt>
              <c:pt idx="11">
                <c:v>1418</c:v>
              </c:pt>
              <c:pt idx="12">
                <c:v>1246</c:v>
              </c:pt>
              <c:pt idx="13">
                <c:v>961</c:v>
              </c:pt>
              <c:pt idx="14">
                <c:v>1067</c:v>
              </c:pt>
              <c:pt idx="15">
                <c:v>1282</c:v>
              </c:pt>
              <c:pt idx="16">
                <c:v>1120</c:v>
              </c:pt>
              <c:pt idx="17">
                <c:v>1167</c:v>
              </c:pt>
              <c:pt idx="18">
                <c:v>1084</c:v>
              </c:pt>
              <c:pt idx="19">
                <c:v>1160</c:v>
              </c:pt>
              <c:pt idx="20">
                <c:v>1123</c:v>
              </c:pt>
              <c:pt idx="21">
                <c:v>1059</c:v>
              </c:pt>
              <c:pt idx="22">
                <c:v>1370</c:v>
              </c:pt>
              <c:pt idx="23">
                <c:v>1254</c:v>
              </c:pt>
              <c:pt idx="24">
                <c:v>1240</c:v>
              </c:pt>
              <c:pt idx="25">
                <c:v>1092</c:v>
              </c:pt>
              <c:pt idx="26">
                <c:v>1302</c:v>
              </c:pt>
              <c:pt idx="27">
                <c:v>1138</c:v>
              </c:pt>
              <c:pt idx="28">
                <c:v>1188</c:v>
              </c:pt>
              <c:pt idx="29">
                <c:v>1357</c:v>
              </c:pt>
              <c:pt idx="30">
                <c:v>1093</c:v>
              </c:pt>
              <c:pt idx="31">
                <c:v>1188</c:v>
              </c:pt>
              <c:pt idx="32">
                <c:v>1078</c:v>
              </c:pt>
              <c:pt idx="33">
                <c:v>1293</c:v>
              </c:pt>
              <c:pt idx="34">
                <c:v>1216</c:v>
              </c:pt>
              <c:pt idx="35">
                <c:v>1347</c:v>
              </c:pt>
              <c:pt idx="36">
                <c:v>1324</c:v>
              </c:pt>
              <c:pt idx="37">
                <c:v>1409</c:v>
              </c:pt>
              <c:pt idx="38">
                <c:v>1510</c:v>
              </c:pt>
              <c:pt idx="39">
                <c:v>1284</c:v>
              </c:pt>
              <c:pt idx="40">
                <c:v>1263</c:v>
              </c:pt>
              <c:pt idx="41">
                <c:v>1283</c:v>
              </c:pt>
              <c:pt idx="42">
                <c:v>1344</c:v>
              </c:pt>
              <c:pt idx="43">
                <c:v>1340</c:v>
              </c:pt>
              <c:pt idx="44">
                <c:v>1350</c:v>
              </c:pt>
              <c:pt idx="45">
                <c:v>1360</c:v>
              </c:pt>
              <c:pt idx="46">
                <c:v>1375</c:v>
              </c:pt>
              <c:pt idx="47">
                <c:v>1400</c:v>
              </c:pt>
            </c:numLit>
          </c:val>
          <c:extLst>
            <c:ext xmlns:c16="http://schemas.microsoft.com/office/drawing/2014/chart" uri="{C3380CC4-5D6E-409C-BE32-E72D297353CC}">
              <c16:uniqueId val="{00000000-9BE5-49F7-B5DA-3C143BF21BA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47742</c:v>
              </c:pt>
              <c:pt idx="1">
                <c:v>44120</c:v>
              </c:pt>
              <c:pt idx="2">
                <c:v>42604</c:v>
              </c:pt>
              <c:pt idx="3">
                <c:v>43133</c:v>
              </c:pt>
              <c:pt idx="4">
                <c:v>42974</c:v>
              </c:pt>
              <c:pt idx="5">
                <c:v>45275</c:v>
              </c:pt>
              <c:pt idx="6">
                <c:v>49697</c:v>
              </c:pt>
              <c:pt idx="7">
                <c:v>54798</c:v>
              </c:pt>
              <c:pt idx="8">
                <c:v>58215</c:v>
              </c:pt>
              <c:pt idx="9">
                <c:v>54116</c:v>
              </c:pt>
              <c:pt idx="10">
                <c:v>49251</c:v>
              </c:pt>
              <c:pt idx="11">
                <c:v>36926</c:v>
              </c:pt>
              <c:pt idx="12">
                <c:v>29740</c:v>
              </c:pt>
              <c:pt idx="13">
                <c:v>26482</c:v>
              </c:pt>
              <c:pt idx="14">
                <c:v>25728</c:v>
              </c:pt>
              <c:pt idx="15">
                <c:v>27776</c:v>
              </c:pt>
              <c:pt idx="16">
                <c:v>31026</c:v>
              </c:pt>
              <c:pt idx="17">
                <c:v>32664</c:v>
              </c:pt>
              <c:pt idx="18">
                <c:v>34445</c:v>
              </c:pt>
              <c:pt idx="19">
                <c:v>34454</c:v>
              </c:pt>
              <c:pt idx="20">
                <c:v>34785</c:v>
              </c:pt>
              <c:pt idx="21">
                <c:v>37429</c:v>
              </c:pt>
              <c:pt idx="22">
                <c:v>34500</c:v>
              </c:pt>
              <c:pt idx="23">
                <c:v>30378</c:v>
              </c:pt>
              <c:pt idx="24">
                <c:v>23948</c:v>
              </c:pt>
              <c:pt idx="25">
                <c:v>20011</c:v>
              </c:pt>
              <c:pt idx="26">
                <c:v>20885</c:v>
              </c:pt>
              <c:pt idx="27">
                <c:v>25265</c:v>
              </c:pt>
              <c:pt idx="28">
                <c:v>29575</c:v>
              </c:pt>
              <c:pt idx="29">
                <c:v>29211</c:v>
              </c:pt>
              <c:pt idx="30">
                <c:v>34422</c:v>
              </c:pt>
              <c:pt idx="31">
                <c:v>40378</c:v>
              </c:pt>
              <c:pt idx="32">
                <c:v>45164</c:v>
              </c:pt>
              <c:pt idx="33">
                <c:v>47730</c:v>
              </c:pt>
              <c:pt idx="34">
                <c:v>48024</c:v>
              </c:pt>
              <c:pt idx="35">
                <c:v>42812</c:v>
              </c:pt>
              <c:pt idx="36">
                <c:v>39104</c:v>
              </c:pt>
              <c:pt idx="37">
                <c:v>37476</c:v>
              </c:pt>
              <c:pt idx="38">
                <c:v>36654</c:v>
              </c:pt>
              <c:pt idx="39">
                <c:v>39219</c:v>
              </c:pt>
              <c:pt idx="40">
                <c:v>44938</c:v>
              </c:pt>
              <c:pt idx="41">
                <c:v>49928.5</c:v>
              </c:pt>
              <c:pt idx="42">
                <c:v>52285</c:v>
              </c:pt>
              <c:pt idx="43">
                <c:v>54254.510716142184</c:v>
              </c:pt>
              <c:pt idx="44">
                <c:v>54101.552716403981</c:v>
              </c:pt>
              <c:pt idx="45">
                <c:v>54213.352534553822</c:v>
              </c:pt>
              <c:pt idx="46">
                <c:v>51217.697091650378</c:v>
              </c:pt>
              <c:pt idx="47">
                <c:v>45909.005580855621</c:v>
              </c:pt>
            </c:numLit>
          </c:val>
          <c:extLst>
            <c:ext xmlns:c16="http://schemas.microsoft.com/office/drawing/2014/chart" uri="{C3380CC4-5D6E-409C-BE32-E72D297353CC}">
              <c16:uniqueId val="{00000000-3025-4C70-8D54-4C1651C1DE4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6="http://schemas.microsoft.com/office/drawing/2014/chart" uri="{F5D05F6E-A05E-4728-AFD3-386EB277150F}">
                  <c16:filteredLitCache>
                    <c:numCache>
                      <c:formatCode>_(* #,##0_);_(* \(#,##0\);_(* "-"??_);_(@_)</c:formatCode>
                      <c:ptCount val="12"/>
                      <c:pt idx="0">
                        <c:v>1488</c:v>
                      </c:pt>
                      <c:pt idx="1">
                        <c:v>1503</c:v>
                      </c:pt>
                      <c:pt idx="2">
                        <c:v>1523</c:v>
                      </c:pt>
                      <c:pt idx="3">
                        <c:v>1552</c:v>
                      </c:pt>
                      <c:pt idx="4">
                        <c:v>1562</c:v>
                      </c:pt>
                      <c:pt idx="5">
                        <c:v>1557</c:v>
                      </c:pt>
                      <c:pt idx="6">
                        <c:v>1578</c:v>
                      </c:pt>
                      <c:pt idx="7">
                        <c:v>1606</c:v>
                      </c:pt>
                      <c:pt idx="8">
                        <c:v>1661</c:v>
                      </c:pt>
                      <c:pt idx="9">
                        <c:v>1665</c:v>
                      </c:pt>
                      <c:pt idx="10">
                        <c:v>1682</c:v>
                      </c:pt>
                      <c:pt idx="11">
                        <c:v>1684</c:v>
                      </c:pt>
                    </c:numCache>
                  </c16:filteredLitCache>
                </c:ext>
              </c:extLst>
              <c:f/>
              <c:numCache>
                <c:formatCode>_(* #,##0_);_(* \(#,##0\);_(* "-"??_);_(@_)</c:formatCode>
                <c:ptCount val="82"/>
                <c:pt idx="0">
                  <c:v>1754</c:v>
                </c:pt>
                <c:pt idx="1">
                  <c:v>1703</c:v>
                </c:pt>
                <c:pt idx="2">
                  <c:v>1761</c:v>
                </c:pt>
                <c:pt idx="3">
                  <c:v>1692</c:v>
                </c:pt>
                <c:pt idx="4">
                  <c:v>1530</c:v>
                </c:pt>
                <c:pt idx="5">
                  <c:v>1615</c:v>
                </c:pt>
                <c:pt idx="6">
                  <c:v>1673</c:v>
                </c:pt>
                <c:pt idx="7">
                  <c:v>1679</c:v>
                </c:pt>
                <c:pt idx="8">
                  <c:v>1692</c:v>
                </c:pt>
                <c:pt idx="9">
                  <c:v>1681</c:v>
                </c:pt>
                <c:pt idx="10">
                  <c:v>1715</c:v>
                </c:pt>
                <c:pt idx="11">
                  <c:v>1696</c:v>
                </c:pt>
                <c:pt idx="12">
                  <c:v>1719</c:v>
                </c:pt>
                <c:pt idx="13">
                  <c:v>1445</c:v>
                </c:pt>
                <c:pt idx="14">
                  <c:v>1705</c:v>
                </c:pt>
                <c:pt idx="15">
                  <c:v>1754</c:v>
                </c:pt>
                <c:pt idx="16">
                  <c:v>1764</c:v>
                </c:pt>
                <c:pt idx="17">
                  <c:v>1753</c:v>
                </c:pt>
                <c:pt idx="18">
                  <c:v>1753</c:v>
                </c:pt>
                <c:pt idx="19">
                  <c:v>1772</c:v>
                </c:pt>
                <c:pt idx="20">
                  <c:v>1776</c:v>
                </c:pt>
                <c:pt idx="21">
                  <c:v>1814</c:v>
                </c:pt>
                <c:pt idx="22">
                  <c:v>1827</c:v>
                </c:pt>
                <c:pt idx="23">
                  <c:v>1824</c:v>
                </c:pt>
                <c:pt idx="24">
                  <c:v>1737</c:v>
                </c:pt>
                <c:pt idx="25">
                  <c:v>1753</c:v>
                </c:pt>
                <c:pt idx="26">
                  <c:v>1830</c:v>
                </c:pt>
                <c:pt idx="27">
                  <c:v>1831</c:v>
                </c:pt>
                <c:pt idx="28">
                  <c:v>1843</c:v>
                </c:pt>
                <c:pt idx="29">
                  <c:v>1864</c:v>
                </c:pt>
                <c:pt idx="30">
                  <c:v>1900</c:v>
                </c:pt>
                <c:pt idx="31">
                  <c:v>1915</c:v>
                </c:pt>
                <c:pt idx="32">
                  <c:v>1960</c:v>
                </c:pt>
                <c:pt idx="33">
                  <c:v>1943</c:v>
                </c:pt>
                <c:pt idx="34">
                  <c:v>1906</c:v>
                </c:pt>
                <c:pt idx="35">
                  <c:v>1791</c:v>
                </c:pt>
                <c:pt idx="36">
                  <c:v>1867</c:v>
                </c:pt>
                <c:pt idx="37">
                  <c:v>1871</c:v>
                </c:pt>
                <c:pt idx="38">
                  <c:v>1930</c:v>
                </c:pt>
                <c:pt idx="39">
                  <c:v>1956</c:v>
                </c:pt>
                <c:pt idx="40">
                  <c:v>1979</c:v>
                </c:pt>
                <c:pt idx="41">
                  <c:v>1987.917291987143</c:v>
                </c:pt>
                <c:pt idx="42">
                  <c:v>1996.3275460324489</c:v>
                </c:pt>
                <c:pt idx="43">
                  <c:v>2000.5939362970464</c:v>
                </c:pt>
                <c:pt idx="44">
                  <c:v>2008.9564251842298</c:v>
                </c:pt>
                <c:pt idx="45">
                  <c:v>2014.7629940298209</c:v>
                </c:pt>
                <c:pt idx="46">
                  <c:v>2020.8211989152956</c:v>
                </c:pt>
                <c:pt idx="47">
                  <c:v>2026.7958607480339</c:v>
                </c:pt>
                <c:pt idx="48">
                  <c:v>2032.8693667259638</c:v>
                </c:pt>
                <c:pt idx="49">
                  <c:v>2039.0047978746181</c:v>
                </c:pt>
                <c:pt idx="50">
                  <c:v>2044.8487691671808</c:v>
                </c:pt>
                <c:pt idx="51">
                  <c:v>2051.0714053886968</c:v>
                </c:pt>
                <c:pt idx="52">
                  <c:v>2057.1494374207086</c:v>
                </c:pt>
                <c:pt idx="53">
                  <c:v>2063.4156780456428</c:v>
                </c:pt>
                <c:pt idx="54">
                  <c:v>2069.5140931773403</c:v>
                </c:pt>
                <c:pt idx="55">
                  <c:v>2084.7781458650129</c:v>
                </c:pt>
                <c:pt idx="56">
                  <c:v>2094.6879434945063</c:v>
                </c:pt>
                <c:pt idx="57">
                  <c:v>2073.1596393971799</c:v>
                </c:pt>
                <c:pt idx="58">
                  <c:v>2090.5662406331753</c:v>
                </c:pt>
                <c:pt idx="59">
                  <c:v>2100.8087729241552</c:v>
                </c:pt>
                <c:pt idx="60">
                  <c:v>2107.0246848787147</c:v>
                </c:pt>
                <c:pt idx="61">
                  <c:v>2113.1932221859361</c:v>
                </c:pt>
                <c:pt idx="62">
                  <c:v>2118.8678425930043</c:v>
                </c:pt>
                <c:pt idx="63">
                  <c:v>2119.1838281181022</c:v>
                </c:pt>
                <c:pt idx="64">
                  <c:v>2118.6840375555726</c:v>
                </c:pt>
                <c:pt idx="65">
                  <c:v>2126.6231218581274</c:v>
                </c:pt>
                <c:pt idx="66">
                  <c:v>2136.115613331026</c:v>
                </c:pt>
                <c:pt idx="67">
                  <c:v>2139.882911127394</c:v>
                </c:pt>
                <c:pt idx="68">
                  <c:v>2136.1933567239689</c:v>
                </c:pt>
                <c:pt idx="69">
                  <c:v>2134.2028938843232</c:v>
                </c:pt>
                <c:pt idx="70">
                  <c:v>2151.3626422905822</c:v>
                </c:pt>
                <c:pt idx="71">
                  <c:v>2172.150577196966</c:v>
                </c:pt>
              </c:numCache>
            </c:numRef>
          </c:val>
          <c:extLst>
            <c:ext xmlns:c16="http://schemas.microsoft.com/office/drawing/2014/chart" uri="{C3380CC4-5D6E-409C-BE32-E72D297353CC}">
              <c16:uniqueId val="{00000000-45BE-4BBD-BE1C-5651E5B4EE35}"/>
            </c:ext>
          </c:extLst>
        </c:ser>
        <c:ser>
          <c:idx val="1"/>
          <c:order val="1"/>
          <c:tx>
            <c:v> Refinery Propane </c:v>
          </c:tx>
          <c:spPr>
            <a:solidFill>
              <a:schemeClr val="accent2"/>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6="http://schemas.microsoft.com/office/drawing/2014/chart" uri="{F5D05F6E-A05E-4728-AFD3-386EB277150F}">
                  <c16:filteredLitCache>
                    <c:numCache>
                      <c:formatCode>_(* #,##0_);_(* \(#,##0\);_(* "-"??_);_(@_)</c:formatCode>
                      <c:ptCount val="12"/>
                      <c:pt idx="0">
                        <c:v>297</c:v>
                      </c:pt>
                      <c:pt idx="1">
                        <c:v>258</c:v>
                      </c:pt>
                      <c:pt idx="2">
                        <c:v>288</c:v>
                      </c:pt>
                      <c:pt idx="3">
                        <c:v>295</c:v>
                      </c:pt>
                      <c:pt idx="4">
                        <c:v>294</c:v>
                      </c:pt>
                      <c:pt idx="5">
                        <c:v>299</c:v>
                      </c:pt>
                      <c:pt idx="6">
                        <c:v>293</c:v>
                      </c:pt>
                      <c:pt idx="7">
                        <c:v>295</c:v>
                      </c:pt>
                      <c:pt idx="8">
                        <c:v>272</c:v>
                      </c:pt>
                      <c:pt idx="9">
                        <c:v>253</c:v>
                      </c:pt>
                      <c:pt idx="10">
                        <c:v>293</c:v>
                      </c:pt>
                      <c:pt idx="11">
                        <c:v>316</c:v>
                      </c:pt>
                    </c:numCache>
                  </c16:filteredLitCache>
                </c:ext>
              </c:extLst>
              <c:f/>
              <c:numCache>
                <c:formatCode>_(* #,##0_);_(* \(#,##0\);_(* "-"??_);_(@_)</c:formatCode>
                <c:ptCount val="82"/>
                <c:pt idx="0">
                  <c:v>297</c:v>
                </c:pt>
                <c:pt idx="1">
                  <c:v>281</c:v>
                </c:pt>
                <c:pt idx="2">
                  <c:v>278</c:v>
                </c:pt>
                <c:pt idx="3">
                  <c:v>231</c:v>
                </c:pt>
                <c:pt idx="4">
                  <c:v>234</c:v>
                </c:pt>
                <c:pt idx="5">
                  <c:v>249</c:v>
                </c:pt>
                <c:pt idx="6">
                  <c:v>264</c:v>
                </c:pt>
                <c:pt idx="7">
                  <c:v>275</c:v>
                </c:pt>
                <c:pt idx="8">
                  <c:v>260</c:v>
                </c:pt>
                <c:pt idx="9">
                  <c:v>258</c:v>
                </c:pt>
                <c:pt idx="10">
                  <c:v>275</c:v>
                </c:pt>
                <c:pt idx="11">
                  <c:v>265</c:v>
                </c:pt>
                <c:pt idx="12">
                  <c:v>259</c:v>
                </c:pt>
                <c:pt idx="13">
                  <c:v>220</c:v>
                </c:pt>
                <c:pt idx="14">
                  <c:v>270</c:v>
                </c:pt>
                <c:pt idx="15">
                  <c:v>280</c:v>
                </c:pt>
                <c:pt idx="16">
                  <c:v>301</c:v>
                </c:pt>
                <c:pt idx="17">
                  <c:v>302</c:v>
                </c:pt>
                <c:pt idx="18">
                  <c:v>289</c:v>
                </c:pt>
                <c:pt idx="19">
                  <c:v>289</c:v>
                </c:pt>
                <c:pt idx="20">
                  <c:v>260</c:v>
                </c:pt>
                <c:pt idx="21">
                  <c:v>277</c:v>
                </c:pt>
                <c:pt idx="22">
                  <c:v>287</c:v>
                </c:pt>
                <c:pt idx="23">
                  <c:v>295</c:v>
                </c:pt>
                <c:pt idx="24">
                  <c:v>269</c:v>
                </c:pt>
                <c:pt idx="25">
                  <c:v>269</c:v>
                </c:pt>
                <c:pt idx="26">
                  <c:v>284</c:v>
                </c:pt>
                <c:pt idx="27">
                  <c:v>299</c:v>
                </c:pt>
                <c:pt idx="28">
                  <c:v>288</c:v>
                </c:pt>
                <c:pt idx="29">
                  <c:v>296</c:v>
                </c:pt>
                <c:pt idx="30">
                  <c:v>292</c:v>
                </c:pt>
                <c:pt idx="31">
                  <c:v>295</c:v>
                </c:pt>
                <c:pt idx="32">
                  <c:v>283</c:v>
                </c:pt>
                <c:pt idx="33">
                  <c:v>274</c:v>
                </c:pt>
                <c:pt idx="34">
                  <c:v>287</c:v>
                </c:pt>
                <c:pt idx="35">
                  <c:v>261</c:v>
                </c:pt>
                <c:pt idx="36">
                  <c:v>265</c:v>
                </c:pt>
                <c:pt idx="37">
                  <c:v>270</c:v>
                </c:pt>
                <c:pt idx="38">
                  <c:v>279</c:v>
                </c:pt>
                <c:pt idx="39">
                  <c:v>286</c:v>
                </c:pt>
                <c:pt idx="40">
                  <c:v>288</c:v>
                </c:pt>
                <c:pt idx="41">
                  <c:v>295.78270801285714</c:v>
                </c:pt>
                <c:pt idx="42">
                  <c:v>299.42245396755106</c:v>
                </c:pt>
                <c:pt idx="43">
                  <c:v>294.17890618410206</c:v>
                </c:pt>
                <c:pt idx="44">
                  <c:v>287.89602828811667</c:v>
                </c:pt>
                <c:pt idx="45">
                  <c:v>286.27553732870473</c:v>
                </c:pt>
                <c:pt idx="46">
                  <c:v>286.17813034851963</c:v>
                </c:pt>
                <c:pt idx="47">
                  <c:v>289.82964301116533</c:v>
                </c:pt>
                <c:pt idx="48">
                  <c:v>279.26832915333182</c:v>
                </c:pt>
                <c:pt idx="49">
                  <c:v>279.37606478209352</c:v>
                </c:pt>
                <c:pt idx="50">
                  <c:v>279.41523887414769</c:v>
                </c:pt>
                <c:pt idx="51">
                  <c:v>290.28955162543997</c:v>
                </c:pt>
                <c:pt idx="52">
                  <c:v>291.49547562791469</c:v>
                </c:pt>
                <c:pt idx="53">
                  <c:v>290.46647872094468</c:v>
                </c:pt>
                <c:pt idx="54">
                  <c:v>293.21770076200539</c:v>
                </c:pt>
                <c:pt idx="55">
                  <c:v>293.57646625969682</c:v>
                </c:pt>
                <c:pt idx="56">
                  <c:v>293.58550003989188</c:v>
                </c:pt>
                <c:pt idx="57">
                  <c:v>285.40836233900586</c:v>
                </c:pt>
                <c:pt idx="58">
                  <c:v>284.42210660284269</c:v>
                </c:pt>
                <c:pt idx="59">
                  <c:v>284.41220512790028</c:v>
                </c:pt>
                <c:pt idx="60">
                  <c:v>288.56637620675536</c:v>
                </c:pt>
                <c:pt idx="61">
                  <c:v>288.57291694987117</c:v>
                </c:pt>
                <c:pt idx="62">
                  <c:v>288.57650661313772</c:v>
                </c:pt>
                <c:pt idx="63">
                  <c:v>288.57577921291499</c:v>
                </c:pt>
                <c:pt idx="64">
                  <c:v>288.57365735834685</c:v>
                </c:pt>
                <c:pt idx="65">
                  <c:v>288.5719561651099</c:v>
                </c:pt>
                <c:pt idx="66">
                  <c:v>288.57163859657663</c:v>
                </c:pt>
                <c:pt idx="67">
                  <c:v>288.57269015753042</c:v>
                </c:pt>
                <c:pt idx="68">
                  <c:v>288.57359215049826</c:v>
                </c:pt>
                <c:pt idx="69">
                  <c:v>288.57368860773067</c:v>
                </c:pt>
                <c:pt idx="70">
                  <c:v>288.57328603552963</c:v>
                </c:pt>
                <c:pt idx="71">
                  <c:v>288.57292986733171</c:v>
                </c:pt>
              </c:numCache>
            </c:numRef>
          </c:val>
          <c:extLst>
            <c:ext xmlns:c16="http://schemas.microsoft.com/office/drawing/2014/chart" uri="{C3380CC4-5D6E-409C-BE32-E72D297353CC}">
              <c16:uniqueId val="{00000001-45BE-4BBD-BE1C-5651E5B4EE35}"/>
            </c:ext>
          </c:extLst>
        </c:ser>
        <c:dLbls>
          <c:showLegendKey val="0"/>
          <c:showVal val="0"/>
          <c:showCatName val="0"/>
          <c:showSerName val="0"/>
          <c:showPercent val="0"/>
          <c:showBubbleSize val="0"/>
        </c:dLbls>
        <c:axId val="393185824"/>
        <c:axId val="393180416"/>
      </c:areaChart>
      <c:dateAx>
        <c:axId val="393185824"/>
        <c:scaling>
          <c:orientation val="minMax"/>
          <c:max val="45275"/>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961</c:v>
              </c:pt>
              <c:pt idx="1">
                <c:v>907</c:v>
              </c:pt>
              <c:pt idx="2">
                <c:v>959</c:v>
              </c:pt>
              <c:pt idx="3">
                <c:v>937</c:v>
              </c:pt>
              <c:pt idx="4">
                <c:v>844</c:v>
              </c:pt>
              <c:pt idx="5">
                <c:v>887</c:v>
              </c:pt>
              <c:pt idx="6">
                <c:v>916</c:v>
              </c:pt>
              <c:pt idx="7">
                <c:v>905</c:v>
              </c:pt>
              <c:pt idx="8">
                <c:v>916</c:v>
              </c:pt>
              <c:pt idx="9">
                <c:v>910</c:v>
              </c:pt>
              <c:pt idx="10">
                <c:v>938</c:v>
              </c:pt>
              <c:pt idx="11">
                <c:v>918</c:v>
              </c:pt>
              <c:pt idx="12">
                <c:v>930</c:v>
              </c:pt>
              <c:pt idx="13">
                <c:v>733</c:v>
              </c:pt>
              <c:pt idx="14">
                <c:v>937</c:v>
              </c:pt>
              <c:pt idx="15">
                <c:v>967</c:v>
              </c:pt>
              <c:pt idx="16">
                <c:v>967</c:v>
              </c:pt>
              <c:pt idx="17">
                <c:v>965</c:v>
              </c:pt>
              <c:pt idx="18">
                <c:v>983</c:v>
              </c:pt>
              <c:pt idx="19">
                <c:v>979</c:v>
              </c:pt>
              <c:pt idx="20">
                <c:v>975</c:v>
              </c:pt>
              <c:pt idx="21">
                <c:v>1010</c:v>
              </c:pt>
              <c:pt idx="22">
                <c:v>1021</c:v>
              </c:pt>
              <c:pt idx="23">
                <c:v>1024</c:v>
              </c:pt>
              <c:pt idx="24">
                <c:v>979</c:v>
              </c:pt>
              <c:pt idx="25">
                <c:v>994</c:v>
              </c:pt>
              <c:pt idx="26">
                <c:v>1040</c:v>
              </c:pt>
              <c:pt idx="27">
                <c:v>1065</c:v>
              </c:pt>
              <c:pt idx="28">
                <c:v>1051</c:v>
              </c:pt>
              <c:pt idx="29">
                <c:v>1064</c:v>
              </c:pt>
              <c:pt idx="30">
                <c:v>1101</c:v>
              </c:pt>
              <c:pt idx="31">
                <c:v>1110</c:v>
              </c:pt>
              <c:pt idx="32">
                <c:v>1149</c:v>
              </c:pt>
              <c:pt idx="33">
                <c:v>1132</c:v>
              </c:pt>
              <c:pt idx="34">
                <c:v>1089</c:v>
              </c:pt>
              <c:pt idx="35">
                <c:v>1055</c:v>
              </c:pt>
              <c:pt idx="36">
                <c:v>1085</c:v>
              </c:pt>
              <c:pt idx="37">
                <c:v>1071</c:v>
              </c:pt>
              <c:pt idx="38">
                <c:v>1126</c:v>
              </c:pt>
              <c:pt idx="39">
                <c:v>1137</c:v>
              </c:pt>
              <c:pt idx="40">
                <c:v>1143</c:v>
              </c:pt>
              <c:pt idx="41">
                <c:v>1146.2336888571429</c:v>
              </c:pt>
              <c:pt idx="42">
                <c:v>1151.7670107653062</c:v>
              </c:pt>
              <c:pt idx="43">
                <c:v>1160.1673253277631</c:v>
              </c:pt>
              <c:pt idx="44">
                <c:v>1166.156420545725</c:v>
              </c:pt>
              <c:pt idx="45">
                <c:v>1170.1384922889431</c:v>
              </c:pt>
              <c:pt idx="46">
                <c:v>1174.2988155602247</c:v>
              </c:pt>
              <c:pt idx="47">
                <c:v>1178.4311148383129</c:v>
              </c:pt>
            </c:numLit>
          </c:val>
          <c:extLst>
            <c:ext xmlns:c16="http://schemas.microsoft.com/office/drawing/2014/chart" uri="{C3380CC4-5D6E-409C-BE32-E72D297353CC}">
              <c16:uniqueId val="{00000000-E6FC-4CD8-AA86-D260EB8D95B6}"/>
            </c:ext>
          </c:extLst>
        </c:ser>
        <c:ser>
          <c:idx val="1"/>
          <c:order val="1"/>
          <c:tx>
            <c:v> Refinery Propane </c:v>
          </c:tx>
          <c:spPr>
            <a:solidFill>
              <a:schemeClr val="accent2"/>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166</c:v>
              </c:pt>
              <c:pt idx="1">
                <c:v>152</c:v>
              </c:pt>
              <c:pt idx="2">
                <c:v>156</c:v>
              </c:pt>
              <c:pt idx="3">
                <c:v>127</c:v>
              </c:pt>
              <c:pt idx="4">
                <c:v>127</c:v>
              </c:pt>
              <c:pt idx="5">
                <c:v>132</c:v>
              </c:pt>
              <c:pt idx="6">
                <c:v>143</c:v>
              </c:pt>
              <c:pt idx="7">
                <c:v>146</c:v>
              </c:pt>
              <c:pt idx="8">
                <c:v>134</c:v>
              </c:pt>
              <c:pt idx="9">
                <c:v>136</c:v>
              </c:pt>
              <c:pt idx="10">
                <c:v>154</c:v>
              </c:pt>
              <c:pt idx="11">
                <c:v>151</c:v>
              </c:pt>
              <c:pt idx="12">
                <c:v>143</c:v>
              </c:pt>
              <c:pt idx="13">
                <c:v>113</c:v>
              </c:pt>
              <c:pt idx="14">
                <c:v>147</c:v>
              </c:pt>
              <c:pt idx="15">
                <c:v>152</c:v>
              </c:pt>
              <c:pt idx="16">
                <c:v>169</c:v>
              </c:pt>
              <c:pt idx="17">
                <c:v>164</c:v>
              </c:pt>
              <c:pt idx="18">
                <c:v>160</c:v>
              </c:pt>
              <c:pt idx="19">
                <c:v>158</c:v>
              </c:pt>
              <c:pt idx="20">
                <c:v>129</c:v>
              </c:pt>
              <c:pt idx="21">
                <c:v>156</c:v>
              </c:pt>
              <c:pt idx="22">
                <c:v>167</c:v>
              </c:pt>
              <c:pt idx="23">
                <c:v>167</c:v>
              </c:pt>
              <c:pt idx="24">
                <c:v>144</c:v>
              </c:pt>
              <c:pt idx="25">
                <c:v>144</c:v>
              </c:pt>
              <c:pt idx="26">
                <c:v>158</c:v>
              </c:pt>
              <c:pt idx="27">
                <c:v>166</c:v>
              </c:pt>
              <c:pt idx="28">
                <c:v>158</c:v>
              </c:pt>
              <c:pt idx="29">
                <c:v>159</c:v>
              </c:pt>
              <c:pt idx="30">
                <c:v>160</c:v>
              </c:pt>
              <c:pt idx="31">
                <c:v>163</c:v>
              </c:pt>
              <c:pt idx="32">
                <c:v>158</c:v>
              </c:pt>
              <c:pt idx="33">
                <c:v>150</c:v>
              </c:pt>
              <c:pt idx="34">
                <c:v>157</c:v>
              </c:pt>
              <c:pt idx="35">
                <c:v>149</c:v>
              </c:pt>
              <c:pt idx="36">
                <c:v>146</c:v>
              </c:pt>
              <c:pt idx="37">
                <c:v>152</c:v>
              </c:pt>
              <c:pt idx="38">
                <c:v>153</c:v>
              </c:pt>
              <c:pt idx="39">
                <c:v>159</c:v>
              </c:pt>
              <c:pt idx="40">
                <c:v>163</c:v>
              </c:pt>
              <c:pt idx="41">
                <c:v>164.26631114285715</c:v>
              </c:pt>
              <c:pt idx="42">
                <c:v>167.73298923469389</c:v>
              </c:pt>
              <c:pt idx="43">
                <c:v>165.90649769679302</c:v>
              </c:pt>
              <c:pt idx="44">
                <c:v>158.99427708204917</c:v>
              </c:pt>
              <c:pt idx="45">
                <c:v>158.25146152234188</c:v>
              </c:pt>
              <c:pt idx="46">
                <c:v>158.36834031124786</c:v>
              </c:pt>
              <c:pt idx="47">
                <c:v>162.09987521285473</c:v>
              </c:pt>
            </c:numLit>
          </c:val>
          <c:extLst>
            <c:ext xmlns:c16="http://schemas.microsoft.com/office/drawing/2014/chart" uri="{C3380CC4-5D6E-409C-BE32-E72D297353CC}">
              <c16:uniqueId val="{00000001-E6FC-4CD8-AA86-D260EB8D95B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194</c:v>
              </c:pt>
              <c:pt idx="1">
                <c:v>276</c:v>
              </c:pt>
              <c:pt idx="2">
                <c:v>290</c:v>
              </c:pt>
              <c:pt idx="3">
                <c:v>245</c:v>
              </c:pt>
              <c:pt idx="4">
                <c:v>185</c:v>
              </c:pt>
              <c:pt idx="5">
                <c:v>191</c:v>
              </c:pt>
              <c:pt idx="6">
                <c:v>233</c:v>
              </c:pt>
              <c:pt idx="7">
                <c:v>285</c:v>
              </c:pt>
              <c:pt idx="8">
                <c:v>322</c:v>
              </c:pt>
              <c:pt idx="9">
                <c:v>203</c:v>
              </c:pt>
              <c:pt idx="10">
                <c:v>182</c:v>
              </c:pt>
              <c:pt idx="11">
                <c:v>270</c:v>
              </c:pt>
              <c:pt idx="12">
                <c:v>252</c:v>
              </c:pt>
              <c:pt idx="13">
                <c:v>137</c:v>
              </c:pt>
              <c:pt idx="14">
                <c:v>244</c:v>
              </c:pt>
              <c:pt idx="15">
                <c:v>407</c:v>
              </c:pt>
              <c:pt idx="16">
                <c:v>339</c:v>
              </c:pt>
              <c:pt idx="17">
                <c:v>313</c:v>
              </c:pt>
              <c:pt idx="18">
                <c:v>304</c:v>
              </c:pt>
              <c:pt idx="19">
                <c:v>252</c:v>
              </c:pt>
              <c:pt idx="20">
                <c:v>255</c:v>
              </c:pt>
              <c:pt idx="21">
                <c:v>302</c:v>
              </c:pt>
              <c:pt idx="22">
                <c:v>288</c:v>
              </c:pt>
              <c:pt idx="23">
                <c:v>273</c:v>
              </c:pt>
              <c:pt idx="24">
                <c:v>203</c:v>
              </c:pt>
              <c:pt idx="25">
                <c:v>206</c:v>
              </c:pt>
              <c:pt idx="26">
                <c:v>283</c:v>
              </c:pt>
              <c:pt idx="27">
                <c:v>304</c:v>
              </c:pt>
              <c:pt idx="28">
                <c:v>280</c:v>
              </c:pt>
              <c:pt idx="29">
                <c:v>298</c:v>
              </c:pt>
              <c:pt idx="30">
                <c:v>311</c:v>
              </c:pt>
              <c:pt idx="31">
                <c:v>310</c:v>
              </c:pt>
              <c:pt idx="32">
                <c:v>251</c:v>
              </c:pt>
              <c:pt idx="33">
                <c:v>213</c:v>
              </c:pt>
              <c:pt idx="34">
                <c:v>237</c:v>
              </c:pt>
              <c:pt idx="35">
                <c:v>166</c:v>
              </c:pt>
              <c:pt idx="36">
                <c:v>166</c:v>
              </c:pt>
              <c:pt idx="37">
                <c:v>333</c:v>
              </c:pt>
              <c:pt idx="38">
                <c:v>360</c:v>
              </c:pt>
              <c:pt idx="39">
                <c:v>344</c:v>
              </c:pt>
              <c:pt idx="40">
                <c:v>324</c:v>
              </c:pt>
              <c:pt idx="41">
                <c:v>325.0782251739065</c:v>
              </c:pt>
              <c:pt idx="42">
                <c:v>327.15121915805912</c:v>
              </c:pt>
              <c:pt idx="43">
                <c:v>302.79211405529952</c:v>
              </c:pt>
              <c:pt idx="44">
                <c:v>293.41736904761916</c:v>
              </c:pt>
              <c:pt idx="45">
                <c:v>249.88315860215059</c:v>
              </c:pt>
              <c:pt idx="46">
                <c:v>203.47766269841267</c:v>
              </c:pt>
              <c:pt idx="47">
                <c:v>197.55423003072204</c:v>
              </c:pt>
            </c:numLit>
          </c:val>
          <c:extLst>
            <c:ext xmlns:c16="http://schemas.microsoft.com/office/drawing/2014/chart" uri="{C3380CC4-5D6E-409C-BE32-E72D297353CC}">
              <c16:uniqueId val="{00000000-BF32-4E1D-BB4A-14967F15721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3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238.29615506720859</c:v>
              </c:pt>
              <c:pt idx="1">
                <c:v>260.21011156595313</c:v>
              </c:pt>
              <c:pt idx="2">
                <c:v>248.08828628215804</c:v>
              </c:pt>
              <c:pt idx="3">
                <c:v>192.88648167979036</c:v>
              </c:pt>
              <c:pt idx="4">
                <c:v>203.97489625453125</c:v>
              </c:pt>
              <c:pt idx="5">
                <c:v>172.08859774957926</c:v>
              </c:pt>
              <c:pt idx="6">
                <c:v>158.1646872351354</c:v>
              </c:pt>
              <c:pt idx="7">
                <c:v>157.10043317293858</c:v>
              </c:pt>
              <c:pt idx="8">
                <c:v>185.69608890559022</c:v>
              </c:pt>
              <c:pt idx="9">
                <c:v>186.41436847548269</c:v>
              </c:pt>
              <c:pt idx="10">
                <c:v>214.42942223892356</c:v>
              </c:pt>
              <c:pt idx="11">
                <c:v>226.64017492709561</c:v>
              </c:pt>
              <c:pt idx="12">
                <c:v>213.19406359525695</c:v>
              </c:pt>
              <c:pt idx="13">
                <c:v>122.10724559648256</c:v>
              </c:pt>
              <c:pt idx="14">
                <c:v>133.28858147831804</c:v>
              </c:pt>
              <c:pt idx="15">
                <c:v>167.02406534928579</c:v>
              </c:pt>
              <c:pt idx="16">
                <c:v>175.22406534928578</c:v>
              </c:pt>
              <c:pt idx="17">
                <c:v>182.77545818097795</c:v>
              </c:pt>
              <c:pt idx="18">
                <c:v>179.25704220091956</c:v>
              </c:pt>
              <c:pt idx="19">
                <c:v>174.65641725039623</c:v>
              </c:pt>
              <c:pt idx="20">
                <c:v>159.86682583281987</c:v>
              </c:pt>
              <c:pt idx="21">
                <c:v>186.85916466308208</c:v>
              </c:pt>
              <c:pt idx="22">
                <c:v>193.31507864157666</c:v>
              </c:pt>
              <c:pt idx="23">
                <c:v>200.72501412446024</c:v>
              </c:pt>
              <c:pt idx="24">
                <c:v>201.80975481702475</c:v>
              </c:pt>
              <c:pt idx="25">
                <c:v>192.43328352728187</c:v>
              </c:pt>
              <c:pt idx="26">
                <c:v>188.51921430365812</c:v>
              </c:pt>
              <c:pt idx="27">
                <c:v>177.75599137616453</c:v>
              </c:pt>
              <c:pt idx="28">
                <c:v>172.8555827735203</c:v>
              </c:pt>
              <c:pt idx="29">
                <c:v>179.94280733680569</c:v>
              </c:pt>
              <c:pt idx="30">
                <c:v>179.18904389594545</c:v>
              </c:pt>
              <c:pt idx="31">
                <c:v>174.5022804548384</c:v>
              </c:pt>
              <c:pt idx="32">
                <c:v>173.79690411075234</c:v>
              </c:pt>
              <c:pt idx="33">
                <c:v>163.95389335806416</c:v>
              </c:pt>
              <c:pt idx="34">
                <c:v>150.90509765864573</c:v>
              </c:pt>
              <c:pt idx="35">
                <c:v>146.17969980967712</c:v>
              </c:pt>
              <c:pt idx="36">
                <c:v>180.42214374162489</c:v>
              </c:pt>
              <c:pt idx="37">
                <c:v>178.18446216723743</c:v>
              </c:pt>
              <c:pt idx="38">
                <c:v>163.51165110732958</c:v>
              </c:pt>
              <c:pt idx="39">
                <c:v>175</c:v>
              </c:pt>
              <c:pt idx="40">
                <c:v>170</c:v>
              </c:pt>
              <c:pt idx="41">
                <c:v>156.58142133662037</c:v>
              </c:pt>
              <c:pt idx="42">
                <c:v>156.58142133662037</c:v>
              </c:pt>
              <c:pt idx="43">
                <c:v>167.58142133662037</c:v>
              </c:pt>
              <c:pt idx="44">
                <c:v>155.58142133662037</c:v>
              </c:pt>
              <c:pt idx="45">
                <c:v>155.58142133662037</c:v>
              </c:pt>
              <c:pt idx="46">
                <c:v>155.58142133662037</c:v>
              </c:pt>
              <c:pt idx="47">
                <c:v>155.58142133662037</c:v>
              </c:pt>
            </c:numLit>
          </c:val>
          <c:extLst>
            <c:ext xmlns:c16="http://schemas.microsoft.com/office/drawing/2014/chart" uri="{C3380CC4-5D6E-409C-BE32-E72D297353CC}">
              <c16:uniqueId val="{00000000-84C5-4307-A57A-DEDD86E7DF4A}"/>
            </c:ext>
          </c:extLst>
        </c:ser>
        <c:ser>
          <c:idx val="3"/>
          <c:order val="1"/>
          <c:tx>
            <c:v>PDH</c:v>
          </c:tx>
          <c:spPr>
            <a:solidFill>
              <a:schemeClr val="accent5">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86</c:v>
              </c:pt>
              <c:pt idx="1">
                <c:v>86</c:v>
              </c:pt>
              <c:pt idx="2">
                <c:v>86</c:v>
              </c:pt>
              <c:pt idx="3">
                <c:v>86</c:v>
              </c:pt>
              <c:pt idx="4">
                <c:v>86</c:v>
              </c:pt>
              <c:pt idx="5">
                <c:v>86</c:v>
              </c:pt>
              <c:pt idx="6">
                <c:v>45</c:v>
              </c:pt>
              <c:pt idx="7">
                <c:v>56</c:v>
              </c:pt>
              <c:pt idx="8">
                <c:v>86</c:v>
              </c:pt>
              <c:pt idx="9">
                <c:v>86</c:v>
              </c:pt>
              <c:pt idx="10">
                <c:v>86</c:v>
              </c:pt>
              <c:pt idx="11">
                <c:v>67</c:v>
              </c:pt>
              <c:pt idx="12">
                <c:v>87</c:v>
              </c:pt>
              <c:pt idx="13">
                <c:v>46</c:v>
              </c:pt>
              <c:pt idx="14">
                <c:v>71</c:v>
              </c:pt>
              <c:pt idx="15">
                <c:v>85</c:v>
              </c:pt>
              <c:pt idx="16">
                <c:v>80</c:v>
              </c:pt>
              <c:pt idx="17">
                <c:v>62</c:v>
              </c:pt>
              <c:pt idx="18">
                <c:v>90</c:v>
              </c:pt>
              <c:pt idx="19">
                <c:v>85</c:v>
              </c:pt>
              <c:pt idx="20">
                <c:v>90</c:v>
              </c:pt>
              <c:pt idx="21">
                <c:v>85</c:v>
              </c:pt>
              <c:pt idx="22">
                <c:v>75</c:v>
              </c:pt>
              <c:pt idx="23">
                <c:v>90</c:v>
              </c:pt>
              <c:pt idx="24">
                <c:v>78</c:v>
              </c:pt>
              <c:pt idx="25">
                <c:v>90</c:v>
              </c:pt>
              <c:pt idx="26">
                <c:v>76</c:v>
              </c:pt>
              <c:pt idx="27">
                <c:v>82</c:v>
              </c:pt>
              <c:pt idx="28">
                <c:v>86</c:v>
              </c:pt>
              <c:pt idx="29">
                <c:v>83</c:v>
              </c:pt>
              <c:pt idx="30">
                <c:v>83</c:v>
              </c:pt>
              <c:pt idx="31">
                <c:v>83</c:v>
              </c:pt>
              <c:pt idx="32">
                <c:v>83</c:v>
              </c:pt>
              <c:pt idx="33">
                <c:v>60</c:v>
              </c:pt>
              <c:pt idx="34">
                <c:v>65</c:v>
              </c:pt>
              <c:pt idx="35">
                <c:v>60</c:v>
              </c:pt>
              <c:pt idx="36">
                <c:v>55</c:v>
              </c:pt>
              <c:pt idx="37">
                <c:v>60</c:v>
              </c:pt>
              <c:pt idx="38">
                <c:v>60</c:v>
              </c:pt>
              <c:pt idx="39">
                <c:v>60</c:v>
              </c:pt>
              <c:pt idx="40">
                <c:v>65</c:v>
              </c:pt>
              <c:pt idx="41">
                <c:v>70</c:v>
              </c:pt>
              <c:pt idx="42">
                <c:v>80</c:v>
              </c:pt>
              <c:pt idx="43">
                <c:v>85</c:v>
              </c:pt>
              <c:pt idx="44">
                <c:v>90</c:v>
              </c:pt>
              <c:pt idx="45">
                <c:v>90</c:v>
              </c:pt>
              <c:pt idx="46">
                <c:v>90</c:v>
              </c:pt>
              <c:pt idx="47">
                <c:v>95</c:v>
              </c:pt>
            </c:numLit>
          </c:val>
          <c:extLst>
            <c:ext xmlns:c16="http://schemas.microsoft.com/office/drawing/2014/chart" uri="{C3380CC4-5D6E-409C-BE32-E72D297353CC}">
              <c16:uniqueId val="{00000001-84C5-4307-A57A-DEDD86E7DF4A}"/>
            </c:ext>
          </c:extLst>
        </c:ser>
        <c:ser>
          <c:idx val="0"/>
          <c:order val="2"/>
          <c:tx>
            <c:v>ResCom</c:v>
          </c:tx>
          <c:spPr>
            <a:solidFill>
              <a:srgbClr val="FFC000"/>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39.464092786588942</c:v>
              </c:pt>
              <c:pt idx="1">
                <c:v>32.933350665701759</c:v>
              </c:pt>
              <c:pt idx="2">
                <c:v>30.696680532561412</c:v>
              </c:pt>
              <c:pt idx="3">
                <c:v>26.223340266280704</c:v>
              </c:pt>
              <c:pt idx="4">
                <c:v>25.477783555233923</c:v>
              </c:pt>
              <c:pt idx="5">
                <c:v>24.732226844187139</c:v>
              </c:pt>
              <c:pt idx="6">
                <c:v>25.105005199710529</c:v>
              </c:pt>
              <c:pt idx="7">
                <c:v>24.732226844187139</c:v>
              </c:pt>
              <c:pt idx="8">
                <c:v>26.968896977327489</c:v>
              </c:pt>
              <c:pt idx="9">
                <c:v>28.087232043897668</c:v>
              </c:pt>
              <c:pt idx="10">
                <c:v>31.288900443801172</c:v>
              </c:pt>
              <c:pt idx="11">
                <c:v>37.582244176555569</c:v>
              </c:pt>
              <c:pt idx="12">
                <c:v>41.126996426605942</c:v>
              </c:pt>
              <c:pt idx="13">
                <c:v>33.685525503679692</c:v>
              </c:pt>
              <c:pt idx="14">
                <c:v>31.298420402943758</c:v>
              </c:pt>
              <c:pt idx="15">
                <c:v>26.524210201471877</c:v>
              </c:pt>
              <c:pt idx="16">
                <c:v>25.728508501226568</c:v>
              </c:pt>
              <c:pt idx="17">
                <c:v>24.932806800981254</c:v>
              </c:pt>
              <c:pt idx="18">
                <c:v>25.330657651103905</c:v>
              </c:pt>
              <c:pt idx="19">
                <c:v>24.932806800981254</c:v>
              </c:pt>
              <c:pt idx="20">
                <c:v>27.319911901717191</c:v>
              </c:pt>
              <c:pt idx="21">
                <c:v>28.513464452085163</c:v>
              </c:pt>
              <c:pt idx="22">
                <c:v>32.484794780230906</c:v>
              </c:pt>
              <c:pt idx="23">
                <c:v>37.840554526883174</c:v>
              </c:pt>
              <c:pt idx="24">
                <c:v>40.584562959578143</c:v>
              </c:pt>
              <c:pt idx="25">
                <c:v>33.531514071798348</c:v>
              </c:pt>
              <c:pt idx="26">
                <c:v>31.175211257438686</c:v>
              </c:pt>
              <c:pt idx="27">
                <c:v>26.462605628719341</c:v>
              </c:pt>
              <c:pt idx="28">
                <c:v>25.677171357266118</c:v>
              </c:pt>
              <c:pt idx="29">
                <c:v>24.891737085812895</c:v>
              </c:pt>
              <c:pt idx="30">
                <c:v>25.284454221539505</c:v>
              </c:pt>
              <c:pt idx="31">
                <c:v>24.891737085812895</c:v>
              </c:pt>
              <c:pt idx="32">
                <c:v>27.248039900172568</c:v>
              </c:pt>
              <c:pt idx="33">
                <c:v>28.426191307352401</c:v>
              </c:pt>
              <c:pt idx="34">
                <c:v>32.474713084902611</c:v>
              </c:pt>
              <c:pt idx="35">
                <c:v>37.969547453907552</c:v>
              </c:pt>
              <c:pt idx="36">
                <c:v>40.391884057591007</c:v>
              </c:pt>
              <c:pt idx="37">
                <c:v>33.383463413726595</c:v>
              </c:pt>
              <c:pt idx="38">
                <c:v>31.056770730981285</c:v>
              </c:pt>
              <c:pt idx="39">
                <c:v>26.403385365490639</c:v>
              </c:pt>
              <c:pt idx="40">
                <c:v>25.627821137908871</c:v>
              </c:pt>
              <c:pt idx="41">
                <c:v>26.852256910327096</c:v>
              </c:pt>
              <c:pt idx="42">
                <c:v>27.24003902411798</c:v>
              </c:pt>
              <c:pt idx="43">
                <c:v>24.852256910327096</c:v>
              </c:pt>
              <c:pt idx="44">
                <c:v>27.178949593072417</c:v>
              </c:pt>
              <c:pt idx="45">
                <c:v>28.342295934445076</c:v>
              </c:pt>
              <c:pt idx="46">
                <c:v>32.082802769644893</c:v>
              </c:pt>
              <c:pt idx="47">
                <c:v>37.797448719115437</c:v>
              </c:pt>
            </c:numLit>
          </c:val>
          <c:extLst>
            <c:ext xmlns:c16="http://schemas.microsoft.com/office/drawing/2014/chart" uri="{C3380CC4-5D6E-409C-BE32-E72D297353CC}">
              <c16:uniqueId val="{00000002-84C5-4307-A57A-DEDD86E7DF4A}"/>
            </c:ext>
          </c:extLst>
        </c:ser>
        <c:ser>
          <c:idx val="1"/>
          <c:order val="3"/>
          <c:tx>
            <c:v>Crop Drying</c:v>
          </c:tx>
          <c:spPr>
            <a:solidFill>
              <a:schemeClr val="tx1"/>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4.4127259726027397</c:v>
              </c:pt>
              <c:pt idx="1">
                <c:v>3.2583208767123288</c:v>
              </c:pt>
              <c:pt idx="2">
                <c:v>3.0589389589041094</c:v>
              </c:pt>
              <c:pt idx="3">
                <c:v>3.128902904109589</c:v>
              </c:pt>
              <c:pt idx="4">
                <c:v>3.0589389589041094</c:v>
              </c:pt>
              <c:pt idx="5">
                <c:v>2.8174218891024063</c:v>
              </c:pt>
              <c:pt idx="6">
                <c:v>2.7574403497452225</c:v>
              </c:pt>
              <c:pt idx="7">
                <c:v>4.7666936905671804</c:v>
              </c:pt>
              <c:pt idx="8">
                <c:v>7.529130621998374</c:v>
              </c:pt>
              <c:pt idx="9">
                <c:v>10.138882133343287</c:v>
              </c:pt>
              <c:pt idx="10">
                <c:v>9.3008579843970072</c:v>
              </c:pt>
              <c:pt idx="11">
                <c:v>6.0277599821826939</c:v>
              </c:pt>
              <c:pt idx="12">
                <c:v>4.5183826241058123</c:v>
              </c:pt>
              <c:pt idx="13">
                <c:v>3.3210220243328719</c:v>
              </c:pt>
              <c:pt idx="14">
                <c:v>2.1777483693437496</c:v>
              </c:pt>
              <c:pt idx="15">
                <c:v>2.1801463096094262</c:v>
              </c:pt>
              <c:pt idx="16">
                <c:v>2.1777483693437496</c:v>
              </c:pt>
              <c:pt idx="17">
                <c:v>2.2599802253554611</c:v>
              </c:pt>
              <c:pt idx="18">
                <c:v>2.1853567740730515</c:v>
              </c:pt>
              <c:pt idx="19">
                <c:v>4.6838599658986491</c:v>
              </c:pt>
              <c:pt idx="20">
                <c:v>8.124703676964792</c:v>
              </c:pt>
              <c:pt idx="21">
                <c:v>12.585218639259764</c:v>
              </c:pt>
              <c:pt idx="22">
                <c:v>11.596485020529531</c:v>
              </c:pt>
              <c:pt idx="23">
                <c:v>7.4955095196959443</c:v>
              </c:pt>
              <c:pt idx="24">
                <c:v>5.0281895191462684</c:v>
              </c:pt>
              <c:pt idx="25">
                <c:v>3.7089454253970571</c:v>
              </c:pt>
              <c:pt idx="26">
                <c:v>2.6134865505526577</c:v>
              </c:pt>
              <c:pt idx="27">
                <c:v>2.675898395849742</c:v>
              </c:pt>
              <c:pt idx="28">
                <c:v>2.6134865505526577</c:v>
              </c:pt>
              <c:pt idx="29">
                <c:v>2.6366831804020885</c:v>
              </c:pt>
              <c:pt idx="30">
                <c:v>2.5580961178947095</c:v>
              </c:pt>
              <c:pt idx="31">
                <c:v>5.1968044505682638</c:v>
              </c:pt>
              <c:pt idx="32">
                <c:v>8.7954138878134955</c:v>
              </c:pt>
              <c:pt idx="33">
                <c:v>13.429243553280617</c:v>
              </c:pt>
              <c:pt idx="34">
                <c:v>12.057789309109207</c:v>
              </c:pt>
              <c:pt idx="35">
                <c:v>7.9161249740046582</c:v>
              </c:pt>
              <c:pt idx="36">
                <c:v>4.9327994788940472</c:v>
              </c:pt>
              <c:pt idx="37">
                <c:v>3.637553018591972</c:v>
              </c:pt>
              <c:pt idx="38">
                <c:v>2.38582283478654</c:v>
              </c:pt>
              <c:pt idx="39">
                <c:v>2.4423946925058084</c:v>
              </c:pt>
              <c:pt idx="40">
                <c:v>2.38582283478654</c:v>
              </c:pt>
              <c:pt idx="41">
                <c:v>2.4525493675804038</c:v>
              </c:pt>
              <c:pt idx="42">
                <c:v>2.3738773278043785</c:v>
              </c:pt>
              <c:pt idx="43">
                <c:v>5.0163225471977544</c:v>
              </c:pt>
              <c:pt idx="44">
                <c:v>8.6158775791065096</c:v>
              </c:pt>
              <c:pt idx="45">
                <c:v>13.464455472934187</c:v>
              </c:pt>
              <c:pt idx="46">
                <c:v>12.052602633734153</c:v>
              </c:pt>
              <c:pt idx="47">
                <c:v>7.9273356382309164</c:v>
              </c:pt>
            </c:numLit>
          </c:val>
          <c:extLst>
            <c:ext xmlns:c16="http://schemas.microsoft.com/office/drawing/2014/chart" uri="{C3380CC4-5D6E-409C-BE32-E72D297353CC}">
              <c16:uniqueId val="{00000003-84C5-4307-A57A-DEDD86E7DF4A}"/>
            </c:ext>
          </c:extLst>
        </c:ser>
        <c:ser>
          <c:idx val="4"/>
          <c:order val="4"/>
          <c:tx>
            <c:v>Industrial</c:v>
          </c:tx>
          <c:spPr>
            <a:solidFill>
              <a:schemeClr val="bg1">
                <a:lumMod val="65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15.245163737352858</c:v>
              </c:pt>
              <c:pt idx="1">
                <c:v>13.142692017621957</c:v>
              </c:pt>
              <c:pt idx="2">
                <c:v>10.52905487417981</c:v>
              </c:pt>
              <c:pt idx="3">
                <c:v>9.657842493032426</c:v>
              </c:pt>
              <c:pt idx="4">
                <c:v>9.3674383659832987</c:v>
              </c:pt>
              <c:pt idx="5">
                <c:v>9.3674383659832987</c:v>
              </c:pt>
              <c:pt idx="6">
                <c:v>9.0770342389341714</c:v>
              </c:pt>
              <c:pt idx="7">
                <c:v>9.0770342389341714</c:v>
              </c:pt>
              <c:pt idx="8">
                <c:v>9.3674383659832987</c:v>
              </c:pt>
              <c:pt idx="9">
                <c:v>9.657842493032426</c:v>
              </c:pt>
              <c:pt idx="10">
                <c:v>11.40026725532719</c:v>
              </c:pt>
              <c:pt idx="11">
                <c:v>13.72350027172021</c:v>
              </c:pt>
              <c:pt idx="12">
                <c:v>15.245163737352858</c:v>
              </c:pt>
              <c:pt idx="13">
                <c:v>13.142692017621957</c:v>
              </c:pt>
              <c:pt idx="14">
                <c:v>10.52905487417981</c:v>
              </c:pt>
              <c:pt idx="15">
                <c:v>9.657842493032426</c:v>
              </c:pt>
              <c:pt idx="16">
                <c:v>9.3674383659832987</c:v>
              </c:pt>
              <c:pt idx="17">
                <c:v>9.3674383659832987</c:v>
              </c:pt>
              <c:pt idx="18">
                <c:v>9.0770342389341714</c:v>
              </c:pt>
              <c:pt idx="19">
                <c:v>9.0770342389341714</c:v>
              </c:pt>
              <c:pt idx="20">
                <c:v>9.3674383659832987</c:v>
              </c:pt>
              <c:pt idx="21">
                <c:v>9.657842493032426</c:v>
              </c:pt>
              <c:pt idx="22">
                <c:v>11.40026725532719</c:v>
              </c:pt>
              <c:pt idx="23">
                <c:v>13.72350027172021</c:v>
              </c:pt>
              <c:pt idx="24">
                <c:v>15.245163737352858</c:v>
              </c:pt>
              <c:pt idx="25">
                <c:v>13.142692017621957</c:v>
              </c:pt>
              <c:pt idx="26">
                <c:v>10.52905487417981</c:v>
              </c:pt>
              <c:pt idx="27">
                <c:v>9.657842493032426</c:v>
              </c:pt>
              <c:pt idx="28">
                <c:v>9.3674383659832987</c:v>
              </c:pt>
              <c:pt idx="29">
                <c:v>9.3674383659832987</c:v>
              </c:pt>
              <c:pt idx="30">
                <c:v>9.0770342389341714</c:v>
              </c:pt>
              <c:pt idx="31">
                <c:v>9.0770342389341714</c:v>
              </c:pt>
              <c:pt idx="32">
                <c:v>9.3674383659832987</c:v>
              </c:pt>
              <c:pt idx="33">
                <c:v>9.657842493032426</c:v>
              </c:pt>
              <c:pt idx="34">
                <c:v>11.40026725532719</c:v>
              </c:pt>
              <c:pt idx="35">
                <c:v>9.7235002717202104</c:v>
              </c:pt>
              <c:pt idx="36">
                <c:v>11.245163737352858</c:v>
              </c:pt>
              <c:pt idx="37">
                <c:v>9.1426920176219575</c:v>
              </c:pt>
              <c:pt idx="38">
                <c:v>6.5290548741798098</c:v>
              </c:pt>
              <c:pt idx="39">
                <c:v>5.657842493032426</c:v>
              </c:pt>
              <c:pt idx="40">
                <c:v>5.3674383659832987</c:v>
              </c:pt>
              <c:pt idx="41">
                <c:v>9.3674383659832987</c:v>
              </c:pt>
              <c:pt idx="42">
                <c:v>9.0770342389341714</c:v>
              </c:pt>
              <c:pt idx="43">
                <c:v>9.0770342389341714</c:v>
              </c:pt>
              <c:pt idx="44">
                <c:v>9.3674383659832987</c:v>
              </c:pt>
              <c:pt idx="45">
                <c:v>9.657842493032426</c:v>
              </c:pt>
              <c:pt idx="46">
                <c:v>11.40026725532719</c:v>
              </c:pt>
              <c:pt idx="47">
                <c:v>13.72350027172021</c:v>
              </c:pt>
            </c:numLit>
          </c:val>
          <c:extLst>
            <c:ext xmlns:c16="http://schemas.microsoft.com/office/drawing/2014/chart" uri="{C3380CC4-5D6E-409C-BE32-E72D297353CC}">
              <c16:uniqueId val="{00000004-84C5-4307-A57A-DEDD86E7DF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484795996560295E-2"/>
          <c:y val="0.13238287920878203"/>
          <c:w val="0.88893669102986861"/>
          <c:h val="0.56650445193711407"/>
        </c:manualLayout>
      </c:layout>
      <c:areaChart>
        <c:grouping val="stacked"/>
        <c:varyColors val="0"/>
        <c:ser>
          <c:idx val="0"/>
          <c:order val="0"/>
          <c:tx>
            <c:v> Gas Processing </c:v>
          </c:tx>
          <c:spPr>
            <a:solidFill>
              <a:schemeClr val="accent1"/>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183</c:v>
              </c:pt>
              <c:pt idx="1">
                <c:v>179</c:v>
              </c:pt>
              <c:pt idx="2">
                <c:v>185</c:v>
              </c:pt>
              <c:pt idx="3">
                <c:v>181</c:v>
              </c:pt>
              <c:pt idx="4">
                <c:v>167</c:v>
              </c:pt>
              <c:pt idx="5">
                <c:v>176</c:v>
              </c:pt>
              <c:pt idx="6">
                <c:v>181</c:v>
              </c:pt>
              <c:pt idx="7">
                <c:v>180</c:v>
              </c:pt>
              <c:pt idx="8">
                <c:v>181</c:v>
              </c:pt>
              <c:pt idx="9">
                <c:v>178</c:v>
              </c:pt>
              <c:pt idx="10">
                <c:v>175</c:v>
              </c:pt>
              <c:pt idx="11">
                <c:v>171</c:v>
              </c:pt>
              <c:pt idx="12">
                <c:v>182</c:v>
              </c:pt>
              <c:pt idx="13">
                <c:v>168</c:v>
              </c:pt>
              <c:pt idx="14">
                <c:v>178</c:v>
              </c:pt>
              <c:pt idx="15">
                <c:v>187</c:v>
              </c:pt>
              <c:pt idx="16">
                <c:v>189</c:v>
              </c:pt>
              <c:pt idx="17">
                <c:v>186</c:v>
              </c:pt>
              <c:pt idx="18">
                <c:v>187</c:v>
              </c:pt>
              <c:pt idx="19">
                <c:v>185</c:v>
              </c:pt>
              <c:pt idx="20">
                <c:v>186</c:v>
              </c:pt>
              <c:pt idx="21">
                <c:v>192</c:v>
              </c:pt>
              <c:pt idx="22">
                <c:v>194</c:v>
              </c:pt>
              <c:pt idx="23">
                <c:v>196</c:v>
              </c:pt>
              <c:pt idx="24">
                <c:v>179</c:v>
              </c:pt>
              <c:pt idx="25">
                <c:v>183</c:v>
              </c:pt>
              <c:pt idx="26">
                <c:v>188</c:v>
              </c:pt>
              <c:pt idx="27">
                <c:v>187</c:v>
              </c:pt>
              <c:pt idx="28">
                <c:v>186</c:v>
              </c:pt>
              <c:pt idx="29">
                <c:v>187</c:v>
              </c:pt>
              <c:pt idx="30">
                <c:v>187</c:v>
              </c:pt>
              <c:pt idx="31">
                <c:v>189</c:v>
              </c:pt>
              <c:pt idx="32">
                <c:v>187</c:v>
              </c:pt>
              <c:pt idx="33">
                <c:v>190</c:v>
              </c:pt>
              <c:pt idx="34">
                <c:v>192</c:v>
              </c:pt>
              <c:pt idx="35">
                <c:v>161</c:v>
              </c:pt>
              <c:pt idx="36">
                <c:v>166</c:v>
              </c:pt>
              <c:pt idx="37">
                <c:v>175</c:v>
              </c:pt>
              <c:pt idx="38">
                <c:v>182</c:v>
              </c:pt>
              <c:pt idx="39">
                <c:v>187</c:v>
              </c:pt>
              <c:pt idx="40">
                <c:v>189</c:v>
              </c:pt>
              <c:pt idx="41">
                <c:v>190.58515328531374</c:v>
              </c:pt>
              <c:pt idx="42">
                <c:v>191.31041725624397</c:v>
              </c:pt>
              <c:pt idx="43">
                <c:v>190.70773298301256</c:v>
              </c:pt>
              <c:pt idx="44">
                <c:v>190.69879399290051</c:v>
              </c:pt>
              <c:pt idx="45">
                <c:v>190.72183403704702</c:v>
              </c:pt>
              <c:pt idx="46">
                <c:v>190.75014489901685</c:v>
              </c:pt>
              <c:pt idx="47">
                <c:v>190.80618918262863</c:v>
              </c:pt>
            </c:numLit>
          </c:val>
          <c:extLst>
            <c:ext xmlns:c16="http://schemas.microsoft.com/office/drawing/2014/chart" uri="{C3380CC4-5D6E-409C-BE32-E72D297353CC}">
              <c16:uniqueId val="{00000000-8078-474D-AEB6-B4EF77EBC71A}"/>
            </c:ext>
          </c:extLst>
        </c:ser>
        <c:ser>
          <c:idx val="1"/>
          <c:order val="1"/>
          <c:tx>
            <c:v> Refinery Propane </c:v>
          </c:tx>
          <c:spPr>
            <a:solidFill>
              <a:schemeClr val="accent2"/>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8</c:v>
              </c:pt>
              <c:pt idx="1">
                <c:v>8</c:v>
              </c:pt>
              <c:pt idx="2">
                <c:v>6</c:v>
              </c:pt>
              <c:pt idx="3">
                <c:v>6</c:v>
              </c:pt>
              <c:pt idx="4">
                <c:v>7</c:v>
              </c:pt>
              <c:pt idx="5">
                <c:v>8</c:v>
              </c:pt>
              <c:pt idx="6">
                <c:v>8</c:v>
              </c:pt>
              <c:pt idx="7">
                <c:v>9</c:v>
              </c:pt>
              <c:pt idx="8">
                <c:v>8</c:v>
              </c:pt>
              <c:pt idx="9">
                <c:v>7</c:v>
              </c:pt>
              <c:pt idx="10">
                <c:v>7</c:v>
              </c:pt>
              <c:pt idx="11">
                <c:v>7</c:v>
              </c:pt>
              <c:pt idx="12">
                <c:v>6</c:v>
              </c:pt>
              <c:pt idx="13">
                <c:v>7</c:v>
              </c:pt>
              <c:pt idx="14">
                <c:v>8</c:v>
              </c:pt>
              <c:pt idx="15">
                <c:v>8</c:v>
              </c:pt>
              <c:pt idx="16">
                <c:v>7</c:v>
              </c:pt>
              <c:pt idx="17">
                <c:v>7</c:v>
              </c:pt>
              <c:pt idx="18">
                <c:v>8</c:v>
              </c:pt>
              <c:pt idx="19">
                <c:v>9</c:v>
              </c:pt>
              <c:pt idx="20">
                <c:v>9</c:v>
              </c:pt>
              <c:pt idx="21">
                <c:v>8</c:v>
              </c:pt>
              <c:pt idx="22">
                <c:v>8</c:v>
              </c:pt>
              <c:pt idx="23">
                <c:v>8</c:v>
              </c:pt>
              <c:pt idx="24">
                <c:v>8</c:v>
              </c:pt>
              <c:pt idx="25">
                <c:v>7</c:v>
              </c:pt>
              <c:pt idx="26">
                <c:v>7</c:v>
              </c:pt>
              <c:pt idx="27">
                <c:v>6</c:v>
              </c:pt>
              <c:pt idx="28">
                <c:v>5</c:v>
              </c:pt>
              <c:pt idx="29">
                <c:v>7</c:v>
              </c:pt>
              <c:pt idx="30">
                <c:v>8</c:v>
              </c:pt>
              <c:pt idx="31">
                <c:v>7</c:v>
              </c:pt>
              <c:pt idx="32">
                <c:v>7</c:v>
              </c:pt>
              <c:pt idx="33">
                <c:v>7</c:v>
              </c:pt>
              <c:pt idx="34">
                <c:v>6</c:v>
              </c:pt>
              <c:pt idx="35">
                <c:v>6</c:v>
              </c:pt>
              <c:pt idx="36">
                <c:v>5</c:v>
              </c:pt>
              <c:pt idx="37">
                <c:v>6</c:v>
              </c:pt>
              <c:pt idx="38">
                <c:v>6</c:v>
              </c:pt>
              <c:pt idx="39">
                <c:v>7</c:v>
              </c:pt>
              <c:pt idx="40">
                <c:v>6</c:v>
              </c:pt>
              <c:pt idx="41">
                <c:v>6.610705349999999</c:v>
              </c:pt>
              <c:pt idx="42">
                <c:v>6.5526111214285701</c:v>
              </c:pt>
              <c:pt idx="43">
                <c:v>6.8510801563469386</c:v>
              </c:pt>
              <c:pt idx="44">
                <c:v>6.9953551306822153</c:v>
              </c:pt>
              <c:pt idx="45">
                <c:v>6.8758260387796764</c:v>
              </c:pt>
              <c:pt idx="46">
                <c:v>6.9211872143196302</c:v>
              </c:pt>
              <c:pt idx="47">
                <c:v>6.7900782149367203</c:v>
              </c:pt>
            </c:numLit>
          </c:val>
          <c:extLst>
            <c:ext xmlns:c16="http://schemas.microsoft.com/office/drawing/2014/chart" uri="{C3380CC4-5D6E-409C-BE32-E72D297353CC}">
              <c16:uniqueId val="{00000001-8078-474D-AEB6-B4EF77EBC71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1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13</c:v>
              </c:pt>
              <c:pt idx="1">
                <c:v>14</c:v>
              </c:pt>
              <c:pt idx="2">
                <c:v>11</c:v>
              </c:pt>
              <c:pt idx="3">
                <c:v>10</c:v>
              </c:pt>
              <c:pt idx="4">
                <c:v>9</c:v>
              </c:pt>
              <c:pt idx="5">
                <c:v>7</c:v>
              </c:pt>
              <c:pt idx="6">
                <c:v>9</c:v>
              </c:pt>
              <c:pt idx="7">
                <c:v>8</c:v>
              </c:pt>
              <c:pt idx="8">
                <c:v>10</c:v>
              </c:pt>
              <c:pt idx="9">
                <c:v>10</c:v>
              </c:pt>
              <c:pt idx="10">
                <c:v>15</c:v>
              </c:pt>
              <c:pt idx="11">
                <c:v>17</c:v>
              </c:pt>
              <c:pt idx="12">
                <c:v>20</c:v>
              </c:pt>
              <c:pt idx="13">
                <c:v>17</c:v>
              </c:pt>
              <c:pt idx="14">
                <c:v>13</c:v>
              </c:pt>
              <c:pt idx="15">
                <c:v>6</c:v>
              </c:pt>
              <c:pt idx="16">
                <c:v>8</c:v>
              </c:pt>
              <c:pt idx="17">
                <c:v>7</c:v>
              </c:pt>
              <c:pt idx="18">
                <c:v>12</c:v>
              </c:pt>
              <c:pt idx="19">
                <c:v>11</c:v>
              </c:pt>
              <c:pt idx="20">
                <c:v>12</c:v>
              </c:pt>
              <c:pt idx="21">
                <c:v>14</c:v>
              </c:pt>
              <c:pt idx="22">
                <c:v>18</c:v>
              </c:pt>
              <c:pt idx="23">
                <c:v>17</c:v>
              </c:pt>
              <c:pt idx="24">
                <c:v>16</c:v>
              </c:pt>
              <c:pt idx="25">
                <c:v>18</c:v>
              </c:pt>
              <c:pt idx="26">
                <c:v>12</c:v>
              </c:pt>
              <c:pt idx="27">
                <c:v>9</c:v>
              </c:pt>
              <c:pt idx="28">
                <c:v>8</c:v>
              </c:pt>
              <c:pt idx="29">
                <c:v>9</c:v>
              </c:pt>
              <c:pt idx="30">
                <c:v>10</c:v>
              </c:pt>
              <c:pt idx="31">
                <c:v>9</c:v>
              </c:pt>
              <c:pt idx="32">
                <c:v>10</c:v>
              </c:pt>
              <c:pt idx="33">
                <c:v>10</c:v>
              </c:pt>
              <c:pt idx="34">
                <c:v>15</c:v>
              </c:pt>
              <c:pt idx="35">
                <c:v>29</c:v>
              </c:pt>
              <c:pt idx="36">
                <c:v>31</c:v>
              </c:pt>
              <c:pt idx="37">
                <c:v>32</c:v>
              </c:pt>
              <c:pt idx="38">
                <c:v>26</c:v>
              </c:pt>
              <c:pt idx="39">
                <c:v>16</c:v>
              </c:pt>
              <c:pt idx="40">
                <c:v>11</c:v>
              </c:pt>
              <c:pt idx="41">
                <c:v>10.334258997264421</c:v>
              </c:pt>
              <c:pt idx="42">
                <c:v>9.4487897825069282</c:v>
              </c:pt>
              <c:pt idx="43">
                <c:v>10</c:v>
              </c:pt>
              <c:pt idx="44">
                <c:v>8</c:v>
              </c:pt>
              <c:pt idx="45">
                <c:v>10</c:v>
              </c:pt>
              <c:pt idx="46">
                <c:v>13.5</c:v>
              </c:pt>
              <c:pt idx="47">
                <c:v>20</c:v>
              </c:pt>
            </c:numLit>
          </c:val>
          <c:extLst>
            <c:ext xmlns:c16="http://schemas.microsoft.com/office/drawing/2014/chart" uri="{C3380CC4-5D6E-409C-BE32-E72D297353CC}">
              <c16:uniqueId val="{00000000-8FAC-46FB-9E99-F676C84871A4}"/>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-156</c:v>
              </c:pt>
              <c:pt idx="1">
                <c:v>-150</c:v>
              </c:pt>
              <c:pt idx="2">
                <c:v>-154</c:v>
              </c:pt>
              <c:pt idx="3">
                <c:v>-159</c:v>
              </c:pt>
              <c:pt idx="4">
                <c:v>-141</c:v>
              </c:pt>
              <c:pt idx="5">
                <c:v>-151</c:v>
              </c:pt>
              <c:pt idx="6">
                <c:v>-176</c:v>
              </c:pt>
              <c:pt idx="7">
                <c:v>-156</c:v>
              </c:pt>
              <c:pt idx="8">
                <c:v>-151</c:v>
              </c:pt>
              <c:pt idx="9">
                <c:v>-155</c:v>
              </c:pt>
              <c:pt idx="10">
                <c:v>-145</c:v>
              </c:pt>
              <c:pt idx="11">
                <c:v>-118</c:v>
              </c:pt>
              <c:pt idx="12">
                <c:v>-145</c:v>
              </c:pt>
              <c:pt idx="13">
                <c:v>-134</c:v>
              </c:pt>
              <c:pt idx="14">
                <c:v>-136</c:v>
              </c:pt>
              <c:pt idx="15">
                <c:v>-155</c:v>
              </c:pt>
              <c:pt idx="16">
                <c:v>-154</c:v>
              </c:pt>
              <c:pt idx="17">
                <c:v>-151</c:v>
              </c:pt>
              <c:pt idx="18">
                <c:v>-157</c:v>
              </c:pt>
              <c:pt idx="19">
                <c:v>-157</c:v>
              </c:pt>
              <c:pt idx="20">
                <c:v>-154</c:v>
              </c:pt>
              <c:pt idx="21">
                <c:v>-191</c:v>
              </c:pt>
              <c:pt idx="22">
                <c:v>-164</c:v>
              </c:pt>
              <c:pt idx="23">
                <c:v>-161</c:v>
              </c:pt>
              <c:pt idx="24">
                <c:v>-162</c:v>
              </c:pt>
              <c:pt idx="25">
                <c:v>-166</c:v>
              </c:pt>
              <c:pt idx="26">
                <c:v>-167</c:v>
              </c:pt>
              <c:pt idx="27">
                <c:v>-162</c:v>
              </c:pt>
              <c:pt idx="28">
                <c:v>-159</c:v>
              </c:pt>
              <c:pt idx="29">
                <c:v>-160</c:v>
              </c:pt>
              <c:pt idx="30">
                <c:v>-163</c:v>
              </c:pt>
              <c:pt idx="31">
                <c:v>-159</c:v>
              </c:pt>
              <c:pt idx="32">
                <c:v>-163</c:v>
              </c:pt>
              <c:pt idx="33">
                <c:v>-165</c:v>
              </c:pt>
              <c:pt idx="34">
                <c:v>-167</c:v>
              </c:pt>
              <c:pt idx="35">
                <c:v>-147</c:v>
              </c:pt>
              <c:pt idx="36">
                <c:v>-154</c:v>
              </c:pt>
              <c:pt idx="37">
                <c:v>-151</c:v>
              </c:pt>
              <c:pt idx="38">
                <c:v>-161</c:v>
              </c:pt>
              <c:pt idx="39">
                <c:v>-162</c:v>
              </c:pt>
              <c:pt idx="40">
                <c:v>-162</c:v>
              </c:pt>
              <c:pt idx="41">
                <c:v>-144.03181750547239</c:v>
              </c:pt>
              <c:pt idx="42">
                <c:v>-159.13926193949763</c:v>
              </c:pt>
              <c:pt idx="43">
                <c:v>-160.95200415568436</c:v>
              </c:pt>
              <c:pt idx="44">
                <c:v>-161.10522105689807</c:v>
              </c:pt>
              <c:pt idx="45">
                <c:v>-164.74906047476307</c:v>
              </c:pt>
              <c:pt idx="46">
                <c:v>-165.6795438447962</c:v>
              </c:pt>
              <c:pt idx="47">
                <c:v>-164.01292635356745</c:v>
              </c:pt>
            </c:numLit>
          </c:val>
          <c:extLst>
            <c:ext xmlns:c16="http://schemas.microsoft.com/office/drawing/2014/chart" uri="{C3380CC4-5D6E-409C-BE32-E72D297353CC}">
              <c16:uniqueId val="{00000000-24BC-4DA8-967E-50E1F852BAE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4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21315151850099E-2"/>
          <c:y val="0.14155840451513463"/>
          <c:w val="0.89014810510976083"/>
          <c:h val="0.55785997852229063"/>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40.83190535483871</c:v>
              </c:pt>
              <c:pt idx="1">
                <c:v>42.342680413793097</c:v>
              </c:pt>
              <c:pt idx="2">
                <c:v>35.014046387096776</c:v>
              </c:pt>
              <c:pt idx="3">
                <c:v>31.733516599999998</c:v>
              </c:pt>
              <c:pt idx="4">
                <c:v>25.264964774193547</c:v>
              </c:pt>
              <c:pt idx="5">
                <c:v>22.281367400000001</c:v>
              </c:pt>
              <c:pt idx="6">
                <c:v>20.897759367741934</c:v>
              </c:pt>
              <c:pt idx="7">
                <c:v>20.929716219354837</c:v>
              </c:pt>
              <c:pt idx="8">
                <c:v>23.336473399999999</c:v>
              </c:pt>
              <c:pt idx="9">
                <c:v>30.230505161290324</c:v>
              </c:pt>
              <c:pt idx="10">
                <c:v>35.889075800000001</c:v>
              </c:pt>
              <c:pt idx="11">
                <c:v>42.331309419354838</c:v>
              </c:pt>
              <c:pt idx="12">
                <c:v>41.563366709677418</c:v>
              </c:pt>
              <c:pt idx="13">
                <c:v>43.774360999999992</c:v>
              </c:pt>
              <c:pt idx="14">
                <c:v>36.096666258064516</c:v>
              </c:pt>
              <c:pt idx="15">
                <c:v>31.894204400000003</c:v>
              </c:pt>
              <c:pt idx="16">
                <c:v>26.201863032258064</c:v>
              </c:pt>
              <c:pt idx="17">
                <c:v>21.33278288</c:v>
              </c:pt>
              <c:pt idx="18">
                <c:v>20.791780012903224</c:v>
              </c:pt>
              <c:pt idx="19">
                <c:v>21.114242580645161</c:v>
              </c:pt>
              <c:pt idx="20">
                <c:v>22.474908800000001</c:v>
              </c:pt>
              <c:pt idx="21">
                <c:v>29.022136709677419</c:v>
              </c:pt>
              <c:pt idx="22">
                <c:v>33.929864000000002</c:v>
              </c:pt>
              <c:pt idx="23">
                <c:v>40.022589935483872</c:v>
              </c:pt>
              <c:pt idx="24">
                <c:v>43.101086387096764</c:v>
              </c:pt>
              <c:pt idx="25">
                <c:v>43.219053928571434</c:v>
              </c:pt>
              <c:pt idx="26">
                <c:v>35.767518838709677</c:v>
              </c:pt>
              <c:pt idx="27">
                <c:v>32.1363944</c:v>
              </c:pt>
              <c:pt idx="28">
                <c:v>26.94229187096774</c:v>
              </c:pt>
              <c:pt idx="29">
                <c:v>22.044442399999998</c:v>
              </c:pt>
              <c:pt idx="30">
                <c:v>20.81554384516129</c:v>
              </c:pt>
              <c:pt idx="31">
                <c:v>20.835027741935484</c:v>
              </c:pt>
              <c:pt idx="32">
                <c:v>21.989054599999999</c:v>
              </c:pt>
              <c:pt idx="33">
                <c:v>28.061189290322581</c:v>
              </c:pt>
              <c:pt idx="34">
                <c:v>40.482893600000004</c:v>
              </c:pt>
              <c:pt idx="35">
                <c:v>43.796881612903228</c:v>
              </c:pt>
              <c:pt idx="36">
                <c:v>43.819300322580652</c:v>
              </c:pt>
              <c:pt idx="37">
                <c:v>42.572135857142861</c:v>
              </c:pt>
              <c:pt idx="38">
                <c:v>39.261780451612907</c:v>
              </c:pt>
              <c:pt idx="39">
                <c:v>32.230743199999999</c:v>
              </c:pt>
              <c:pt idx="40">
                <c:v>23.910263290322582</c:v>
              </c:pt>
              <c:pt idx="41">
                <c:v>24.232508199999998</c:v>
              </c:pt>
              <c:pt idx="42">
                <c:v>22.926496077419355</c:v>
              </c:pt>
              <c:pt idx="43">
                <c:v>20.921237870967744</c:v>
              </c:pt>
              <c:pt idx="44">
                <c:v>22.8937922</c:v>
              </c:pt>
              <c:pt idx="45">
                <c:v>29.834916838709674</c:v>
              </c:pt>
              <c:pt idx="46">
                <c:v>35.680371199999996</c:v>
              </c:pt>
              <c:pt idx="47">
                <c:v>43.089877032258059</c:v>
              </c:pt>
            </c:numLit>
          </c:val>
          <c:extLst>
            <c:ext xmlns:c16="http://schemas.microsoft.com/office/drawing/2014/chart" uri="{C3380CC4-5D6E-409C-BE32-E72D297353CC}">
              <c16:uniqueId val="{00000000-C9CC-4D87-A084-16B4F0E9588F}"/>
            </c:ext>
          </c:extLst>
        </c:ser>
        <c:ser>
          <c:idx val="1"/>
          <c:order val="1"/>
          <c:tx>
            <c:v>Crop Drying</c:v>
          </c:tx>
          <c:spPr>
            <a:solidFill>
              <a:schemeClr val="accent5">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1.0832273059360733</c:v>
              </c:pt>
              <c:pt idx="1">
                <c:v>0.79984621004566225</c:v>
              </c:pt>
              <c:pt idx="2">
                <c:v>0.50542429223744301</c:v>
              </c:pt>
              <c:pt idx="3">
                <c:v>0.52259890410958909</c:v>
              </c:pt>
              <c:pt idx="4">
                <c:v>0.50542429223744301</c:v>
              </c:pt>
              <c:pt idx="5">
                <c:v>0.98585825732565646</c:v>
              </c:pt>
              <c:pt idx="6">
                <c:v>0.96739826048027844</c:v>
              </c:pt>
              <c:pt idx="7">
                <c:v>1.2447429695326291</c:v>
              </c:pt>
              <c:pt idx="8">
                <c:v>1.6204243376332652</c:v>
              </c:pt>
              <c:pt idx="9">
                <c:v>2.1462604845202051</c:v>
              </c:pt>
              <c:pt idx="10">
                <c:v>1.9784404376413947</c:v>
              </c:pt>
              <c:pt idx="11">
                <c:v>1.556829372500242</c:v>
              </c:pt>
              <c:pt idx="12">
                <c:v>1.2290148380232693</c:v>
              </c:pt>
              <c:pt idx="13">
                <c:v>1.1112704159315101</c:v>
              </c:pt>
              <c:pt idx="14">
                <c:v>0.990762945707654</c:v>
              </c:pt>
              <c:pt idx="15">
                <c:v>0.99796096535786238</c:v>
              </c:pt>
              <c:pt idx="16">
                <c:v>0.990762945707654</c:v>
              </c:pt>
              <c:pt idx="17">
                <c:v>0.99796096535786238</c:v>
              </c:pt>
              <c:pt idx="18">
                <c:v>0.97642430237158806</c:v>
              </c:pt>
              <c:pt idx="19">
                <c:v>1.2999931295993303</c:v>
              </c:pt>
              <c:pt idx="20">
                <c:v>1.7382880590500724</c:v>
              </c:pt>
              <c:pt idx="21">
                <c:v>2.3517635637515029</c:v>
              </c:pt>
              <c:pt idx="22">
                <c:v>2.1559735090595571</c:v>
              </c:pt>
              <c:pt idx="23">
                <c:v>1.6640939330615454</c:v>
              </c:pt>
              <c:pt idx="24">
                <c:v>1.105106388214909</c:v>
              </c:pt>
              <c:pt idx="25">
                <c:v>0.8567567221873057</c:v>
              </c:pt>
              <c:pt idx="26">
                <c:v>0.60168620974809073</c:v>
              </c:pt>
              <c:pt idx="27">
                <c:v>0.6168381211744719</c:v>
              </c:pt>
              <c:pt idx="28">
                <c:v>0.60168620974809073</c:v>
              </c:pt>
              <c:pt idx="29">
                <c:v>0.70948999181768546</c:v>
              </c:pt>
              <c:pt idx="30">
                <c:v>0.6912132747294446</c:v>
              </c:pt>
              <c:pt idx="31">
                <c:v>1.1571565814440132</c:v>
              </c:pt>
              <c:pt idx="32">
                <c:v>1.788306962938482</c:v>
              </c:pt>
              <c:pt idx="33">
                <c:v>2.6717196442465703</c:v>
              </c:pt>
              <c:pt idx="34">
                <c:v>2.3897794268078187</c:v>
              </c:pt>
              <c:pt idx="35">
                <c:v>1.6814664594880075</c:v>
              </c:pt>
              <c:pt idx="36">
                <c:v>1.1186491713113274</c:v>
              </c:pt>
              <c:pt idx="37">
                <c:v>0.87490763803545835</c:v>
              </c:pt>
              <c:pt idx="38">
                <c:v>0.62262558368258836</c:v>
              </c:pt>
              <c:pt idx="39">
                <c:v>0.63743027993742118</c:v>
              </c:pt>
              <c:pt idx="40">
                <c:v>0.62262558368258836</c:v>
              </c:pt>
              <c:pt idx="41">
                <c:v>0.7486125247092773</c:v>
              </c:pt>
              <c:pt idx="42">
                <c:v>0.73005806166021292</c:v>
              </c:pt>
              <c:pt idx="43">
                <c:v>1.1755580009916715</c:v>
              </c:pt>
              <c:pt idx="44">
                <c:v>1.7790165175383179</c:v>
              </c:pt>
              <c:pt idx="45">
                <c:v>2.6236692687548624</c:v>
              </c:pt>
              <c:pt idx="46">
                <c:v>2.3540992417708582</c:v>
              </c:pt>
              <c:pt idx="47">
                <c:v>1.6768636652075375</c:v>
              </c:pt>
            </c:numLit>
          </c:val>
          <c:extLst>
            <c:ext xmlns:c16="http://schemas.microsoft.com/office/drawing/2014/chart" uri="{C3380CC4-5D6E-409C-BE32-E72D297353CC}">
              <c16:uniqueId val="{00000001-C9CC-4D87-A084-16B4F0E9588F}"/>
            </c:ext>
          </c:extLst>
        </c:ser>
        <c:ser>
          <c:idx val="2"/>
          <c:order val="2"/>
          <c:tx>
            <c:v>Industrial</c:v>
          </c:tx>
          <c:spPr>
            <a:solidFill>
              <a:schemeClr val="accent3"/>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5.4713759706510166</c:v>
              </c:pt>
              <c:pt idx="1">
                <c:v>5.0299083672161995</c:v>
              </c:pt>
              <c:pt idx="2">
                <c:v>4.5884407637813824</c:v>
              </c:pt>
              <c:pt idx="3">
                <c:v>3.7055055569117492</c:v>
              </c:pt>
              <c:pt idx="4">
                <c:v>3.5583496891001438</c:v>
              </c:pt>
              <c:pt idx="5">
                <c:v>3.5583496891001438</c:v>
              </c:pt>
              <c:pt idx="6">
                <c:v>3.7055055569117492</c:v>
              </c:pt>
              <c:pt idx="7">
                <c:v>3.8526614247233546</c:v>
              </c:pt>
              <c:pt idx="8">
                <c:v>3.9998172925349609</c:v>
              </c:pt>
              <c:pt idx="9">
                <c:v>4.2941290281581717</c:v>
              </c:pt>
              <c:pt idx="10">
                <c:v>4.5884407637813824</c:v>
              </c:pt>
              <c:pt idx="11">
                <c:v>5.1770642350278049</c:v>
              </c:pt>
              <c:pt idx="12">
                <c:v>5.4713759706510166</c:v>
              </c:pt>
              <c:pt idx="13">
                <c:v>5.0299083672161995</c:v>
              </c:pt>
              <c:pt idx="14">
                <c:v>4.5884407637813824</c:v>
              </c:pt>
              <c:pt idx="15">
                <c:v>3.7055055569117492</c:v>
              </c:pt>
              <c:pt idx="16">
                <c:v>3.5583496891001438</c:v>
              </c:pt>
              <c:pt idx="17">
                <c:v>3.5583496891001438</c:v>
              </c:pt>
              <c:pt idx="18">
                <c:v>3.7055055569117492</c:v>
              </c:pt>
              <c:pt idx="19">
                <c:v>3.8526614247233546</c:v>
              </c:pt>
              <c:pt idx="20">
                <c:v>3.9998172925349609</c:v>
              </c:pt>
              <c:pt idx="21">
                <c:v>4.2941290281581717</c:v>
              </c:pt>
              <c:pt idx="22">
                <c:v>4.5884407637813824</c:v>
              </c:pt>
              <c:pt idx="23">
                <c:v>5.1770642350278049</c:v>
              </c:pt>
              <c:pt idx="24">
                <c:v>5.4713759706510166</c:v>
              </c:pt>
              <c:pt idx="25">
                <c:v>5.0299083672161995</c:v>
              </c:pt>
              <c:pt idx="26">
                <c:v>4.5884407637813824</c:v>
              </c:pt>
              <c:pt idx="27">
                <c:v>3.7055055569117492</c:v>
              </c:pt>
              <c:pt idx="28">
                <c:v>3.5583496891001438</c:v>
              </c:pt>
              <c:pt idx="29">
                <c:v>3.5583496891001438</c:v>
              </c:pt>
              <c:pt idx="30">
                <c:v>3.7055055569117492</c:v>
              </c:pt>
              <c:pt idx="31">
                <c:v>3.8526614247233546</c:v>
              </c:pt>
              <c:pt idx="32">
                <c:v>3.9998172925349609</c:v>
              </c:pt>
              <c:pt idx="33">
                <c:v>4.2941290281581717</c:v>
              </c:pt>
              <c:pt idx="34">
                <c:v>4.5884407637813824</c:v>
              </c:pt>
              <c:pt idx="35">
                <c:v>5.1770642350278049</c:v>
              </c:pt>
              <c:pt idx="36">
                <c:v>5.4713759706510166</c:v>
              </c:pt>
              <c:pt idx="37">
                <c:v>5.0299083672161995</c:v>
              </c:pt>
              <c:pt idx="38">
                <c:v>4.5884407637813824</c:v>
              </c:pt>
              <c:pt idx="39">
                <c:v>3.7055055569117492</c:v>
              </c:pt>
              <c:pt idx="40">
                <c:v>3.5583496891001438</c:v>
              </c:pt>
              <c:pt idx="41">
                <c:v>3.5583496891001438</c:v>
              </c:pt>
              <c:pt idx="42">
                <c:v>3.7055055569117492</c:v>
              </c:pt>
              <c:pt idx="43">
                <c:v>3.8526614247233546</c:v>
              </c:pt>
              <c:pt idx="44">
                <c:v>3.9998172925349609</c:v>
              </c:pt>
              <c:pt idx="45">
                <c:v>4.2941290281581717</c:v>
              </c:pt>
              <c:pt idx="46">
                <c:v>4.5884407637813824</c:v>
              </c:pt>
              <c:pt idx="47">
                <c:v>5.1770642350278049</c:v>
              </c:pt>
            </c:numLit>
          </c:val>
          <c:extLst>
            <c:ext xmlns:c16="http://schemas.microsoft.com/office/drawing/2014/chart" uri="{C3380CC4-5D6E-409C-BE32-E72D297353CC}">
              <c16:uniqueId val="{00000002-C9CC-4D87-A084-16B4F0E9588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2511</c:v>
              </c:pt>
              <c:pt idx="1">
                <c:v>2330</c:v>
              </c:pt>
              <c:pt idx="2">
                <c:v>2336</c:v>
              </c:pt>
              <c:pt idx="3">
                <c:v>2331</c:v>
              </c:pt>
              <c:pt idx="4">
                <c:v>2457</c:v>
              </c:pt>
              <c:pt idx="5">
                <c:v>2764</c:v>
              </c:pt>
              <c:pt idx="6">
                <c:v>2847</c:v>
              </c:pt>
              <c:pt idx="7">
                <c:v>3118</c:v>
              </c:pt>
              <c:pt idx="8">
                <c:v>3205</c:v>
              </c:pt>
              <c:pt idx="9">
                <c:v>3171</c:v>
              </c:pt>
              <c:pt idx="10">
                <c:v>3180</c:v>
              </c:pt>
              <c:pt idx="11">
                <c:v>2817</c:v>
              </c:pt>
              <c:pt idx="12">
                <c:v>2304</c:v>
              </c:pt>
              <c:pt idx="13">
                <c:v>2026</c:v>
              </c:pt>
              <c:pt idx="14">
                <c:v>1932</c:v>
              </c:pt>
              <c:pt idx="15">
                <c:v>1941</c:v>
              </c:pt>
              <c:pt idx="16">
                <c:v>2038</c:v>
              </c:pt>
              <c:pt idx="17">
                <c:v>2177</c:v>
              </c:pt>
              <c:pt idx="18">
                <c:v>2396</c:v>
              </c:pt>
              <c:pt idx="19">
                <c:v>2618</c:v>
              </c:pt>
              <c:pt idx="20">
                <c:v>2676</c:v>
              </c:pt>
              <c:pt idx="21">
                <c:v>2962</c:v>
              </c:pt>
              <c:pt idx="22">
                <c:v>2957</c:v>
              </c:pt>
              <c:pt idx="23">
                <c:v>2833</c:v>
              </c:pt>
              <c:pt idx="24">
                <c:v>2464</c:v>
              </c:pt>
              <c:pt idx="25">
                <c:v>2136</c:v>
              </c:pt>
              <c:pt idx="26">
                <c:v>1885</c:v>
              </c:pt>
              <c:pt idx="27">
                <c:v>2064</c:v>
              </c:pt>
              <c:pt idx="28">
                <c:v>2188</c:v>
              </c:pt>
              <c:pt idx="29">
                <c:v>2185</c:v>
              </c:pt>
              <c:pt idx="30">
                <c:v>2448</c:v>
              </c:pt>
              <c:pt idx="31">
                <c:v>2727</c:v>
              </c:pt>
              <c:pt idx="32">
                <c:v>2915</c:v>
              </c:pt>
              <c:pt idx="33">
                <c:v>2943</c:v>
              </c:pt>
              <c:pt idx="34">
                <c:v>2791</c:v>
              </c:pt>
              <c:pt idx="35">
                <c:v>2397</c:v>
              </c:pt>
              <c:pt idx="36">
                <c:v>2041</c:v>
              </c:pt>
              <c:pt idx="37">
                <c:v>1927</c:v>
              </c:pt>
              <c:pt idx="38">
                <c:v>1826</c:v>
              </c:pt>
              <c:pt idx="39">
                <c:v>1963</c:v>
              </c:pt>
              <c:pt idx="40">
                <c:v>2279</c:v>
              </c:pt>
              <c:pt idx="41">
                <c:v>3031.6395016894667</c:v>
              </c:pt>
              <c:pt idx="42">
                <c:v>3342.453374085072</c:v>
              </c:pt>
              <c:pt idx="43">
                <c:v>3392.264452579001</c:v>
              </c:pt>
              <c:pt idx="44">
                <c:v>3439.9322945795402</c:v>
              </c:pt>
              <c:pt idx="45">
                <c:v>3311.2388822125126</c:v>
              </c:pt>
              <c:pt idx="46">
                <c:v>2995.9925302687207</c:v>
              </c:pt>
              <c:pt idx="47">
                <c:v>2580.0761026326559</c:v>
              </c:pt>
            </c:numLit>
          </c:val>
          <c:extLst>
            <c:ext xmlns:c16="http://schemas.microsoft.com/office/drawing/2014/chart" uri="{C3380CC4-5D6E-409C-BE32-E72D297353CC}">
              <c16:uniqueId val="{00000000-27A8-416E-A299-9DF04DA0C99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9</c:v>
              </c:pt>
              <c:pt idx="1">
                <c:v>9</c:v>
              </c:pt>
              <c:pt idx="2">
                <c:v>9</c:v>
              </c:pt>
              <c:pt idx="3">
                <c:v>9</c:v>
              </c:pt>
              <c:pt idx="4">
                <c:v>9</c:v>
              </c:pt>
              <c:pt idx="5">
                <c:v>9</c:v>
              </c:pt>
              <c:pt idx="6">
                <c:v>9</c:v>
              </c:pt>
              <c:pt idx="7">
                <c:v>8</c:v>
              </c:pt>
              <c:pt idx="8">
                <c:v>9</c:v>
              </c:pt>
              <c:pt idx="9">
                <c:v>8</c:v>
              </c:pt>
              <c:pt idx="10">
                <c:v>8</c:v>
              </c:pt>
              <c:pt idx="11">
                <c:v>8</c:v>
              </c:pt>
              <c:pt idx="12">
                <c:v>8</c:v>
              </c:pt>
              <c:pt idx="13">
                <c:v>8</c:v>
              </c:pt>
              <c:pt idx="14">
                <c:v>8</c:v>
              </c:pt>
              <c:pt idx="15">
                <c:v>8</c:v>
              </c:pt>
              <c:pt idx="16">
                <c:v>8</c:v>
              </c:pt>
              <c:pt idx="17">
                <c:v>8</c:v>
              </c:pt>
              <c:pt idx="18">
                <c:v>8</c:v>
              </c:pt>
              <c:pt idx="19">
                <c:v>8</c:v>
              </c:pt>
              <c:pt idx="20">
                <c:v>8</c:v>
              </c:pt>
              <c:pt idx="21">
                <c:v>8</c:v>
              </c:pt>
              <c:pt idx="22">
                <c:v>9</c:v>
              </c:pt>
              <c:pt idx="23">
                <c:v>8</c:v>
              </c:pt>
              <c:pt idx="24">
                <c:v>8</c:v>
              </c:pt>
              <c:pt idx="25">
                <c:v>4</c:v>
              </c:pt>
              <c:pt idx="26">
                <c:v>8</c:v>
              </c:pt>
              <c:pt idx="27">
                <c:v>9</c:v>
              </c:pt>
              <c:pt idx="28">
                <c:v>9</c:v>
              </c:pt>
              <c:pt idx="29">
                <c:v>9</c:v>
              </c:pt>
              <c:pt idx="30">
                <c:v>9</c:v>
              </c:pt>
              <c:pt idx="31">
                <c:v>8</c:v>
              </c:pt>
              <c:pt idx="32">
                <c:v>8</c:v>
              </c:pt>
              <c:pt idx="33">
                <c:v>8</c:v>
              </c:pt>
              <c:pt idx="34">
                <c:v>8</c:v>
              </c:pt>
              <c:pt idx="35">
                <c:v>8</c:v>
              </c:pt>
              <c:pt idx="36">
                <c:v>8</c:v>
              </c:pt>
              <c:pt idx="37">
                <c:v>8</c:v>
              </c:pt>
              <c:pt idx="38">
                <c:v>7</c:v>
              </c:pt>
              <c:pt idx="39">
                <c:v>7</c:v>
              </c:pt>
              <c:pt idx="40">
                <c:v>8</c:v>
              </c:pt>
              <c:pt idx="41">
                <c:v>8.4191455361148186</c:v>
              </c:pt>
              <c:pt idx="42">
                <c:v>9.4005343611029701</c:v>
              </c:pt>
              <c:pt idx="43">
                <c:v>7.5053261937597862</c:v>
              </c:pt>
              <c:pt idx="44">
                <c:v>7.9508235310877682</c:v>
              </c:pt>
              <c:pt idx="45">
                <c:v>7.8998526790539856</c:v>
              </c:pt>
              <c:pt idx="46">
                <c:v>7.8488837266132219</c:v>
              </c:pt>
              <c:pt idx="47">
                <c:v>7.8010783531906451</c:v>
              </c:pt>
            </c:numLit>
          </c:val>
          <c:extLst>
            <c:ext xmlns:c16="http://schemas.microsoft.com/office/drawing/2014/chart" uri="{C3380CC4-5D6E-409C-BE32-E72D297353CC}">
              <c16:uniqueId val="{00000000-836F-4DE9-8E6A-CCC3476DD0FC}"/>
            </c:ext>
          </c:extLst>
        </c:ser>
        <c:ser>
          <c:idx val="1"/>
          <c:order val="1"/>
          <c:tx>
            <c:v> Refinery Propane </c:v>
          </c:tx>
          <c:spPr>
            <a:solidFill>
              <a:schemeClr val="accent2"/>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33</c:v>
              </c:pt>
              <c:pt idx="1">
                <c:v>32</c:v>
              </c:pt>
              <c:pt idx="2">
                <c:v>33</c:v>
              </c:pt>
              <c:pt idx="3">
                <c:v>28</c:v>
              </c:pt>
              <c:pt idx="4">
                <c:v>24</c:v>
              </c:pt>
              <c:pt idx="5">
                <c:v>28</c:v>
              </c:pt>
              <c:pt idx="6">
                <c:v>31</c:v>
              </c:pt>
              <c:pt idx="7">
                <c:v>31</c:v>
              </c:pt>
              <c:pt idx="8">
                <c:v>33</c:v>
              </c:pt>
              <c:pt idx="9">
                <c:v>29</c:v>
              </c:pt>
              <c:pt idx="10">
                <c:v>27</c:v>
              </c:pt>
              <c:pt idx="11">
                <c:v>28</c:v>
              </c:pt>
              <c:pt idx="12">
                <c:v>27</c:v>
              </c:pt>
              <c:pt idx="13">
                <c:v>26</c:v>
              </c:pt>
              <c:pt idx="14">
                <c:v>32</c:v>
              </c:pt>
              <c:pt idx="15">
                <c:v>35</c:v>
              </c:pt>
              <c:pt idx="16">
                <c:v>34</c:v>
              </c:pt>
              <c:pt idx="17">
                <c:v>35</c:v>
              </c:pt>
              <c:pt idx="18">
                <c:v>32</c:v>
              </c:pt>
              <c:pt idx="19">
                <c:v>34</c:v>
              </c:pt>
              <c:pt idx="20">
                <c:v>35</c:v>
              </c:pt>
              <c:pt idx="21">
                <c:v>34</c:v>
              </c:pt>
              <c:pt idx="22">
                <c:v>29</c:v>
              </c:pt>
              <c:pt idx="23">
                <c:v>31</c:v>
              </c:pt>
              <c:pt idx="24">
                <c:v>28</c:v>
              </c:pt>
              <c:pt idx="25">
                <c:v>31</c:v>
              </c:pt>
              <c:pt idx="26">
                <c:v>32</c:v>
              </c:pt>
              <c:pt idx="27">
                <c:v>36</c:v>
              </c:pt>
              <c:pt idx="28">
                <c:v>34</c:v>
              </c:pt>
              <c:pt idx="29">
                <c:v>33</c:v>
              </c:pt>
              <c:pt idx="30">
                <c:v>34</c:v>
              </c:pt>
              <c:pt idx="31">
                <c:v>34</c:v>
              </c:pt>
              <c:pt idx="32">
                <c:v>31</c:v>
              </c:pt>
              <c:pt idx="33">
                <c:v>29</c:v>
              </c:pt>
              <c:pt idx="34">
                <c:v>31</c:v>
              </c:pt>
              <c:pt idx="35">
                <c:v>22</c:v>
              </c:pt>
              <c:pt idx="36">
                <c:v>26</c:v>
              </c:pt>
              <c:pt idx="37">
                <c:v>25</c:v>
              </c:pt>
              <c:pt idx="38">
                <c:v>30</c:v>
              </c:pt>
              <c:pt idx="39">
                <c:v>32</c:v>
              </c:pt>
              <c:pt idx="40">
                <c:v>31</c:v>
              </c:pt>
              <c:pt idx="41">
                <c:v>32.834995828571429</c:v>
              </c:pt>
              <c:pt idx="42">
                <c:v>32.486437261224495</c:v>
              </c:pt>
              <c:pt idx="43">
                <c:v>30.704909319999999</c:v>
              </c:pt>
              <c:pt idx="44">
                <c:v>30.704909319999999</c:v>
              </c:pt>
              <c:pt idx="45">
                <c:v>31.029865710000003</c:v>
              </c:pt>
              <c:pt idx="46">
                <c:v>31.3548221</c:v>
              </c:pt>
              <c:pt idx="47">
                <c:v>31.3548221</c:v>
              </c:pt>
            </c:numLit>
          </c:val>
          <c:extLst>
            <c:ext xmlns:c16="http://schemas.microsoft.com/office/drawing/2014/chart" uri="{C3380CC4-5D6E-409C-BE32-E72D297353CC}">
              <c16:uniqueId val="{00000001-836F-4DE9-8E6A-CCC3476DD0FC}"/>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37</c:v>
              </c:pt>
              <c:pt idx="1">
                <c:v>37</c:v>
              </c:pt>
              <c:pt idx="2">
                <c:v>38</c:v>
              </c:pt>
              <c:pt idx="3">
                <c:v>29</c:v>
              </c:pt>
              <c:pt idx="4">
                <c:v>24</c:v>
              </c:pt>
              <c:pt idx="5">
                <c:v>24</c:v>
              </c:pt>
              <c:pt idx="6">
                <c:v>22</c:v>
              </c:pt>
              <c:pt idx="7">
                <c:v>23</c:v>
              </c:pt>
              <c:pt idx="8">
                <c:v>29</c:v>
              </c:pt>
              <c:pt idx="9">
                <c:v>29</c:v>
              </c:pt>
              <c:pt idx="10">
                <c:v>33</c:v>
              </c:pt>
              <c:pt idx="11">
                <c:v>39</c:v>
              </c:pt>
              <c:pt idx="12">
                <c:v>40</c:v>
              </c:pt>
              <c:pt idx="13">
                <c:v>34</c:v>
              </c:pt>
              <c:pt idx="14">
                <c:v>39</c:v>
              </c:pt>
              <c:pt idx="15">
                <c:v>36</c:v>
              </c:pt>
              <c:pt idx="16">
                <c:v>19</c:v>
              </c:pt>
              <c:pt idx="17">
                <c:v>19</c:v>
              </c:pt>
              <c:pt idx="18">
                <c:v>16</c:v>
              </c:pt>
              <c:pt idx="19">
                <c:v>23</c:v>
              </c:pt>
              <c:pt idx="20">
                <c:v>22</c:v>
              </c:pt>
              <c:pt idx="21">
                <c:v>27</c:v>
              </c:pt>
              <c:pt idx="22">
                <c:v>28</c:v>
              </c:pt>
              <c:pt idx="23">
                <c:v>28</c:v>
              </c:pt>
              <c:pt idx="24">
                <c:v>23</c:v>
              </c:pt>
              <c:pt idx="25">
                <c:v>29</c:v>
              </c:pt>
              <c:pt idx="26">
                <c:v>33</c:v>
              </c:pt>
              <c:pt idx="27">
                <c:v>25</c:v>
              </c:pt>
              <c:pt idx="28">
                <c:v>17</c:v>
              </c:pt>
              <c:pt idx="29">
                <c:v>26</c:v>
              </c:pt>
              <c:pt idx="30">
                <c:v>29</c:v>
              </c:pt>
              <c:pt idx="31">
                <c:v>26</c:v>
              </c:pt>
              <c:pt idx="32">
                <c:v>24</c:v>
              </c:pt>
              <c:pt idx="33">
                <c:v>26</c:v>
              </c:pt>
              <c:pt idx="34">
                <c:v>30</c:v>
              </c:pt>
              <c:pt idx="35">
                <c:v>35</c:v>
              </c:pt>
              <c:pt idx="36">
                <c:v>43</c:v>
              </c:pt>
              <c:pt idx="37">
                <c:v>40</c:v>
              </c:pt>
              <c:pt idx="38">
                <c:v>37</c:v>
              </c:pt>
              <c:pt idx="39">
                <c:v>28</c:v>
              </c:pt>
              <c:pt idx="40">
                <c:v>27</c:v>
              </c:pt>
              <c:pt idx="41">
                <c:v>25.265741002735581</c:v>
              </c:pt>
              <c:pt idx="42">
                <c:v>23.551210217493072</c:v>
              </c:pt>
              <c:pt idx="43">
                <c:v>24.5</c:v>
              </c:pt>
              <c:pt idx="44">
                <c:v>23</c:v>
              </c:pt>
              <c:pt idx="45">
                <c:v>26.5</c:v>
              </c:pt>
              <c:pt idx="46">
                <c:v>29</c:v>
              </c:pt>
              <c:pt idx="47">
                <c:v>31.5</c:v>
              </c:pt>
            </c:numLit>
          </c:val>
          <c:extLst>
            <c:ext xmlns:c16="http://schemas.microsoft.com/office/drawing/2014/chart" uri="{C3380CC4-5D6E-409C-BE32-E72D297353CC}">
              <c16:uniqueId val="{00000000-9BE2-44EC-ABD2-765EEAAE757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2"/>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166</c:v>
              </c:pt>
              <c:pt idx="1">
                <c:v>127</c:v>
              </c:pt>
              <c:pt idx="2">
                <c:v>113</c:v>
              </c:pt>
              <c:pt idx="3">
                <c:v>94</c:v>
              </c:pt>
              <c:pt idx="4">
                <c:v>83</c:v>
              </c:pt>
              <c:pt idx="5">
                <c:v>60</c:v>
              </c:pt>
              <c:pt idx="6">
                <c:v>95</c:v>
              </c:pt>
              <c:pt idx="7">
                <c:v>83</c:v>
              </c:pt>
              <c:pt idx="8">
                <c:v>124</c:v>
              </c:pt>
              <c:pt idx="9">
                <c:v>125</c:v>
              </c:pt>
              <c:pt idx="10">
                <c:v>137</c:v>
              </c:pt>
              <c:pt idx="11">
                <c:v>144</c:v>
              </c:pt>
              <c:pt idx="12">
                <c:v>167</c:v>
              </c:pt>
              <c:pt idx="13">
                <c:v>167</c:v>
              </c:pt>
              <c:pt idx="14">
                <c:v>164</c:v>
              </c:pt>
              <c:pt idx="15">
                <c:v>121</c:v>
              </c:pt>
              <c:pt idx="16">
                <c:v>72</c:v>
              </c:pt>
              <c:pt idx="17">
                <c:v>70</c:v>
              </c:pt>
              <c:pt idx="18">
                <c:v>74</c:v>
              </c:pt>
              <c:pt idx="19">
                <c:v>76</c:v>
              </c:pt>
              <c:pt idx="20">
                <c:v>79</c:v>
              </c:pt>
              <c:pt idx="21">
                <c:v>102</c:v>
              </c:pt>
              <c:pt idx="22">
                <c:v>126</c:v>
              </c:pt>
              <c:pt idx="23">
                <c:v>157</c:v>
              </c:pt>
              <c:pt idx="24">
                <c:v>164</c:v>
              </c:pt>
              <c:pt idx="25">
                <c:v>188</c:v>
              </c:pt>
              <c:pt idx="26">
                <c:v>134</c:v>
              </c:pt>
              <c:pt idx="27">
                <c:v>93</c:v>
              </c:pt>
              <c:pt idx="28">
                <c:v>72</c:v>
              </c:pt>
              <c:pt idx="29">
                <c:v>76</c:v>
              </c:pt>
              <c:pt idx="30">
                <c:v>86</c:v>
              </c:pt>
              <c:pt idx="31">
                <c:v>86</c:v>
              </c:pt>
              <c:pt idx="32">
                <c:v>91</c:v>
              </c:pt>
              <c:pt idx="33">
                <c:v>119</c:v>
              </c:pt>
              <c:pt idx="34">
                <c:v>129</c:v>
              </c:pt>
              <c:pt idx="35">
                <c:v>137</c:v>
              </c:pt>
              <c:pt idx="36">
                <c:v>164</c:v>
              </c:pt>
              <c:pt idx="37">
                <c:v>175</c:v>
              </c:pt>
              <c:pt idx="38">
                <c:v>138</c:v>
              </c:pt>
              <c:pt idx="39">
                <c:v>80</c:v>
              </c:pt>
              <c:pt idx="40">
                <c:v>66</c:v>
              </c:pt>
              <c:pt idx="41">
                <c:v>70.45</c:v>
              </c:pt>
              <c:pt idx="42">
                <c:v>67.75</c:v>
              </c:pt>
              <c:pt idx="43">
                <c:v>66</c:v>
              </c:pt>
              <c:pt idx="44">
                <c:v>68</c:v>
              </c:pt>
              <c:pt idx="45">
                <c:v>83.5</c:v>
              </c:pt>
              <c:pt idx="46">
                <c:v>99.5</c:v>
              </c:pt>
              <c:pt idx="47">
                <c:v>119</c:v>
              </c:pt>
            </c:numLit>
          </c:val>
          <c:extLst>
            <c:ext xmlns:c16="http://schemas.microsoft.com/office/drawing/2014/chart" uri="{C3380CC4-5D6E-409C-BE32-E72D297353CC}">
              <c16:uniqueId val="{00000000-6024-45F9-B7F0-B6C810F09FD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11</c:v>
              </c:pt>
              <c:pt idx="1">
                <c:v>13</c:v>
              </c:pt>
              <c:pt idx="2">
                <c:v>14</c:v>
              </c:pt>
              <c:pt idx="3">
                <c:v>8</c:v>
              </c:pt>
              <c:pt idx="4">
                <c:v>15</c:v>
              </c:pt>
              <c:pt idx="5">
                <c:v>16</c:v>
              </c:pt>
              <c:pt idx="6">
                <c:v>13</c:v>
              </c:pt>
              <c:pt idx="7">
                <c:v>10</c:v>
              </c:pt>
              <c:pt idx="8">
                <c:v>13</c:v>
              </c:pt>
              <c:pt idx="9">
                <c:v>8</c:v>
              </c:pt>
              <c:pt idx="10">
                <c:v>11</c:v>
              </c:pt>
              <c:pt idx="11">
                <c:v>13</c:v>
              </c:pt>
              <c:pt idx="12">
                <c:v>17</c:v>
              </c:pt>
              <c:pt idx="13">
                <c:v>10</c:v>
              </c:pt>
              <c:pt idx="14">
                <c:v>12</c:v>
              </c:pt>
              <c:pt idx="15">
                <c:v>12</c:v>
              </c:pt>
              <c:pt idx="16">
                <c:v>11</c:v>
              </c:pt>
              <c:pt idx="17">
                <c:v>9</c:v>
              </c:pt>
              <c:pt idx="18">
                <c:v>10</c:v>
              </c:pt>
              <c:pt idx="19">
                <c:v>7</c:v>
              </c:pt>
              <c:pt idx="20">
                <c:v>8</c:v>
              </c:pt>
              <c:pt idx="21">
                <c:v>10</c:v>
              </c:pt>
              <c:pt idx="22">
                <c:v>7</c:v>
              </c:pt>
              <c:pt idx="23">
                <c:v>9</c:v>
              </c:pt>
              <c:pt idx="24">
                <c:v>20</c:v>
              </c:pt>
              <c:pt idx="25">
                <c:v>19</c:v>
              </c:pt>
              <c:pt idx="26">
                <c:v>14</c:v>
              </c:pt>
              <c:pt idx="27">
                <c:v>10</c:v>
              </c:pt>
              <c:pt idx="28">
                <c:v>10</c:v>
              </c:pt>
              <c:pt idx="29">
                <c:v>11</c:v>
              </c:pt>
              <c:pt idx="30">
                <c:v>12</c:v>
              </c:pt>
              <c:pt idx="31">
                <c:v>10</c:v>
              </c:pt>
              <c:pt idx="32">
                <c:v>10</c:v>
              </c:pt>
              <c:pt idx="33">
                <c:v>15</c:v>
              </c:pt>
              <c:pt idx="34">
                <c:v>16</c:v>
              </c:pt>
              <c:pt idx="35">
                <c:v>22</c:v>
              </c:pt>
              <c:pt idx="36">
                <c:v>20</c:v>
              </c:pt>
              <c:pt idx="37">
                <c:v>11</c:v>
              </c:pt>
              <c:pt idx="38">
                <c:v>14</c:v>
              </c:pt>
              <c:pt idx="39">
                <c:v>15</c:v>
              </c:pt>
              <c:pt idx="40">
                <c:v>20</c:v>
              </c:pt>
              <c:pt idx="41">
                <c:v>13.946585594724823</c:v>
              </c:pt>
              <c:pt idx="42">
                <c:v>11.718153804954916</c:v>
              </c:pt>
              <c:pt idx="43">
                <c:v>12.278558620387525</c:v>
              </c:pt>
              <c:pt idx="44">
                <c:v>13.783844245303857</c:v>
              </c:pt>
              <c:pt idx="45">
                <c:v>13.801655145169804</c:v>
              </c:pt>
              <c:pt idx="46">
                <c:v>13.889930318226119</c:v>
              </c:pt>
              <c:pt idx="47">
                <c:v>15.357421444731509</c:v>
              </c:pt>
            </c:numLit>
          </c:val>
          <c:extLst>
            <c:ext xmlns:c16="http://schemas.microsoft.com/office/drawing/2014/chart" uri="{C3380CC4-5D6E-409C-BE32-E72D297353CC}">
              <c16:uniqueId val="{00000000-88CF-4A96-B516-36F877A37A69}"/>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5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55.577785382600197</c:v>
              </c:pt>
              <c:pt idx="1">
                <c:v>46.720071406546801</c:v>
              </c:pt>
              <c:pt idx="2">
                <c:v>36.956468763753413</c:v>
              </c:pt>
              <c:pt idx="3">
                <c:v>30.672923476589865</c:v>
              </c:pt>
              <c:pt idx="4">
                <c:v>25.464594253183581</c:v>
              </c:pt>
              <c:pt idx="5">
                <c:v>28.331029260000001</c:v>
              </c:pt>
              <c:pt idx="6">
                <c:v>27.372950903225806</c:v>
              </c:pt>
              <c:pt idx="7">
                <c:v>27.120338845161289</c:v>
              </c:pt>
              <c:pt idx="8">
                <c:v>27.516832619999999</c:v>
              </c:pt>
              <c:pt idx="9">
                <c:v>31.127011161290326</c:v>
              </c:pt>
              <c:pt idx="10">
                <c:v>42.121882200000002</c:v>
              </c:pt>
              <c:pt idx="11">
                <c:v>48.051557612903224</c:v>
              </c:pt>
              <c:pt idx="12">
                <c:v>47.884926967741933</c:v>
              </c:pt>
              <c:pt idx="13">
                <c:v>45.323539285714276</c:v>
              </c:pt>
              <c:pt idx="14">
                <c:v>43.346933612903221</c:v>
              </c:pt>
              <c:pt idx="15">
                <c:v>34.546801799999997</c:v>
              </c:pt>
              <c:pt idx="16">
                <c:v>30.907058709677422</c:v>
              </c:pt>
              <c:pt idx="17">
                <c:v>27.90136146</c:v>
              </c:pt>
              <c:pt idx="18">
                <c:v>27.159150967741933</c:v>
              </c:pt>
              <c:pt idx="19">
                <c:v>27.185965683870968</c:v>
              </c:pt>
              <c:pt idx="20">
                <c:v>28.138923779999999</c:v>
              </c:pt>
              <c:pt idx="21">
                <c:v>33.408056516129029</c:v>
              </c:pt>
              <c:pt idx="22">
                <c:v>37.9576542</c:v>
              </c:pt>
              <c:pt idx="23">
                <c:v>51.701025096774195</c:v>
              </c:pt>
              <c:pt idx="24">
                <c:v>48.971358774193547</c:v>
              </c:pt>
              <c:pt idx="25">
                <c:v>46.667149928571433</c:v>
              </c:pt>
              <c:pt idx="26">
                <c:v>39.736944774193546</c:v>
              </c:pt>
              <c:pt idx="27">
                <c:v>36.8742132</c:v>
              </c:pt>
              <c:pt idx="28">
                <c:v>32.694877354838709</c:v>
              </c:pt>
              <c:pt idx="29">
                <c:v>28.456220999999999</c:v>
              </c:pt>
              <c:pt idx="30">
                <c:v>27.365208987096775</c:v>
              </c:pt>
              <c:pt idx="31">
                <c:v>26.854909045161289</c:v>
              </c:pt>
              <c:pt idx="32">
                <c:v>27.298237139999998</c:v>
              </c:pt>
              <c:pt idx="33">
                <c:v>30.836817483870966</c:v>
              </c:pt>
              <c:pt idx="34">
                <c:v>46.0413426</c:v>
              </c:pt>
              <c:pt idx="35">
                <c:v>51.540034258064516</c:v>
              </c:pt>
              <c:pt idx="36">
                <c:v>50.081887935483877</c:v>
              </c:pt>
              <c:pt idx="37">
                <c:v>51.056164500000001</c:v>
              </c:pt>
              <c:pt idx="38">
                <c:v>46.364742774193552</c:v>
              </c:pt>
              <c:pt idx="39">
                <c:v>37.774343399999999</c:v>
              </c:pt>
              <c:pt idx="40">
                <c:v>31.512568838709676</c:v>
              </c:pt>
              <c:pt idx="41">
                <c:v>28.719531599999996</c:v>
              </c:pt>
              <c:pt idx="42">
                <c:v>27.17832630967742</c:v>
              </c:pt>
              <c:pt idx="43">
                <c:v>26.921356219354838</c:v>
              </c:pt>
              <c:pt idx="44">
                <c:v>28.176698520000002</c:v>
              </c:pt>
              <c:pt idx="45">
                <c:v>31.192125290322579</c:v>
              </c:pt>
              <c:pt idx="46">
                <c:v>36.293552399999996</c:v>
              </c:pt>
              <c:pt idx="47">
                <c:v>50.928884322580643</c:v>
              </c:pt>
            </c:numLit>
          </c:val>
          <c:extLst>
            <c:ext xmlns:c16="http://schemas.microsoft.com/office/drawing/2014/chart" uri="{C3380CC4-5D6E-409C-BE32-E72D297353CC}">
              <c16:uniqueId val="{00000000-BF80-41C6-84C0-5D5B9F738A03}"/>
            </c:ext>
          </c:extLst>
        </c:ser>
        <c:ser>
          <c:idx val="1"/>
          <c:order val="1"/>
          <c:tx>
            <c:v>Crop Drying</c:v>
          </c:tx>
          <c:spPr>
            <a:solidFill>
              <a:schemeClr val="accent5">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4.5259370234384573</c:v>
              </c:pt>
              <c:pt idx="1">
                <c:v>4.3419149935242061</c:v>
              </c:pt>
              <c:pt idx="2">
                <c:v>3.1117622351717373</c:v>
              </c:pt>
              <c:pt idx="3">
                <c:v>3.1835211460756314</c:v>
              </c:pt>
              <c:pt idx="4">
                <c:v>3.1117622351717373</c:v>
              </c:pt>
              <c:pt idx="5">
                <c:v>5.0739702582954473</c:v>
              </c:pt>
              <c:pt idx="6">
                <c:v>5.0529886359124374</c:v>
              </c:pt>
              <c:pt idx="7">
                <c:v>5.758870360369408</c:v>
              </c:pt>
              <c:pt idx="8">
                <c:v>6.7150328661094214</c:v>
              </c:pt>
              <c:pt idx="9">
                <c:v>8.0533606366828252</c:v>
              </c:pt>
              <c:pt idx="10">
                <c:v>7.6262347524572718</c:v>
              </c:pt>
              <c:pt idx="11">
                <c:v>6.5531746362976335</c:v>
              </c:pt>
              <c:pt idx="12">
                <c:v>4.8064243409480794</c:v>
              </c:pt>
              <c:pt idx="13">
                <c:v>4.545393401755276</c:v>
              </c:pt>
              <c:pt idx="14">
                <c:v>4.2741924259705453</c:v>
              </c:pt>
              <c:pt idx="15">
                <c:v>4.2900124828913215</c:v>
              </c:pt>
              <c:pt idx="16">
                <c:v>4.2741924259705453</c:v>
              </c:pt>
              <c:pt idx="17">
                <c:v>4.0040965838047127</c:v>
              </c:pt>
              <c:pt idx="18">
                <c:v>3.9804885698716492</c:v>
              </c:pt>
              <c:pt idx="19">
                <c:v>4.7747296100482695</c:v>
              </c:pt>
              <c:pt idx="20">
                <c:v>5.8505805307121372</c:v>
              </c:pt>
              <c:pt idx="21">
                <c:v>7.3564345622996532</c:v>
              </c:pt>
              <c:pt idx="22">
                <c:v>6.875842850090871</c:v>
              </c:pt>
              <c:pt idx="23">
                <c:v>5.6684615660856528</c:v>
              </c:pt>
              <c:pt idx="24">
                <c:v>5.461675103323766</c:v>
              </c:pt>
              <c:pt idx="25">
                <c:v>4.9484685016952676</c:v>
              </c:pt>
              <c:pt idx="26">
                <c:v>4.1555265779253983</c:v>
              </c:pt>
              <c:pt idx="27">
                <c:v>4.2017815234786413</c:v>
              </c:pt>
              <c:pt idx="28">
                <c:v>4.1555265779253983</c:v>
              </c:pt>
              <c:pt idx="29">
                <c:v>3.7323310691403293</c:v>
              </c:pt>
              <c:pt idx="30">
                <c:v>3.6731099487453154</c:v>
              </c:pt>
              <c:pt idx="31">
                <c:v>5.6654776420347011</c:v>
              </c:pt>
              <c:pt idx="32">
                <c:v>8.3642687000360354</c:v>
              </c:pt>
              <c:pt idx="33">
                <c:v>12.141730165232259</c:v>
              </c:pt>
              <c:pt idx="34">
                <c:v>10.936157357190909</c:v>
              </c:pt>
              <c:pt idx="35">
                <c:v>7.9074200569887889</c:v>
              </c:pt>
              <c:pt idx="36">
                <c:v>5.2580334735116443</c:v>
              </c:pt>
              <c:pt idx="37">
                <c:v>4.3604842927519689</c:v>
              </c:pt>
              <c:pt idx="38">
                <c:v>3.3630305984562026</c:v>
              </c:pt>
              <c:pt idx="39">
                <c:v>3.4212153972901218</c:v>
              </c:pt>
              <c:pt idx="40">
                <c:v>3.3630305984562026</c:v>
              </c:pt>
              <c:pt idx="41">
                <c:v>3.2323738089338923</c:v>
              </c:pt>
              <c:pt idx="42">
                <c:v>3.1690004771364579</c:v>
              </c:pt>
              <c:pt idx="43">
                <c:v>5.3010604254644251</c:v>
              </c:pt>
              <c:pt idx="44">
                <c:v>8.189073688804644</c:v>
              </c:pt>
              <c:pt idx="45">
                <c:v>12.231386924169559</c:v>
              </c:pt>
              <c:pt idx="46">
                <c:v>10.941286955436073</c:v>
              </c:pt>
              <c:pt idx="47">
                <c:v>7.7001937006530099</c:v>
              </c:pt>
            </c:numLit>
          </c:val>
          <c:extLst>
            <c:ext xmlns:c16="http://schemas.microsoft.com/office/drawing/2014/chart" uri="{C3380CC4-5D6E-409C-BE32-E72D297353CC}">
              <c16:uniqueId val="{00000001-BF80-41C6-84C0-5D5B9F738A03}"/>
            </c:ext>
          </c:extLst>
        </c:ser>
        <c:ser>
          <c:idx val="2"/>
          <c:order val="2"/>
          <c:tx>
            <c:v>Industrial</c:v>
          </c:tx>
          <c:spPr>
            <a:solidFill>
              <a:schemeClr val="accent3"/>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13.846040889265172</c:v>
              </c:pt>
              <c:pt idx="1">
                <c:v>12.036745240969264</c:v>
              </c:pt>
              <c:pt idx="2">
                <c:v>11.261332820271017</c:v>
              </c:pt>
              <c:pt idx="3">
                <c:v>10.744391206472187</c:v>
              </c:pt>
              <c:pt idx="4">
                <c:v>10.48592039957277</c:v>
              </c:pt>
              <c:pt idx="5">
                <c:v>10.227449592673356</c:v>
              </c:pt>
              <c:pt idx="6">
                <c:v>10.227449592673356</c:v>
              </c:pt>
              <c:pt idx="7">
                <c:v>10.227449592673356</c:v>
              </c:pt>
              <c:pt idx="8">
                <c:v>10.485920399572771</c:v>
              </c:pt>
              <c:pt idx="9">
                <c:v>11.002862013371601</c:v>
              </c:pt>
              <c:pt idx="10">
                <c:v>11.261332820271017</c:v>
              </c:pt>
              <c:pt idx="11">
                <c:v>13.99191668228271</c:v>
              </c:pt>
              <c:pt idx="12">
                <c:v>13.846040889265172</c:v>
              </c:pt>
              <c:pt idx="13">
                <c:v>12.036745240969264</c:v>
              </c:pt>
              <c:pt idx="14">
                <c:v>11.261332820271017</c:v>
              </c:pt>
              <c:pt idx="15">
                <c:v>10.744391206472187</c:v>
              </c:pt>
              <c:pt idx="16">
                <c:v>10.48592039957277</c:v>
              </c:pt>
              <c:pt idx="17">
                <c:v>10.227449592673356</c:v>
              </c:pt>
              <c:pt idx="18">
                <c:v>10.227449592673356</c:v>
              </c:pt>
              <c:pt idx="19">
                <c:v>10.227449592673356</c:v>
              </c:pt>
              <c:pt idx="20">
                <c:v>10.485920399572771</c:v>
              </c:pt>
              <c:pt idx="21">
                <c:v>11.002862013371601</c:v>
              </c:pt>
              <c:pt idx="22">
                <c:v>11.261332820271017</c:v>
              </c:pt>
              <c:pt idx="23">
                <c:v>13.99191668228271</c:v>
              </c:pt>
              <c:pt idx="24">
                <c:v>13.846040889265172</c:v>
              </c:pt>
              <c:pt idx="25">
                <c:v>12.036745240969264</c:v>
              </c:pt>
              <c:pt idx="26">
                <c:v>11.261332820271017</c:v>
              </c:pt>
              <c:pt idx="27">
                <c:v>10.744391206472187</c:v>
              </c:pt>
              <c:pt idx="28">
                <c:v>10.48592039957277</c:v>
              </c:pt>
              <c:pt idx="29">
                <c:v>10.227449592673356</c:v>
              </c:pt>
              <c:pt idx="30">
                <c:v>10.227449592673356</c:v>
              </c:pt>
              <c:pt idx="31">
                <c:v>10.227449592673356</c:v>
              </c:pt>
              <c:pt idx="32">
                <c:v>10.485920399572771</c:v>
              </c:pt>
              <c:pt idx="33">
                <c:v>11.002862013371601</c:v>
              </c:pt>
              <c:pt idx="34">
                <c:v>11.261332820271017</c:v>
              </c:pt>
              <c:pt idx="35">
                <c:v>13.99191668228271</c:v>
              </c:pt>
              <c:pt idx="36">
                <c:v>13.846040889265172</c:v>
              </c:pt>
              <c:pt idx="37">
                <c:v>12.036745240969264</c:v>
              </c:pt>
              <c:pt idx="38">
                <c:v>11.261332820271017</c:v>
              </c:pt>
              <c:pt idx="39">
                <c:v>10.744391206472187</c:v>
              </c:pt>
              <c:pt idx="40">
                <c:v>10.48592039957277</c:v>
              </c:pt>
              <c:pt idx="41">
                <c:v>11.227449592673356</c:v>
              </c:pt>
              <c:pt idx="42">
                <c:v>11.227449592673356</c:v>
              </c:pt>
              <c:pt idx="43">
                <c:v>10.227449592673356</c:v>
              </c:pt>
              <c:pt idx="44">
                <c:v>10.485920399572771</c:v>
              </c:pt>
              <c:pt idx="45">
                <c:v>11.002862013371601</c:v>
              </c:pt>
              <c:pt idx="46">
                <c:v>11.261332820271017</c:v>
              </c:pt>
              <c:pt idx="47">
                <c:v>13.99191668228271</c:v>
              </c:pt>
            </c:numLit>
          </c:val>
          <c:extLst>
            <c:ext xmlns:c16="http://schemas.microsoft.com/office/drawing/2014/chart" uri="{C3380CC4-5D6E-409C-BE32-E72D297353CC}">
              <c16:uniqueId val="{00000002-BF80-41C6-84C0-5D5B9F738A0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32</c:v>
              </c:pt>
              <c:pt idx="1">
                <c:v>19</c:v>
              </c:pt>
              <c:pt idx="2">
                <c:v>33</c:v>
              </c:pt>
              <c:pt idx="3">
                <c:v>28</c:v>
              </c:pt>
              <c:pt idx="4">
                <c:v>36</c:v>
              </c:pt>
              <c:pt idx="5">
                <c:v>57</c:v>
              </c:pt>
              <c:pt idx="6">
                <c:v>32</c:v>
              </c:pt>
              <c:pt idx="7">
                <c:v>22</c:v>
              </c:pt>
              <c:pt idx="8">
                <c:v>28</c:v>
              </c:pt>
              <c:pt idx="9">
                <c:v>35</c:v>
              </c:pt>
              <c:pt idx="10">
                <c:v>18</c:v>
              </c:pt>
              <c:pt idx="11">
                <c:v>38</c:v>
              </c:pt>
              <c:pt idx="12">
                <c:v>20</c:v>
              </c:pt>
              <c:pt idx="13">
                <c:v>32</c:v>
              </c:pt>
              <c:pt idx="14">
                <c:v>36</c:v>
              </c:pt>
              <c:pt idx="15">
                <c:v>34</c:v>
              </c:pt>
              <c:pt idx="16">
                <c:v>23</c:v>
              </c:pt>
              <c:pt idx="17">
                <c:v>26</c:v>
              </c:pt>
              <c:pt idx="18">
                <c:v>16</c:v>
              </c:pt>
              <c:pt idx="19">
                <c:v>27</c:v>
              </c:pt>
              <c:pt idx="20">
                <c:v>22</c:v>
              </c:pt>
              <c:pt idx="21">
                <c:v>22</c:v>
              </c:pt>
              <c:pt idx="22">
                <c:v>23</c:v>
              </c:pt>
              <c:pt idx="23">
                <c:v>26</c:v>
              </c:pt>
              <c:pt idx="24">
                <c:v>18</c:v>
              </c:pt>
              <c:pt idx="25">
                <c:v>30</c:v>
              </c:pt>
              <c:pt idx="26">
                <c:v>24</c:v>
              </c:pt>
              <c:pt idx="27">
                <c:v>25</c:v>
              </c:pt>
              <c:pt idx="28">
                <c:v>21</c:v>
              </c:pt>
              <c:pt idx="29">
                <c:v>22</c:v>
              </c:pt>
              <c:pt idx="30">
                <c:v>34</c:v>
              </c:pt>
              <c:pt idx="31">
                <c:v>28</c:v>
              </c:pt>
              <c:pt idx="32">
                <c:v>20</c:v>
              </c:pt>
              <c:pt idx="33">
                <c:v>25</c:v>
              </c:pt>
              <c:pt idx="34">
                <c:v>36</c:v>
              </c:pt>
              <c:pt idx="35">
                <c:v>36</c:v>
              </c:pt>
              <c:pt idx="36">
                <c:v>24</c:v>
              </c:pt>
              <c:pt idx="37">
                <c:v>33</c:v>
              </c:pt>
              <c:pt idx="38">
                <c:v>45</c:v>
              </c:pt>
              <c:pt idx="39">
                <c:v>33</c:v>
              </c:pt>
              <c:pt idx="40">
                <c:v>23</c:v>
              </c:pt>
              <c:pt idx="41">
                <c:v>35</c:v>
              </c:pt>
              <c:pt idx="42">
                <c:v>30</c:v>
              </c:pt>
              <c:pt idx="43">
                <c:v>27.5</c:v>
              </c:pt>
              <c:pt idx="44">
                <c:v>21</c:v>
              </c:pt>
              <c:pt idx="45">
                <c:v>23.5</c:v>
              </c:pt>
              <c:pt idx="46">
                <c:v>29.5</c:v>
              </c:pt>
              <c:pt idx="47">
                <c:v>31</c:v>
              </c:pt>
            </c:numLit>
          </c:val>
          <c:extLst>
            <c:ext xmlns:c16="http://schemas.microsoft.com/office/drawing/2014/chart" uri="{C3380CC4-5D6E-409C-BE32-E72D297353CC}">
              <c16:uniqueId val="{00000000-3405-44D8-9DF9-270AFBFACE6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1176</c:v>
              </c:pt>
              <c:pt idx="1">
                <c:v>669</c:v>
              </c:pt>
              <c:pt idx="2">
                <c:v>468</c:v>
              </c:pt>
              <c:pt idx="3">
                <c:v>864</c:v>
              </c:pt>
              <c:pt idx="4">
                <c:v>1418</c:v>
              </c:pt>
              <c:pt idx="5">
                <c:v>1664</c:v>
              </c:pt>
              <c:pt idx="6">
                <c:v>2240</c:v>
              </c:pt>
              <c:pt idx="7">
                <c:v>2908</c:v>
              </c:pt>
              <c:pt idx="8">
                <c:v>2975</c:v>
              </c:pt>
              <c:pt idx="9">
                <c:v>3031</c:v>
              </c:pt>
              <c:pt idx="10">
                <c:v>2735</c:v>
              </c:pt>
              <c:pt idx="11">
                <c:v>2143</c:v>
              </c:pt>
              <c:pt idx="12">
                <c:v>1939</c:v>
              </c:pt>
              <c:pt idx="13">
                <c:v>1376</c:v>
              </c:pt>
              <c:pt idx="14">
                <c:v>804</c:v>
              </c:pt>
              <c:pt idx="15">
                <c:v>1054</c:v>
              </c:pt>
              <c:pt idx="16">
                <c:v>1296</c:v>
              </c:pt>
              <c:pt idx="17">
                <c:v>1405</c:v>
              </c:pt>
              <c:pt idx="18">
                <c:v>1902</c:v>
              </c:pt>
              <c:pt idx="19">
                <c:v>2165</c:v>
              </c:pt>
              <c:pt idx="20">
                <c:v>2117</c:v>
              </c:pt>
              <c:pt idx="21">
                <c:v>2391</c:v>
              </c:pt>
              <c:pt idx="22">
                <c:v>2181</c:v>
              </c:pt>
              <c:pt idx="23">
                <c:v>1670</c:v>
              </c:pt>
              <c:pt idx="24">
                <c:v>1064</c:v>
              </c:pt>
              <c:pt idx="25">
                <c:v>742</c:v>
              </c:pt>
              <c:pt idx="26">
                <c:v>536</c:v>
              </c:pt>
              <c:pt idx="27">
                <c:v>549</c:v>
              </c:pt>
              <c:pt idx="28">
                <c:v>768</c:v>
              </c:pt>
              <c:pt idx="29">
                <c:v>923</c:v>
              </c:pt>
              <c:pt idx="30">
                <c:v>1278</c:v>
              </c:pt>
              <c:pt idx="31">
                <c:v>1653</c:v>
              </c:pt>
              <c:pt idx="32">
                <c:v>1926</c:v>
              </c:pt>
              <c:pt idx="33">
                <c:v>2447</c:v>
              </c:pt>
              <c:pt idx="34">
                <c:v>2127</c:v>
              </c:pt>
              <c:pt idx="35">
                <c:v>1480</c:v>
              </c:pt>
              <c:pt idx="36">
                <c:v>1153</c:v>
              </c:pt>
              <c:pt idx="37">
                <c:v>789</c:v>
              </c:pt>
              <c:pt idx="38">
                <c:v>416</c:v>
              </c:pt>
              <c:pt idx="39">
                <c:v>680</c:v>
              </c:pt>
              <c:pt idx="40">
                <c:v>1270</c:v>
              </c:pt>
              <c:pt idx="41">
                <c:v>1601.3604983105333</c:v>
              </c:pt>
              <c:pt idx="42">
                <c:v>1797.546625914928</c:v>
              </c:pt>
              <c:pt idx="43">
                <c:v>2045.1992440734946</c:v>
              </c:pt>
              <c:pt idx="44">
                <c:v>2148.3865569652435</c:v>
              </c:pt>
              <c:pt idx="45">
                <c:v>2512.0591365261812</c:v>
              </c:pt>
              <c:pt idx="46">
                <c:v>2304.8682208713617</c:v>
              </c:pt>
              <c:pt idx="47">
                <c:v>1793.7811997069484</c:v>
              </c:pt>
            </c:numLit>
          </c:val>
          <c:extLst>
            <c:ext xmlns:c16="http://schemas.microsoft.com/office/drawing/2014/chart" uri="{C3380CC4-5D6E-409C-BE32-E72D297353CC}">
              <c16:uniqueId val="{00000000-4B42-41A0-BA2C-64CC1C4CC9E7}"/>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U.S._gal'!$I$1</c:f>
              <c:strCache>
                <c:ptCount val="1"/>
                <c:pt idx="0">
                  <c:v>Exports</c:v>
                </c:pt>
              </c:strCache>
            </c:strRef>
          </c:tx>
          <c:spPr>
            <a:solidFill>
              <a:srgbClr val="B9FFFF"/>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U.S._gal'!$I$110:$I$189</c:f>
              <c:numCache>
                <c:formatCode>_(* #,##0_);_(* \(#,##0\);_(* "-"??_);_(@_)</c:formatCode>
                <c:ptCount val="80"/>
                <c:pt idx="0">
                  <c:v>1576.722</c:v>
                </c:pt>
                <c:pt idx="1">
                  <c:v>1466.472</c:v>
                </c:pt>
                <c:pt idx="2">
                  <c:v>1648.3320000000001</c:v>
                </c:pt>
                <c:pt idx="3">
                  <c:v>1611.54</c:v>
                </c:pt>
                <c:pt idx="4">
                  <c:v>1371.0060000000001</c:v>
                </c:pt>
                <c:pt idx="5">
                  <c:v>1548.54</c:v>
                </c:pt>
                <c:pt idx="6">
                  <c:v>1618.386</c:v>
                </c:pt>
                <c:pt idx="7">
                  <c:v>1469.9580000000001</c:v>
                </c:pt>
                <c:pt idx="8">
                  <c:v>1449</c:v>
                </c:pt>
                <c:pt idx="9">
                  <c:v>1854.048</c:v>
                </c:pt>
                <c:pt idx="10">
                  <c:v>1677.06</c:v>
                </c:pt>
                <c:pt idx="11">
                  <c:v>2101.4279999999999</c:v>
                </c:pt>
                <c:pt idx="12">
                  <c:v>1801.9680000000001</c:v>
                </c:pt>
                <c:pt idx="13">
                  <c:v>1345.3440000000001</c:v>
                </c:pt>
                <c:pt idx="14">
                  <c:v>1614.48</c:v>
                </c:pt>
                <c:pt idx="15">
                  <c:v>1806.84</c:v>
                </c:pt>
                <c:pt idx="16">
                  <c:v>1635.3119999999999</c:v>
                </c:pt>
                <c:pt idx="17">
                  <c:v>1751.4</c:v>
                </c:pt>
                <c:pt idx="18">
                  <c:v>1619.6880000000001</c:v>
                </c:pt>
                <c:pt idx="19">
                  <c:v>1775.9280000000001</c:v>
                </c:pt>
                <c:pt idx="20">
                  <c:v>1656.9</c:v>
                </c:pt>
                <c:pt idx="21">
                  <c:v>1610.5740000000001</c:v>
                </c:pt>
                <c:pt idx="22">
                  <c:v>1892.52</c:v>
                </c:pt>
                <c:pt idx="23">
                  <c:v>1824.1020000000001</c:v>
                </c:pt>
                <c:pt idx="24">
                  <c:v>1747.2840000000001</c:v>
                </c:pt>
                <c:pt idx="25">
                  <c:v>1470</c:v>
                </c:pt>
                <c:pt idx="26">
                  <c:v>1907.43</c:v>
                </c:pt>
                <c:pt idx="27">
                  <c:v>1679.58</c:v>
                </c:pt>
                <c:pt idx="28">
                  <c:v>1777.23</c:v>
                </c:pt>
                <c:pt idx="29">
                  <c:v>1965.6</c:v>
                </c:pt>
                <c:pt idx="30">
                  <c:v>1678.278</c:v>
                </c:pt>
                <c:pt idx="31">
                  <c:v>1798.0619999999999</c:v>
                </c:pt>
                <c:pt idx="32">
                  <c:v>1580.04</c:v>
                </c:pt>
                <c:pt idx="33">
                  <c:v>1877.4839999999999</c:v>
                </c:pt>
                <c:pt idx="34">
                  <c:v>1709.82</c:v>
                </c:pt>
                <c:pt idx="35">
                  <c:v>1925.6579999999999</c:v>
                </c:pt>
                <c:pt idx="36">
                  <c:v>1897.0139999999999</c:v>
                </c:pt>
                <c:pt idx="37">
                  <c:v>1825.152</c:v>
                </c:pt>
                <c:pt idx="38">
                  <c:v>2208.192</c:v>
                </c:pt>
                <c:pt idx="39">
                  <c:v>1845.9</c:v>
                </c:pt>
                <c:pt idx="40">
                  <c:v>1926.96</c:v>
                </c:pt>
                <c:pt idx="41">
                  <c:v>1890.84</c:v>
                </c:pt>
                <c:pt idx="42">
                  <c:v>2029.384</c:v>
                </c:pt>
                <c:pt idx="43">
                  <c:v>2022.6569999999999</c:v>
                </c:pt>
                <c:pt idx="44">
                  <c:v>1941.87</c:v>
                </c:pt>
                <c:pt idx="45">
                  <c:v>2010.4182000000001</c:v>
                </c:pt>
                <c:pt idx="46">
                  <c:v>1950.7236000000003</c:v>
                </c:pt>
                <c:pt idx="47">
                  <c:v>2035.2126200000002</c:v>
                </c:pt>
              </c:numCache>
            </c:numRef>
          </c:val>
          <c:extLst>
            <c:ext xmlns:c16="http://schemas.microsoft.com/office/drawing/2014/chart" uri="{C3380CC4-5D6E-409C-BE32-E72D297353CC}">
              <c16:uniqueId val="{00000000-253B-41BE-A6E9-3E14198CF092}"/>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a:t>
            </a:r>
            <a:r>
              <a:rPr lang="en-US" baseline="0"/>
              <a:t> U.S.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007529986098564E-2"/>
          <c:y val="0.16985776238525699"/>
          <c:w val="0.89596578747752376"/>
          <c:h val="0.67814608933476006"/>
        </c:manualLayout>
      </c:layout>
      <c:areaChart>
        <c:grouping val="stacked"/>
        <c:varyColors val="0"/>
        <c:ser>
          <c:idx val="2"/>
          <c:order val="0"/>
          <c:tx>
            <c:strRef>
              <c:f>'Total U.S._gal'!$M$1</c:f>
              <c:strCache>
                <c:ptCount val="1"/>
                <c:pt idx="0">
                  <c:v>PetChem</c:v>
                </c:pt>
              </c:strCache>
            </c:strRef>
          </c:tx>
          <c:spPr>
            <a:solidFill>
              <a:schemeClr val="accent1"/>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U.S._gal'!$M$110:$M$189</c:f>
              <c:numCache>
                <c:formatCode>_(* #,##0_);_(* \(#,##0\);_(* "-"??_);_(@_)</c:formatCode>
                <c:ptCount val="80"/>
                <c:pt idx="0">
                  <c:v>320.75400000000002</c:v>
                </c:pt>
                <c:pt idx="1">
                  <c:v>328.65000000000009</c:v>
                </c:pt>
                <c:pt idx="2">
                  <c:v>331.63199999999989</c:v>
                </c:pt>
                <c:pt idx="3">
                  <c:v>249.98400000000001</c:v>
                </c:pt>
                <c:pt idx="4">
                  <c:v>271.82399999999996</c:v>
                </c:pt>
                <c:pt idx="5">
                  <c:v>223.94399999999996</c:v>
                </c:pt>
                <c:pt idx="6">
                  <c:v>212.85599999999994</c:v>
                </c:pt>
                <c:pt idx="7">
                  <c:v>211.38599999999997</c:v>
                </c:pt>
                <c:pt idx="8">
                  <c:v>241.58399999999997</c:v>
                </c:pt>
                <c:pt idx="9">
                  <c:v>250.57199999999997</c:v>
                </c:pt>
                <c:pt idx="10">
                  <c:v>277.78800000000001</c:v>
                </c:pt>
                <c:pt idx="11">
                  <c:v>302.94600000000003</c:v>
                </c:pt>
                <c:pt idx="12">
                  <c:v>285.43916304594609</c:v>
                </c:pt>
                <c:pt idx="13">
                  <c:v>151.87200000000001</c:v>
                </c:pt>
                <c:pt idx="14">
                  <c:v>181.06199999999998</c:v>
                </c:pt>
                <c:pt idx="15">
                  <c:v>217.72800000000001</c:v>
                </c:pt>
                <c:pt idx="16">
                  <c:v>235.66200000000001</c:v>
                </c:pt>
                <c:pt idx="17">
                  <c:v>239.18999999999997</c:v>
                </c:pt>
                <c:pt idx="18">
                  <c:v>240.66</c:v>
                </c:pt>
                <c:pt idx="19">
                  <c:v>234.10800000000006</c:v>
                </c:pt>
                <c:pt idx="20">
                  <c:v>209.11799999999999</c:v>
                </c:pt>
                <c:pt idx="21">
                  <c:v>249.56399999999999</c:v>
                </c:pt>
                <c:pt idx="22">
                  <c:v>249.64799999999994</c:v>
                </c:pt>
                <c:pt idx="23">
                  <c:v>267.16199999999998</c:v>
                </c:pt>
                <c:pt idx="24">
                  <c:v>268.71600000000007</c:v>
                </c:pt>
                <c:pt idx="25">
                  <c:v>231.50400000000005</c:v>
                </c:pt>
                <c:pt idx="26">
                  <c:v>254.81400000000005</c:v>
                </c:pt>
                <c:pt idx="27">
                  <c:v>229.74</c:v>
                </c:pt>
                <c:pt idx="28">
                  <c:v>230.79</c:v>
                </c:pt>
                <c:pt idx="29">
                  <c:v>232.30200000000005</c:v>
                </c:pt>
                <c:pt idx="30">
                  <c:v>239.06399999999999</c:v>
                </c:pt>
                <c:pt idx="31">
                  <c:v>232.84800000000007</c:v>
                </c:pt>
                <c:pt idx="32">
                  <c:v>224.44799999999998</c:v>
                </c:pt>
                <c:pt idx="33">
                  <c:v>219.11399999999998</c:v>
                </c:pt>
                <c:pt idx="34">
                  <c:v>195.38399999999993</c:v>
                </c:pt>
                <c:pt idx="35">
                  <c:v>195.97200000000007</c:v>
                </c:pt>
                <c:pt idx="36">
                  <c:v>243.39000000000007</c:v>
                </c:pt>
                <c:pt idx="37">
                  <c:v>217.89599999999999</c:v>
                </c:pt>
                <c:pt idx="38">
                  <c:v>222.13799999999998</c:v>
                </c:pt>
                <c:pt idx="39">
                  <c:v>226.46555653996958</c:v>
                </c:pt>
                <c:pt idx="40">
                  <c:v>227.50440842463524</c:v>
                </c:pt>
                <c:pt idx="41">
                  <c:v>201.35289639852201</c:v>
                </c:pt>
                <c:pt idx="42">
                  <c:v>208.06465961180609</c:v>
                </c:pt>
                <c:pt idx="43">
                  <c:v>223.68865961180609</c:v>
                </c:pt>
                <c:pt idx="44">
                  <c:v>202.61289639852203</c:v>
                </c:pt>
                <c:pt idx="45">
                  <c:v>209.36665961180609</c:v>
                </c:pt>
                <c:pt idx="46">
                  <c:v>202.61289639852203</c:v>
                </c:pt>
                <c:pt idx="47">
                  <c:v>209.36665961180609</c:v>
                </c:pt>
              </c:numCache>
            </c:numRef>
          </c:val>
          <c:extLst>
            <c:ext xmlns:c16="http://schemas.microsoft.com/office/drawing/2014/chart" uri="{C3380CC4-5D6E-409C-BE32-E72D297353CC}">
              <c16:uniqueId val="{00000000-F73F-4842-8F36-24025C8CA115}"/>
            </c:ext>
          </c:extLst>
        </c:ser>
        <c:ser>
          <c:idx val="3"/>
          <c:order val="1"/>
          <c:tx>
            <c:strRef>
              <c:f>'Total U.S._gal'!$N$1</c:f>
              <c:strCache>
                <c:ptCount val="1"/>
                <c:pt idx="0">
                  <c:v>PDH</c:v>
                </c:pt>
              </c:strCache>
            </c:strRef>
          </c:tx>
          <c:spPr>
            <a:solidFill>
              <a:schemeClr val="accent5">
                <a:lumMod val="60000"/>
                <a:lumOff val="40000"/>
              </a:schemeClr>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U.S._gal'!$N$110:$N$189</c:f>
              <c:numCache>
                <c:formatCode>_(* #,##0_);_(* \(#,##0\);_(* "-"??_);_(@_)</c:formatCode>
                <c:ptCount val="80"/>
                <c:pt idx="0">
                  <c:v>111.97199999999999</c:v>
                </c:pt>
                <c:pt idx="1">
                  <c:v>104.748</c:v>
                </c:pt>
                <c:pt idx="2">
                  <c:v>111.97199999999999</c:v>
                </c:pt>
                <c:pt idx="3">
                  <c:v>108.36</c:v>
                </c:pt>
                <c:pt idx="4">
                  <c:v>111.97199999999999</c:v>
                </c:pt>
                <c:pt idx="5">
                  <c:v>108.36</c:v>
                </c:pt>
                <c:pt idx="6">
                  <c:v>58.59</c:v>
                </c:pt>
                <c:pt idx="7">
                  <c:v>72.912000000000006</c:v>
                </c:pt>
                <c:pt idx="8">
                  <c:v>108.36</c:v>
                </c:pt>
                <c:pt idx="9">
                  <c:v>111.97199999999999</c:v>
                </c:pt>
                <c:pt idx="10">
                  <c:v>108.36</c:v>
                </c:pt>
                <c:pt idx="11">
                  <c:v>87.233999999999995</c:v>
                </c:pt>
                <c:pt idx="12">
                  <c:v>113.274</c:v>
                </c:pt>
                <c:pt idx="13">
                  <c:v>54.095999999999997</c:v>
                </c:pt>
                <c:pt idx="14">
                  <c:v>92.441999999999993</c:v>
                </c:pt>
                <c:pt idx="15">
                  <c:v>107.1</c:v>
                </c:pt>
                <c:pt idx="16">
                  <c:v>104.16</c:v>
                </c:pt>
                <c:pt idx="17">
                  <c:v>78.12</c:v>
                </c:pt>
                <c:pt idx="18">
                  <c:v>117.18</c:v>
                </c:pt>
                <c:pt idx="19">
                  <c:v>110.67</c:v>
                </c:pt>
                <c:pt idx="20">
                  <c:v>113.4</c:v>
                </c:pt>
                <c:pt idx="21">
                  <c:v>110.67</c:v>
                </c:pt>
                <c:pt idx="22">
                  <c:v>94.5</c:v>
                </c:pt>
                <c:pt idx="23">
                  <c:v>117.18</c:v>
                </c:pt>
                <c:pt idx="24">
                  <c:v>101.556</c:v>
                </c:pt>
                <c:pt idx="25">
                  <c:v>105.84</c:v>
                </c:pt>
                <c:pt idx="26">
                  <c:v>98.951999999999998</c:v>
                </c:pt>
                <c:pt idx="27">
                  <c:v>103.32</c:v>
                </c:pt>
                <c:pt idx="28">
                  <c:v>111.97199999999999</c:v>
                </c:pt>
                <c:pt idx="29">
                  <c:v>104.58</c:v>
                </c:pt>
                <c:pt idx="30">
                  <c:v>108.066</c:v>
                </c:pt>
                <c:pt idx="31">
                  <c:v>108.066</c:v>
                </c:pt>
                <c:pt idx="32">
                  <c:v>104.58</c:v>
                </c:pt>
                <c:pt idx="33">
                  <c:v>78.12</c:v>
                </c:pt>
                <c:pt idx="34">
                  <c:v>81.900000000000006</c:v>
                </c:pt>
                <c:pt idx="35">
                  <c:v>78.12</c:v>
                </c:pt>
                <c:pt idx="36">
                  <c:v>71.61</c:v>
                </c:pt>
                <c:pt idx="37">
                  <c:v>70.56</c:v>
                </c:pt>
                <c:pt idx="38">
                  <c:v>78.12</c:v>
                </c:pt>
                <c:pt idx="39">
                  <c:v>75.599999999999994</c:v>
                </c:pt>
                <c:pt idx="40">
                  <c:v>84.63</c:v>
                </c:pt>
                <c:pt idx="41">
                  <c:v>88.2</c:v>
                </c:pt>
                <c:pt idx="42">
                  <c:v>104.16</c:v>
                </c:pt>
                <c:pt idx="43">
                  <c:v>110.67</c:v>
                </c:pt>
                <c:pt idx="44">
                  <c:v>113.4</c:v>
                </c:pt>
                <c:pt idx="45">
                  <c:v>117.18</c:v>
                </c:pt>
                <c:pt idx="46">
                  <c:v>113.4</c:v>
                </c:pt>
                <c:pt idx="47">
                  <c:v>123.69</c:v>
                </c:pt>
              </c:numCache>
            </c:numRef>
          </c:val>
          <c:extLst>
            <c:ext xmlns:c16="http://schemas.microsoft.com/office/drawing/2014/chart" uri="{C3380CC4-5D6E-409C-BE32-E72D297353CC}">
              <c16:uniqueId val="{00000001-F73F-4842-8F36-24025C8CA115}"/>
            </c:ext>
          </c:extLst>
        </c:ser>
        <c:ser>
          <c:idx val="0"/>
          <c:order val="2"/>
          <c:tx>
            <c:strRef>
              <c:f>'Total U.S._gal'!$J$1</c:f>
              <c:strCache>
                <c:ptCount val="1"/>
                <c:pt idx="0">
                  <c:v>ResCom</c:v>
                </c:pt>
              </c:strCache>
            </c:strRef>
          </c:tx>
          <c:spPr>
            <a:solidFill>
              <a:srgbClr val="FFC000"/>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U.S._gal'!$J$110:$J$189</c:f>
              <c:numCache>
                <c:formatCode>_(* #,##0_);_(* \(#,##0\);_(* "-"??_);_(@_)</c:formatCode>
                <c:ptCount val="80"/>
                <c:pt idx="0">
                  <c:v>840.95278786028416</c:v>
                </c:pt>
                <c:pt idx="1">
                  <c:v>772.07030787999884</c:v>
                </c:pt>
                <c:pt idx="2">
                  <c:v>633.40924500780193</c:v>
                </c:pt>
                <c:pt idx="3">
                  <c:v>543.95273827801691</c:v>
                </c:pt>
                <c:pt idx="4">
                  <c:v>425.94470364855971</c:v>
                </c:pt>
                <c:pt idx="5">
                  <c:v>325.0330523464757</c:v>
                </c:pt>
                <c:pt idx="6">
                  <c:v>327.0055532978231</c:v>
                </c:pt>
                <c:pt idx="7">
                  <c:v>327.23917321913171</c:v>
                </c:pt>
                <c:pt idx="8">
                  <c:v>355.92820809503269</c:v>
                </c:pt>
                <c:pt idx="9">
                  <c:v>503.90697156915485</c:v>
                </c:pt>
                <c:pt idx="10">
                  <c:v>592.77249134518956</c:v>
                </c:pt>
                <c:pt idx="11">
                  <c:v>830.77213348387568</c:v>
                </c:pt>
                <c:pt idx="12">
                  <c:v>876.80640012944104</c:v>
                </c:pt>
                <c:pt idx="13">
                  <c:v>889.84833034032715</c:v>
                </c:pt>
                <c:pt idx="14">
                  <c:v>679.36035730463266</c:v>
                </c:pt>
                <c:pt idx="15">
                  <c:v>512.74195228385452</c:v>
                </c:pt>
                <c:pt idx="16">
                  <c:v>423.49120464579704</c:v>
                </c:pt>
                <c:pt idx="17">
                  <c:v>321.15941488803639</c:v>
                </c:pt>
                <c:pt idx="18">
                  <c:v>327.77155320353734</c:v>
                </c:pt>
                <c:pt idx="19">
                  <c:v>326.96831145427763</c:v>
                </c:pt>
                <c:pt idx="20">
                  <c:v>334.59055881936365</c:v>
                </c:pt>
                <c:pt idx="21">
                  <c:v>433.74733575661486</c:v>
                </c:pt>
                <c:pt idx="22">
                  <c:v>660.84554064509098</c:v>
                </c:pt>
                <c:pt idx="23">
                  <c:v>739.62405473600199</c:v>
                </c:pt>
                <c:pt idx="24">
                  <c:v>965.69522694737088</c:v>
                </c:pt>
                <c:pt idx="25">
                  <c:v>775.62971963443476</c:v>
                </c:pt>
                <c:pt idx="26">
                  <c:v>673.32621173918506</c:v>
                </c:pt>
                <c:pt idx="27">
                  <c:v>541.93408743018642</c:v>
                </c:pt>
                <c:pt idx="28">
                  <c:v>395.32169257876046</c:v>
                </c:pt>
                <c:pt idx="29">
                  <c:v>324.63855597072421</c:v>
                </c:pt>
                <c:pt idx="30">
                  <c:v>327.38357777444446</c:v>
                </c:pt>
                <c:pt idx="31">
                  <c:v>326.18718933192838</c:v>
                </c:pt>
                <c:pt idx="32">
                  <c:v>348.3503016674174</c:v>
                </c:pt>
                <c:pt idx="33">
                  <c:v>489.19543123617285</c:v>
                </c:pt>
                <c:pt idx="34">
                  <c:v>645.37862875697726</c:v>
                </c:pt>
                <c:pt idx="35">
                  <c:v>858.25233971698765</c:v>
                </c:pt>
                <c:pt idx="36">
                  <c:v>811.52058308098356</c:v>
                </c:pt>
                <c:pt idx="37">
                  <c:v>703.43632474854257</c:v>
                </c:pt>
                <c:pt idx="38">
                  <c:v>713.72862798973756</c:v>
                </c:pt>
                <c:pt idx="39">
                  <c:v>504.31784398651814</c:v>
                </c:pt>
                <c:pt idx="40">
                  <c:v>397.12653479415741</c:v>
                </c:pt>
                <c:pt idx="41">
                  <c:v>384.3003765346121</c:v>
                </c:pt>
                <c:pt idx="42">
                  <c:v>384.57423484820163</c:v>
                </c:pt>
                <c:pt idx="43">
                  <c:v>326.16861031104588</c:v>
                </c:pt>
                <c:pt idx="44">
                  <c:v>344.36502964047128</c:v>
                </c:pt>
                <c:pt idx="45">
                  <c:v>477.45226540064738</c:v>
                </c:pt>
                <c:pt idx="46">
                  <c:v>607.62189671775241</c:v>
                </c:pt>
                <c:pt idx="47">
                  <c:v>803.5036849262882</c:v>
                </c:pt>
              </c:numCache>
            </c:numRef>
          </c:val>
          <c:extLst>
            <c:ext xmlns:c16="http://schemas.microsoft.com/office/drawing/2014/chart" uri="{C3380CC4-5D6E-409C-BE32-E72D297353CC}">
              <c16:uniqueId val="{00000002-F73F-4842-8F36-24025C8CA115}"/>
            </c:ext>
          </c:extLst>
        </c:ser>
        <c:ser>
          <c:idx val="1"/>
          <c:order val="3"/>
          <c:tx>
            <c:strRef>
              <c:f>'Total U.S._gal'!$K$1</c:f>
              <c:strCache>
                <c:ptCount val="1"/>
                <c:pt idx="0">
                  <c:v>Crop Drying</c:v>
                </c:pt>
              </c:strCache>
            </c:strRef>
          </c:tx>
          <c:spPr>
            <a:solidFill>
              <a:schemeClr val="tx1"/>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U.S._gal'!$K$110:$K$189</c:f>
              <c:numCache>
                <c:formatCode>_(* #,##0_);_(* \(#,##0\);_(* "-"??_);_(@_)</c:formatCode>
                <c:ptCount val="80"/>
                <c:pt idx="0">
                  <c:v>74.427541532078507</c:v>
                </c:pt>
                <c:pt idx="1">
                  <c:v>52.62909689433166</c:v>
                </c:pt>
                <c:pt idx="2">
                  <c:v>37.331233421536055</c:v>
                </c:pt>
                <c:pt idx="3">
                  <c:v>37.26898552515118</c:v>
                </c:pt>
                <c:pt idx="4">
                  <c:v>37.331233421536055</c:v>
                </c:pt>
                <c:pt idx="5">
                  <c:v>39.259721459409882</c:v>
                </c:pt>
                <c:pt idx="6">
                  <c:v>39.481549808434806</c:v>
                </c:pt>
                <c:pt idx="7">
                  <c:v>75.450061419512181</c:v>
                </c:pt>
                <c:pt idx="8">
                  <c:v>119.5238758306927</c:v>
                </c:pt>
                <c:pt idx="9">
                  <c:v>189.84402697767112</c:v>
                </c:pt>
                <c:pt idx="10">
                  <c:v>165.16927447086292</c:v>
                </c:pt>
                <c:pt idx="11">
                  <c:v>114.62427691778642</c:v>
                </c:pt>
                <c:pt idx="12">
                  <c:v>68.418536255278838</c:v>
                </c:pt>
                <c:pt idx="13">
                  <c:v>48.0870154965762</c:v>
                </c:pt>
                <c:pt idx="14">
                  <c:v>36.060068669633687</c:v>
                </c:pt>
                <c:pt idx="15">
                  <c:v>35.800202193069921</c:v>
                </c:pt>
                <c:pt idx="16">
                  <c:v>36.060068669633687</c:v>
                </c:pt>
                <c:pt idx="17">
                  <c:v>35.604276445047098</c:v>
                </c:pt>
                <c:pt idx="18">
                  <c:v>35.732601131002731</c:v>
                </c:pt>
                <c:pt idx="19">
                  <c:v>70.66208422412376</c:v>
                </c:pt>
                <c:pt idx="20">
                  <c:v>113.59563787862805</c:v>
                </c:pt>
                <c:pt idx="21">
                  <c:v>182.85283863312483</c:v>
                </c:pt>
                <c:pt idx="22">
                  <c:v>159.38080752872821</c:v>
                </c:pt>
                <c:pt idx="23">
                  <c:v>109.96927046127951</c:v>
                </c:pt>
                <c:pt idx="24">
                  <c:v>77.163635465592023</c:v>
                </c:pt>
                <c:pt idx="25">
                  <c:v>53.558957866105125</c:v>
                </c:pt>
                <c:pt idx="26">
                  <c:v>39.26764274203255</c:v>
                </c:pt>
                <c:pt idx="27">
                  <c:v>39.13371639088426</c:v>
                </c:pt>
                <c:pt idx="28">
                  <c:v>39.26764274203255</c:v>
                </c:pt>
                <c:pt idx="29">
                  <c:v>38.641424480081419</c:v>
                </c:pt>
                <c:pt idx="30">
                  <c:v>38.714849386387982</c:v>
                </c:pt>
                <c:pt idx="31">
                  <c:v>79.307581672959714</c:v>
                </c:pt>
                <c:pt idx="32">
                  <c:v>126.50669959424819</c:v>
                </c:pt>
                <c:pt idx="33">
                  <c:v>210.28765902718993</c:v>
                </c:pt>
                <c:pt idx="34">
                  <c:v>174.78201381638939</c:v>
                </c:pt>
                <c:pt idx="35">
                  <c:v>124.66076398277627</c:v>
                </c:pt>
                <c:pt idx="36">
                  <c:v>75.275142718865354</c:v>
                </c:pt>
                <c:pt idx="37">
                  <c:v>53.932310535799978</c:v>
                </c:pt>
                <c:pt idx="38">
                  <c:v>38.762541457240687</c:v>
                </c:pt>
                <c:pt idx="39">
                  <c:v>38.678578224827334</c:v>
                </c:pt>
                <c:pt idx="40">
                  <c:v>38.762541457240687</c:v>
                </c:pt>
                <c:pt idx="41">
                  <c:v>38.617428099280836</c:v>
                </c:pt>
                <c:pt idx="42">
                  <c:v>38.657879488753125</c:v>
                </c:pt>
                <c:pt idx="43">
                  <c:v>80.31206578735825</c:v>
                </c:pt>
                <c:pt idx="44">
                  <c:v>128.16720617202677</c:v>
                </c:pt>
                <c:pt idx="45">
                  <c:v>215.13116711794746</c:v>
                </c:pt>
                <c:pt idx="46">
                  <c:v>176.98182073334499</c:v>
                </c:pt>
                <c:pt idx="47">
                  <c:v>127.10353839215099</c:v>
                </c:pt>
              </c:numCache>
            </c:numRef>
          </c:val>
          <c:extLst>
            <c:ext xmlns:c16="http://schemas.microsoft.com/office/drawing/2014/chart" uri="{C3380CC4-5D6E-409C-BE32-E72D297353CC}">
              <c16:uniqueId val="{00000003-F73F-4842-8F36-24025C8CA115}"/>
            </c:ext>
          </c:extLst>
        </c:ser>
        <c:ser>
          <c:idx val="4"/>
          <c:order val="4"/>
          <c:tx>
            <c:strRef>
              <c:f>'Total U.S._gal'!$L$1</c:f>
              <c:strCache>
                <c:ptCount val="1"/>
                <c:pt idx="0">
                  <c:v>Industrial</c:v>
                </c:pt>
              </c:strCache>
            </c:strRef>
          </c:tx>
          <c:spPr>
            <a:solidFill>
              <a:schemeClr val="bg1">
                <a:lumMod val="65000"/>
              </a:schemeClr>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U.S._gal'!$L$110:$L$189</c:f>
              <c:numCache>
                <c:formatCode>_(* #,##0_);_(* \(#,##0\);_(* "-"??_);_(@_)</c:formatCode>
                <c:ptCount val="80"/>
                <c:pt idx="0">
                  <c:v>125.28479597161771</c:v>
                </c:pt>
                <c:pt idx="1">
                  <c:v>108.64652196147409</c:v>
                </c:pt>
                <c:pt idx="2">
                  <c:v>100.8448199853667</c:v>
                </c:pt>
                <c:pt idx="3">
                  <c:v>86.9763825706424</c:v>
                </c:pt>
                <c:pt idx="4">
                  <c:v>88.969363219105432</c:v>
                </c:pt>
                <c:pt idx="5">
                  <c:v>86.675652085982762</c:v>
                </c:pt>
                <c:pt idx="6">
                  <c:v>90.310337515648044</c:v>
                </c:pt>
                <c:pt idx="7">
                  <c:v>90.501934455538731</c:v>
                </c:pt>
                <c:pt idx="8">
                  <c:v>89.36145756750669</c:v>
                </c:pt>
                <c:pt idx="9">
                  <c:v>95.638543374775239</c:v>
                </c:pt>
                <c:pt idx="10">
                  <c:v>98.810711399417571</c:v>
                </c:pt>
                <c:pt idx="11">
                  <c:v>117.89407880146543</c:v>
                </c:pt>
                <c:pt idx="12">
                  <c:v>125.28479597161771</c:v>
                </c:pt>
                <c:pt idx="13">
                  <c:v>104.90009016969911</c:v>
                </c:pt>
                <c:pt idx="14">
                  <c:v>100.8448199853667</c:v>
                </c:pt>
                <c:pt idx="15">
                  <c:v>86.9763825706424</c:v>
                </c:pt>
                <c:pt idx="16">
                  <c:v>88.969363219105432</c:v>
                </c:pt>
                <c:pt idx="17">
                  <c:v>86.675652085982762</c:v>
                </c:pt>
                <c:pt idx="18">
                  <c:v>90.310337515648044</c:v>
                </c:pt>
                <c:pt idx="19">
                  <c:v>90.501934455538731</c:v>
                </c:pt>
                <c:pt idx="20">
                  <c:v>89.36145756750669</c:v>
                </c:pt>
                <c:pt idx="21">
                  <c:v>95.638543374775239</c:v>
                </c:pt>
                <c:pt idx="22">
                  <c:v>98.810711399417571</c:v>
                </c:pt>
                <c:pt idx="23">
                  <c:v>117.89407880146543</c:v>
                </c:pt>
                <c:pt idx="24">
                  <c:v>125.28479597161771</c:v>
                </c:pt>
                <c:pt idx="25">
                  <c:v>104.90009016969911</c:v>
                </c:pt>
                <c:pt idx="26">
                  <c:v>100.8448199853667</c:v>
                </c:pt>
                <c:pt idx="27">
                  <c:v>86.9763825706424</c:v>
                </c:pt>
                <c:pt idx="28">
                  <c:v>88.969363219105432</c:v>
                </c:pt>
                <c:pt idx="29">
                  <c:v>86.675652085982762</c:v>
                </c:pt>
                <c:pt idx="30">
                  <c:v>90.310337515648044</c:v>
                </c:pt>
                <c:pt idx="31">
                  <c:v>90.501934455538731</c:v>
                </c:pt>
                <c:pt idx="32">
                  <c:v>89.36145756750669</c:v>
                </c:pt>
                <c:pt idx="33">
                  <c:v>95.638543374775239</c:v>
                </c:pt>
                <c:pt idx="34">
                  <c:v>98.810711399417571</c:v>
                </c:pt>
                <c:pt idx="35">
                  <c:v>112.68607880146543</c:v>
                </c:pt>
                <c:pt idx="36">
                  <c:v>120.07679597161771</c:v>
                </c:pt>
                <c:pt idx="37">
                  <c:v>100.19609016969912</c:v>
                </c:pt>
                <c:pt idx="38">
                  <c:v>95.636819985366699</c:v>
                </c:pt>
                <c:pt idx="39">
                  <c:v>81.936382570642394</c:v>
                </c:pt>
                <c:pt idx="40">
                  <c:v>83.761363219105434</c:v>
                </c:pt>
                <c:pt idx="41">
                  <c:v>90.455652085982749</c:v>
                </c:pt>
                <c:pt idx="42">
                  <c:v>94.216337515648036</c:v>
                </c:pt>
                <c:pt idx="43">
                  <c:v>90.501934455538731</c:v>
                </c:pt>
                <c:pt idx="44">
                  <c:v>89.36145756750669</c:v>
                </c:pt>
                <c:pt idx="45">
                  <c:v>95.638543374775239</c:v>
                </c:pt>
                <c:pt idx="46">
                  <c:v>98.810711399417571</c:v>
                </c:pt>
                <c:pt idx="47">
                  <c:v>117.89407880146543</c:v>
                </c:pt>
              </c:numCache>
            </c:numRef>
          </c:val>
          <c:extLst>
            <c:ext xmlns:c16="http://schemas.microsoft.com/office/drawing/2014/chart" uri="{C3380CC4-5D6E-409C-BE32-E72D297353CC}">
              <c16:uniqueId val="{00000004-F73F-4842-8F36-24025C8CA1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8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U.S._gal'!$E$1</c:f>
              <c:strCache>
                <c:ptCount val="1"/>
                <c:pt idx="0">
                  <c:v> Propane imports </c:v>
                </c:pt>
              </c:strCache>
            </c:strRef>
          </c:tx>
          <c:spPr>
            <a:solidFill>
              <a:schemeClr val="accent2"/>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U.S._gal'!$E$110:$E$189</c:f>
              <c:numCache>
                <c:formatCode>_(* #,##0_);_(* \(#,##0\);_(* "-"??_);_(@_)</c:formatCode>
                <c:ptCount val="80"/>
                <c:pt idx="0">
                  <c:v>216.13200000000001</c:v>
                </c:pt>
                <c:pt idx="1">
                  <c:v>154.68600000000001</c:v>
                </c:pt>
                <c:pt idx="2">
                  <c:v>147.126</c:v>
                </c:pt>
                <c:pt idx="3">
                  <c:v>118.44</c:v>
                </c:pt>
                <c:pt idx="4">
                  <c:v>108.066</c:v>
                </c:pt>
                <c:pt idx="5">
                  <c:v>75.599999999999994</c:v>
                </c:pt>
                <c:pt idx="6">
                  <c:v>123.69</c:v>
                </c:pt>
                <c:pt idx="7">
                  <c:v>108.066</c:v>
                </c:pt>
                <c:pt idx="8">
                  <c:v>156.24</c:v>
                </c:pt>
                <c:pt idx="9">
                  <c:v>162.75</c:v>
                </c:pt>
                <c:pt idx="10">
                  <c:v>172.62</c:v>
                </c:pt>
                <c:pt idx="11">
                  <c:v>187.488</c:v>
                </c:pt>
                <c:pt idx="12">
                  <c:v>217.434</c:v>
                </c:pt>
                <c:pt idx="13">
                  <c:v>196.392</c:v>
                </c:pt>
                <c:pt idx="14">
                  <c:v>213.52799999999999</c:v>
                </c:pt>
                <c:pt idx="15">
                  <c:v>152.46</c:v>
                </c:pt>
                <c:pt idx="16">
                  <c:v>93.744</c:v>
                </c:pt>
                <c:pt idx="17">
                  <c:v>88.2</c:v>
                </c:pt>
                <c:pt idx="18">
                  <c:v>96.347999999999999</c:v>
                </c:pt>
                <c:pt idx="19">
                  <c:v>98.951999999999998</c:v>
                </c:pt>
                <c:pt idx="20">
                  <c:v>99.54</c:v>
                </c:pt>
                <c:pt idx="21">
                  <c:v>132.804</c:v>
                </c:pt>
                <c:pt idx="22">
                  <c:v>158.76</c:v>
                </c:pt>
                <c:pt idx="23">
                  <c:v>204.41399999999999</c:v>
                </c:pt>
                <c:pt idx="24">
                  <c:v>213.52799999999999</c:v>
                </c:pt>
                <c:pt idx="25">
                  <c:v>221.08799999999999</c:v>
                </c:pt>
                <c:pt idx="26">
                  <c:v>174.46799999999999</c:v>
                </c:pt>
                <c:pt idx="27">
                  <c:v>117.18</c:v>
                </c:pt>
                <c:pt idx="28">
                  <c:v>93.744</c:v>
                </c:pt>
                <c:pt idx="29">
                  <c:v>95.76</c:v>
                </c:pt>
                <c:pt idx="30">
                  <c:v>111.97199999999999</c:v>
                </c:pt>
                <c:pt idx="31">
                  <c:v>111.97199999999999</c:v>
                </c:pt>
                <c:pt idx="32">
                  <c:v>114.66</c:v>
                </c:pt>
                <c:pt idx="33">
                  <c:v>154.93799999999999</c:v>
                </c:pt>
                <c:pt idx="34">
                  <c:v>162.54</c:v>
                </c:pt>
                <c:pt idx="35">
                  <c:v>178.374</c:v>
                </c:pt>
                <c:pt idx="36">
                  <c:v>213.52799999999999</c:v>
                </c:pt>
                <c:pt idx="37">
                  <c:v>205.8</c:v>
                </c:pt>
                <c:pt idx="38">
                  <c:v>179.67599999999999</c:v>
                </c:pt>
                <c:pt idx="39">
                  <c:v>100.8</c:v>
                </c:pt>
                <c:pt idx="40">
                  <c:v>85.932000000000002</c:v>
                </c:pt>
                <c:pt idx="41">
                  <c:v>88.766999999999996</c:v>
                </c:pt>
                <c:pt idx="42">
                  <c:v>88.210499999999996</c:v>
                </c:pt>
                <c:pt idx="43">
                  <c:v>85.932000000000002</c:v>
                </c:pt>
                <c:pt idx="44">
                  <c:v>85.68</c:v>
                </c:pt>
                <c:pt idx="45">
                  <c:v>108.717</c:v>
                </c:pt>
                <c:pt idx="46">
                  <c:v>125.37</c:v>
                </c:pt>
                <c:pt idx="47">
                  <c:v>154.93799999999999</c:v>
                </c:pt>
              </c:numCache>
            </c:numRef>
          </c:val>
          <c:extLst>
            <c:ext xmlns:c16="http://schemas.microsoft.com/office/drawing/2014/chart" uri="{C3380CC4-5D6E-409C-BE32-E72D297353CC}">
              <c16:uniqueId val="{00000000-8F30-4ABD-BDE7-E30F497CC71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U.S._gal'!$S$1</c:f>
              <c:strCache>
                <c:ptCount val="1"/>
                <c:pt idx="0">
                  <c:v> INVENTORIES (End of Month, MMgal) </c:v>
                </c:pt>
              </c:strCache>
            </c:strRef>
          </c:tx>
          <c:spPr>
            <a:solidFill>
              <a:schemeClr val="bg1">
                <a:lumMod val="65000"/>
              </a:schemeClr>
            </a:solidFill>
            <a:ln w="25400">
              <a:noFill/>
            </a:ln>
            <a:effectLst/>
          </c:spPr>
          <c:cat>
            <c:numRef>
              <c:f>'Total U.S._gal'!$A$110:$A$191</c:f>
              <c:numCache>
                <c:formatCode>mmm\-yyyy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U.S._gal'!$S$110:$S$191</c:f>
              <c:numCache>
                <c:formatCode>_(* #,##0_);_(* \(#,##0\);_(* "-"??_);_(@_)</c:formatCode>
                <c:ptCount val="82"/>
                <c:pt idx="0">
                  <c:v>3118.5419999999999</c:v>
                </c:pt>
                <c:pt idx="1">
                  <c:v>2692.2420000000002</c:v>
                </c:pt>
                <c:pt idx="2">
                  <c:v>2554.02</c:v>
                </c:pt>
                <c:pt idx="3">
                  <c:v>2642.01</c:v>
                </c:pt>
                <c:pt idx="4">
                  <c:v>2860.62</c:v>
                </c:pt>
                <c:pt idx="5">
                  <c:v>3183.7260000000001</c:v>
                </c:pt>
                <c:pt idx="6">
                  <c:v>3588.6060000000002</c:v>
                </c:pt>
                <c:pt idx="7">
                  <c:v>4000.71</c:v>
                </c:pt>
                <c:pt idx="8">
                  <c:v>4213.1880000000001</c:v>
                </c:pt>
                <c:pt idx="9">
                  <c:v>3975.8040000000001</c:v>
                </c:pt>
                <c:pt idx="10">
                  <c:v>3754.2959999999998</c:v>
                </c:pt>
                <c:pt idx="11">
                  <c:v>2933.9520000000002</c:v>
                </c:pt>
                <c:pt idx="12">
                  <c:v>2316.3420000000001</c:v>
                </c:pt>
                <c:pt idx="13">
                  <c:v>1827.588</c:v>
                </c:pt>
                <c:pt idx="14">
                  <c:v>1753.29</c:v>
                </c:pt>
                <c:pt idx="15">
                  <c:v>1886.472</c:v>
                </c:pt>
                <c:pt idx="16">
                  <c:v>2193.4499999999998</c:v>
                </c:pt>
                <c:pt idx="17">
                  <c:v>2384.9699999999998</c:v>
                </c:pt>
                <c:pt idx="18">
                  <c:v>2701.02</c:v>
                </c:pt>
                <c:pt idx="19">
                  <c:v>2923.4520000000002</c:v>
                </c:pt>
                <c:pt idx="20">
                  <c:v>3031.0140000000001</c:v>
                </c:pt>
                <c:pt idx="21">
                  <c:v>3200.3580000000002</c:v>
                </c:pt>
                <c:pt idx="22">
                  <c:v>3028.83</c:v>
                </c:pt>
                <c:pt idx="23">
                  <c:v>2681.2379999999998</c:v>
                </c:pt>
                <c:pt idx="24">
                  <c:v>2030.9939999999999</c:v>
                </c:pt>
                <c:pt idx="25">
                  <c:v>1559.376</c:v>
                </c:pt>
                <c:pt idx="26">
                  <c:v>1522.248</c:v>
                </c:pt>
                <c:pt idx="27">
                  <c:v>1687.77</c:v>
                </c:pt>
                <c:pt idx="28">
                  <c:v>2085.0479999999998</c:v>
                </c:pt>
                <c:pt idx="29">
                  <c:v>2272.1579999999999</c:v>
                </c:pt>
                <c:pt idx="30">
                  <c:v>2693.46</c:v>
                </c:pt>
                <c:pt idx="31">
                  <c:v>3053.5680000000002</c:v>
                </c:pt>
                <c:pt idx="32">
                  <c:v>3438.7919999999999</c:v>
                </c:pt>
                <c:pt idx="33">
                  <c:v>3637.7040000000002</c:v>
                </c:pt>
                <c:pt idx="34">
                  <c:v>3678.9479999999999</c:v>
                </c:pt>
                <c:pt idx="35">
                  <c:v>3215.268</c:v>
                </c:pt>
                <c:pt idx="36">
                  <c:v>2881.7040000000002</c:v>
                </c:pt>
                <c:pt idx="37">
                  <c:v>2544.6959999999999</c:v>
                </c:pt>
                <c:pt idx="38">
                  <c:v>2344.1039999999998</c:v>
                </c:pt>
                <c:pt idx="39">
                  <c:v>2550.828</c:v>
                </c:pt>
                <c:pt idx="40">
                  <c:v>2983.9740000000002</c:v>
                </c:pt>
                <c:pt idx="41">
                  <c:v>3355.989</c:v>
                </c:pt>
                <c:pt idx="42">
                  <c:v>3646.2404999999999</c:v>
                </c:pt>
                <c:pt idx="43">
                  <c:v>3850.5757409104544</c:v>
                </c:pt>
                <c:pt idx="44">
                  <c:v>3907.2998322856106</c:v>
                </c:pt>
                <c:pt idx="45">
                  <c:v>3941.5058001144107</c:v>
                </c:pt>
                <c:pt idx="46">
                  <c:v>3779.3513549868185</c:v>
                </c:pt>
                <c:pt idx="47">
                  <c:v>3394.1531408812957</c:v>
                </c:pt>
              </c:numCache>
            </c:numRef>
          </c:val>
          <c:extLst>
            <c:ext xmlns:c16="http://schemas.microsoft.com/office/drawing/2014/chart" uri="{C3380CC4-5D6E-409C-BE32-E72D297353CC}">
              <c16:uniqueId val="{00000000-D42F-441F-A30F-D337F79DF8CF}"/>
            </c:ext>
          </c:extLst>
        </c:ser>
        <c:dLbls>
          <c:showLegendKey val="0"/>
          <c:showVal val="0"/>
          <c:showCatName val="0"/>
          <c:showSerName val="0"/>
          <c:showPercent val="0"/>
          <c:showBubbleSize val="0"/>
        </c:dLbls>
        <c:axId val="393185824"/>
        <c:axId val="393180416"/>
      </c:areaChart>
      <c:dateAx>
        <c:axId val="393185824"/>
        <c:scaling>
          <c:orientation val="minMax"/>
          <c:max val="45275"/>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5="http://schemas.microsoft.com/office/drawing/2012/chart" uri="{02D57815-91ED-43cb-92C2-25804820EDAC}">
                  <c15:fullRef>
                    <c15:sqref>'Total U.S._gal'!$C$98:$C$189</c15:sqref>
                  </c15:fullRef>
                </c:ext>
              </c:extLst>
              <c:f>'Total U.S._gal'!$C$110:$C$189</c:f>
              <c:numCache>
                <c:formatCode>_(* #,##0_);_(* \(#,##0\);_(* "-"??_);_(@_)</c:formatCode>
                <c:ptCount val="80"/>
                <c:pt idx="0">
                  <c:v>2283.7080000000001</c:v>
                </c:pt>
                <c:pt idx="1">
                  <c:v>2074.2539999999999</c:v>
                </c:pt>
                <c:pt idx="2">
                  <c:v>2292.8220000000001</c:v>
                </c:pt>
                <c:pt idx="3">
                  <c:v>2131.92</c:v>
                </c:pt>
                <c:pt idx="4">
                  <c:v>1992.06</c:v>
                </c:pt>
                <c:pt idx="5">
                  <c:v>2034.9</c:v>
                </c:pt>
                <c:pt idx="6">
                  <c:v>2178.2460000000001</c:v>
                </c:pt>
                <c:pt idx="7">
                  <c:v>2186.058</c:v>
                </c:pt>
                <c:pt idx="8">
                  <c:v>2131.92</c:v>
                </c:pt>
                <c:pt idx="9">
                  <c:v>2188.6619999999998</c:v>
                </c:pt>
                <c:pt idx="10">
                  <c:v>2160.9</c:v>
                </c:pt>
                <c:pt idx="11">
                  <c:v>2208.192</c:v>
                </c:pt>
                <c:pt idx="12">
                  <c:v>2238.1379999999999</c:v>
                </c:pt>
                <c:pt idx="13">
                  <c:v>1699.32</c:v>
                </c:pt>
                <c:pt idx="14">
                  <c:v>2219.91</c:v>
                </c:pt>
                <c:pt idx="15">
                  <c:v>2210.04</c:v>
                </c:pt>
                <c:pt idx="16">
                  <c:v>2296.7280000000001</c:v>
                </c:pt>
                <c:pt idx="17">
                  <c:v>2208.7800000000002</c:v>
                </c:pt>
                <c:pt idx="18">
                  <c:v>2282.4059999999999</c:v>
                </c:pt>
                <c:pt idx="19">
                  <c:v>2307.1439999999998</c:v>
                </c:pt>
                <c:pt idx="20">
                  <c:v>2237.7600000000002</c:v>
                </c:pt>
                <c:pt idx="21">
                  <c:v>2361.828</c:v>
                </c:pt>
                <c:pt idx="22">
                  <c:v>2302.02</c:v>
                </c:pt>
                <c:pt idx="23">
                  <c:v>2374.848</c:v>
                </c:pt>
                <c:pt idx="24">
                  <c:v>2261.5740000000001</c:v>
                </c:pt>
                <c:pt idx="25">
                  <c:v>2061.5279999999998</c:v>
                </c:pt>
                <c:pt idx="26">
                  <c:v>2382.66</c:v>
                </c:pt>
                <c:pt idx="27">
                  <c:v>2307.06</c:v>
                </c:pt>
                <c:pt idx="28">
                  <c:v>2399.5859999999998</c:v>
                </c:pt>
                <c:pt idx="29">
                  <c:v>2348.64</c:v>
                </c:pt>
                <c:pt idx="30">
                  <c:v>2473.8000000000002</c:v>
                </c:pt>
                <c:pt idx="31">
                  <c:v>2493.33</c:v>
                </c:pt>
                <c:pt idx="32">
                  <c:v>2469.6</c:v>
                </c:pt>
                <c:pt idx="33">
                  <c:v>2529.7860000000001</c:v>
                </c:pt>
                <c:pt idx="34">
                  <c:v>2401.56</c:v>
                </c:pt>
                <c:pt idx="35">
                  <c:v>2331.8820000000001</c:v>
                </c:pt>
                <c:pt idx="36">
                  <c:v>2430.8339999999998</c:v>
                </c:pt>
                <c:pt idx="37">
                  <c:v>2200.2959999999998</c:v>
                </c:pt>
                <c:pt idx="38">
                  <c:v>2512.86</c:v>
                </c:pt>
                <c:pt idx="39">
                  <c:v>2464.56</c:v>
                </c:pt>
                <c:pt idx="40">
                  <c:v>2576.6579999999999</c:v>
                </c:pt>
                <c:pt idx="41">
                  <c:v>2504.7757879038004</c:v>
                </c:pt>
                <c:pt idx="42">
                  <c:v>2599.2184649342485</c:v>
                </c:pt>
                <c:pt idx="43">
                  <c:v>2604.7733050587549</c:v>
                </c:pt>
                <c:pt idx="44">
                  <c:v>2531.2850957321302</c:v>
                </c:pt>
                <c:pt idx="45">
                  <c:v>2623.2214182268272</c:v>
                </c:pt>
                <c:pt idx="46">
                  <c:v>2546.2347106332727</c:v>
                </c:pt>
                <c:pt idx="47">
                  <c:v>2638.8882106939404</c:v>
                </c:pt>
              </c:numCache>
            </c:numRef>
          </c:val>
          <c:extLst>
            <c:ext xmlns:c16="http://schemas.microsoft.com/office/drawing/2014/chart" uri="{C3380CC4-5D6E-409C-BE32-E72D297353CC}">
              <c16:uniqueId val="{00000000-25BF-DA49-AA9F-F9DE28BFDA1A}"/>
            </c:ext>
          </c:extLst>
        </c:ser>
        <c:ser>
          <c:idx val="1"/>
          <c:order val="1"/>
          <c:tx>
            <c:v> Refinery Propane </c:v>
          </c:tx>
          <c:spPr>
            <a:solidFill>
              <a:schemeClr val="accent2"/>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5="http://schemas.microsoft.com/office/drawing/2012/chart" uri="{02D57815-91ED-43cb-92C2-25804820EDAC}">
                  <c15:fullRef>
                    <c15:sqref>'Total U.S._gal'!$D$98:$D$189</c15:sqref>
                  </c15:fullRef>
                </c:ext>
              </c:extLst>
              <c:f>'Total U.S._gal'!$D$110:$D$189</c:f>
              <c:numCache>
                <c:formatCode>_(* #,##0_);_(* \(#,##0\);_(* "-"??_);_(@_)</c:formatCode>
                <c:ptCount val="80"/>
                <c:pt idx="0">
                  <c:v>386.69400000000002</c:v>
                </c:pt>
                <c:pt idx="1">
                  <c:v>342.25799999999998</c:v>
                </c:pt>
                <c:pt idx="2">
                  <c:v>361.95600000000002</c:v>
                </c:pt>
                <c:pt idx="3">
                  <c:v>291.06</c:v>
                </c:pt>
                <c:pt idx="4">
                  <c:v>304.66800000000001</c:v>
                </c:pt>
                <c:pt idx="5">
                  <c:v>313.74</c:v>
                </c:pt>
                <c:pt idx="6">
                  <c:v>343.72800000000001</c:v>
                </c:pt>
                <c:pt idx="7">
                  <c:v>358.05</c:v>
                </c:pt>
                <c:pt idx="8">
                  <c:v>327.60000000000002</c:v>
                </c:pt>
                <c:pt idx="9">
                  <c:v>335.916</c:v>
                </c:pt>
                <c:pt idx="10">
                  <c:v>346.5</c:v>
                </c:pt>
                <c:pt idx="11">
                  <c:v>345.03</c:v>
                </c:pt>
                <c:pt idx="12">
                  <c:v>337.21800000000002</c:v>
                </c:pt>
                <c:pt idx="13">
                  <c:v>258.72000000000003</c:v>
                </c:pt>
                <c:pt idx="14">
                  <c:v>351.54</c:v>
                </c:pt>
                <c:pt idx="15">
                  <c:v>352.8</c:v>
                </c:pt>
                <c:pt idx="16">
                  <c:v>391.90199999999999</c:v>
                </c:pt>
                <c:pt idx="17">
                  <c:v>380.52</c:v>
                </c:pt>
                <c:pt idx="18">
                  <c:v>376.27800000000002</c:v>
                </c:pt>
                <c:pt idx="19">
                  <c:v>376.27800000000002</c:v>
                </c:pt>
                <c:pt idx="20">
                  <c:v>327.60000000000002</c:v>
                </c:pt>
                <c:pt idx="21">
                  <c:v>360.654</c:v>
                </c:pt>
                <c:pt idx="22">
                  <c:v>361.62</c:v>
                </c:pt>
                <c:pt idx="23">
                  <c:v>384.09</c:v>
                </c:pt>
                <c:pt idx="24">
                  <c:v>350.238</c:v>
                </c:pt>
                <c:pt idx="25">
                  <c:v>316.34399999999999</c:v>
                </c:pt>
                <c:pt idx="26">
                  <c:v>369.76799999999997</c:v>
                </c:pt>
                <c:pt idx="27">
                  <c:v>376.74</c:v>
                </c:pt>
                <c:pt idx="28">
                  <c:v>374.976</c:v>
                </c:pt>
                <c:pt idx="29">
                  <c:v>372.96</c:v>
                </c:pt>
                <c:pt idx="30">
                  <c:v>380.18400000000003</c:v>
                </c:pt>
                <c:pt idx="31">
                  <c:v>384.09</c:v>
                </c:pt>
                <c:pt idx="32">
                  <c:v>356.58</c:v>
                </c:pt>
                <c:pt idx="33">
                  <c:v>356.74799999999999</c:v>
                </c:pt>
                <c:pt idx="34">
                  <c:v>361.62</c:v>
                </c:pt>
                <c:pt idx="35">
                  <c:v>339.822</c:v>
                </c:pt>
                <c:pt idx="36">
                  <c:v>345.03</c:v>
                </c:pt>
                <c:pt idx="37">
                  <c:v>317.52</c:v>
                </c:pt>
                <c:pt idx="38">
                  <c:v>363.25799999999998</c:v>
                </c:pt>
                <c:pt idx="39">
                  <c:v>360.36</c:v>
                </c:pt>
                <c:pt idx="40">
                  <c:v>374.976</c:v>
                </c:pt>
                <c:pt idx="41">
                  <c:v>372.68621209619999</c:v>
                </c:pt>
                <c:pt idx="42">
                  <c:v>389.8480350657515</c:v>
                </c:pt>
                <c:pt idx="43">
                  <c:v>383.02093585170093</c:v>
                </c:pt>
                <c:pt idx="44">
                  <c:v>362.748995643027</c:v>
                </c:pt>
                <c:pt idx="45">
                  <c:v>372.73074960197357</c:v>
                </c:pt>
                <c:pt idx="46">
                  <c:v>360.58444423913471</c:v>
                </c:pt>
                <c:pt idx="47">
                  <c:v>377.35819520053724</c:v>
                </c:pt>
              </c:numCache>
            </c:numRef>
          </c:val>
          <c:extLst>
            <c:ext xmlns:c16="http://schemas.microsoft.com/office/drawing/2014/chart" uri="{C3380CC4-5D6E-409C-BE32-E72D297353CC}">
              <c16:uniqueId val="{00000001-25BF-DA49-AA9F-F9DE28BFDA1A}"/>
            </c:ext>
          </c:extLst>
        </c:ser>
        <c:dLbls>
          <c:showLegendKey val="0"/>
          <c:showVal val="0"/>
          <c:showCatName val="0"/>
          <c:showSerName val="0"/>
          <c:showPercent val="0"/>
          <c:showBubbleSize val="0"/>
        </c:dLbls>
        <c:axId val="393185824"/>
        <c:axId val="393180416"/>
      </c:areaChart>
      <c:dateAx>
        <c:axId val="393185824"/>
        <c:scaling>
          <c:orientation val="minMax"/>
          <c:max val="45275"/>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1_gal'!$C$1</c:f>
              <c:strCache>
                <c:ptCount val="1"/>
                <c:pt idx="0">
                  <c:v> Gas Processing </c:v>
                </c:pt>
              </c:strCache>
            </c:strRef>
          </c:tx>
          <c:spPr>
            <a:solidFill>
              <a:schemeClr val="accent1"/>
            </a:solidFill>
            <a:ln>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1_gal'!$C$98:$C$216</c:f>
              <c:numCache>
                <c:formatCode>_(* #,##0_);_(* \(#,##0\);_(* "-"??_);_(@_)</c:formatCode>
                <c:ptCount val="119"/>
                <c:pt idx="0">
                  <c:v>236.964</c:v>
                </c:pt>
                <c:pt idx="1">
                  <c:v>211.68</c:v>
                </c:pt>
                <c:pt idx="2">
                  <c:v>239.56800000000001</c:v>
                </c:pt>
                <c:pt idx="3">
                  <c:v>234.36</c:v>
                </c:pt>
                <c:pt idx="4">
                  <c:v>239.56800000000001</c:v>
                </c:pt>
                <c:pt idx="5">
                  <c:v>244.44</c:v>
                </c:pt>
                <c:pt idx="6">
                  <c:v>252.58799999999999</c:v>
                </c:pt>
                <c:pt idx="7">
                  <c:v>253.89</c:v>
                </c:pt>
                <c:pt idx="8">
                  <c:v>255.78</c:v>
                </c:pt>
                <c:pt idx="9">
                  <c:v>263.00400000000002</c:v>
                </c:pt>
                <c:pt idx="10">
                  <c:v>262.08</c:v>
                </c:pt>
                <c:pt idx="11">
                  <c:v>273.42</c:v>
                </c:pt>
                <c:pt idx="12">
                  <c:v>276.024</c:v>
                </c:pt>
                <c:pt idx="13">
                  <c:v>264.30599999999998</c:v>
                </c:pt>
                <c:pt idx="14">
                  <c:v>281.23200000000003</c:v>
                </c:pt>
                <c:pt idx="15">
                  <c:v>260.82</c:v>
                </c:pt>
                <c:pt idx="16">
                  <c:v>269.51400000000001</c:v>
                </c:pt>
                <c:pt idx="17">
                  <c:v>280.98</c:v>
                </c:pt>
                <c:pt idx="18">
                  <c:v>287.74200000000002</c:v>
                </c:pt>
                <c:pt idx="19">
                  <c:v>294.25200000000001</c:v>
                </c:pt>
                <c:pt idx="20">
                  <c:v>279.72000000000003</c:v>
                </c:pt>
                <c:pt idx="21">
                  <c:v>294.25200000000001</c:v>
                </c:pt>
                <c:pt idx="22">
                  <c:v>280.98</c:v>
                </c:pt>
                <c:pt idx="23">
                  <c:v>298.15800000000002</c:v>
                </c:pt>
                <c:pt idx="24">
                  <c:v>300.762</c:v>
                </c:pt>
                <c:pt idx="25">
                  <c:v>257.54399999999998</c:v>
                </c:pt>
                <c:pt idx="26">
                  <c:v>285.13799999999998</c:v>
                </c:pt>
                <c:pt idx="27">
                  <c:v>287.27999999999997</c:v>
                </c:pt>
                <c:pt idx="28">
                  <c:v>302.06400000000002</c:v>
                </c:pt>
                <c:pt idx="29">
                  <c:v>286.02</c:v>
                </c:pt>
                <c:pt idx="30">
                  <c:v>289.04399999999998</c:v>
                </c:pt>
                <c:pt idx="31">
                  <c:v>304.66800000000001</c:v>
                </c:pt>
                <c:pt idx="32">
                  <c:v>292.32</c:v>
                </c:pt>
                <c:pt idx="33">
                  <c:v>295.55399999999997</c:v>
                </c:pt>
                <c:pt idx="34">
                  <c:v>282.24</c:v>
                </c:pt>
                <c:pt idx="35">
                  <c:v>286.44</c:v>
                </c:pt>
                <c:pt idx="36">
                  <c:v>277.32600000000002</c:v>
                </c:pt>
                <c:pt idx="37">
                  <c:v>250.488</c:v>
                </c:pt>
                <c:pt idx="38">
                  <c:v>285.13799999999998</c:v>
                </c:pt>
                <c:pt idx="39">
                  <c:v>274.68</c:v>
                </c:pt>
                <c:pt idx="40">
                  <c:v>285.13799999999998</c:v>
                </c:pt>
                <c:pt idx="41">
                  <c:v>273.42</c:v>
                </c:pt>
                <c:pt idx="42">
                  <c:v>283.83600000000001</c:v>
                </c:pt>
                <c:pt idx="43">
                  <c:v>287.74200000000002</c:v>
                </c:pt>
                <c:pt idx="44">
                  <c:v>279.72000000000003</c:v>
                </c:pt>
                <c:pt idx="45">
                  <c:v>286.44</c:v>
                </c:pt>
                <c:pt idx="46">
                  <c:v>284.76</c:v>
                </c:pt>
                <c:pt idx="47">
                  <c:v>279.93</c:v>
                </c:pt>
                <c:pt idx="48">
                  <c:v>291.64800000000002</c:v>
                </c:pt>
                <c:pt idx="49">
                  <c:v>261.072</c:v>
                </c:pt>
                <c:pt idx="50">
                  <c:v>290.346</c:v>
                </c:pt>
                <c:pt idx="51">
                  <c:v>282.24</c:v>
                </c:pt>
                <c:pt idx="52">
                  <c:v>300.762</c:v>
                </c:pt>
                <c:pt idx="53">
                  <c:v>293.08173515280004</c:v>
                </c:pt>
                <c:pt idx="54">
                  <c:v>306.04595707827423</c:v>
                </c:pt>
                <c:pt idx="55">
                  <c:v>302.79624765250895</c:v>
                </c:pt>
                <c:pt idx="56">
                  <c:v>294.31843772613183</c:v>
                </c:pt>
                <c:pt idx="57">
                  <c:v>305.39882415677368</c:v>
                </c:pt>
                <c:pt idx="58">
                  <c:v>296.79744901065845</c:v>
                </c:pt>
                <c:pt idx="59">
                  <c:v>307.92178705940103</c:v>
                </c:pt>
              </c:numCache>
            </c:numRef>
          </c:val>
          <c:extLst>
            <c:ext xmlns:c16="http://schemas.microsoft.com/office/drawing/2014/chart" uri="{C3380CC4-5D6E-409C-BE32-E72D297353CC}">
              <c16:uniqueId val="{00000000-B24A-40F2-8088-029083FACB1D}"/>
            </c:ext>
          </c:extLst>
        </c:ser>
        <c:ser>
          <c:idx val="1"/>
          <c:order val="1"/>
          <c:tx>
            <c:strRef>
              <c:f>'PADD 1_gal'!$D$1</c:f>
              <c:strCache>
                <c:ptCount val="1"/>
                <c:pt idx="0">
                  <c:v> Refinery Propane </c:v>
                </c:pt>
              </c:strCache>
            </c:strRef>
          </c:tx>
          <c:spPr>
            <a:solidFill>
              <a:schemeClr val="accent2"/>
            </a:solidFill>
            <a:ln>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1_gal'!$D$98:$D$216</c:f>
              <c:numCache>
                <c:formatCode>_(* #,##0_);_(* \(#,##0\);_(* "-"??_);_(@_)</c:formatCode>
                <c:ptCount val="119"/>
                <c:pt idx="0">
                  <c:v>26.04</c:v>
                </c:pt>
                <c:pt idx="1">
                  <c:v>15.288</c:v>
                </c:pt>
                <c:pt idx="2">
                  <c:v>20.832000000000001</c:v>
                </c:pt>
                <c:pt idx="3">
                  <c:v>26.46</c:v>
                </c:pt>
                <c:pt idx="4">
                  <c:v>28.643999999999998</c:v>
                </c:pt>
                <c:pt idx="5">
                  <c:v>23.94</c:v>
                </c:pt>
                <c:pt idx="6">
                  <c:v>19.53</c:v>
                </c:pt>
                <c:pt idx="7">
                  <c:v>19.53</c:v>
                </c:pt>
                <c:pt idx="8">
                  <c:v>18.899999999999999</c:v>
                </c:pt>
                <c:pt idx="9">
                  <c:v>19.53</c:v>
                </c:pt>
                <c:pt idx="10">
                  <c:v>21.42</c:v>
                </c:pt>
                <c:pt idx="11">
                  <c:v>22.134</c:v>
                </c:pt>
                <c:pt idx="12">
                  <c:v>22.134</c:v>
                </c:pt>
                <c:pt idx="13">
                  <c:v>17.052</c:v>
                </c:pt>
                <c:pt idx="14">
                  <c:v>18.228000000000002</c:v>
                </c:pt>
                <c:pt idx="15">
                  <c:v>15.12</c:v>
                </c:pt>
                <c:pt idx="16">
                  <c:v>16.925999999999998</c:v>
                </c:pt>
                <c:pt idx="17">
                  <c:v>16.38</c:v>
                </c:pt>
                <c:pt idx="18">
                  <c:v>14.321999999999999</c:v>
                </c:pt>
                <c:pt idx="19">
                  <c:v>15.624000000000001</c:v>
                </c:pt>
                <c:pt idx="20">
                  <c:v>15.12</c:v>
                </c:pt>
                <c:pt idx="21">
                  <c:v>15.624000000000001</c:v>
                </c:pt>
                <c:pt idx="22">
                  <c:v>16.38</c:v>
                </c:pt>
                <c:pt idx="23">
                  <c:v>15.624000000000001</c:v>
                </c:pt>
                <c:pt idx="24">
                  <c:v>16.925999999999998</c:v>
                </c:pt>
                <c:pt idx="25">
                  <c:v>16.463999999999999</c:v>
                </c:pt>
                <c:pt idx="26">
                  <c:v>19.53</c:v>
                </c:pt>
                <c:pt idx="27">
                  <c:v>17.64</c:v>
                </c:pt>
                <c:pt idx="28">
                  <c:v>18.228000000000002</c:v>
                </c:pt>
                <c:pt idx="29">
                  <c:v>17.64</c:v>
                </c:pt>
                <c:pt idx="30">
                  <c:v>16.925999999999998</c:v>
                </c:pt>
                <c:pt idx="31">
                  <c:v>18.228000000000002</c:v>
                </c:pt>
                <c:pt idx="32">
                  <c:v>17.64</c:v>
                </c:pt>
                <c:pt idx="33">
                  <c:v>16.925999999999998</c:v>
                </c:pt>
                <c:pt idx="34">
                  <c:v>17.64</c:v>
                </c:pt>
                <c:pt idx="35">
                  <c:v>16.925999999999998</c:v>
                </c:pt>
                <c:pt idx="36">
                  <c:v>15.624000000000001</c:v>
                </c:pt>
                <c:pt idx="37">
                  <c:v>14.112</c:v>
                </c:pt>
                <c:pt idx="38">
                  <c:v>15.624000000000001</c:v>
                </c:pt>
                <c:pt idx="39">
                  <c:v>16.38</c:v>
                </c:pt>
                <c:pt idx="40">
                  <c:v>18.228000000000002</c:v>
                </c:pt>
                <c:pt idx="41">
                  <c:v>18.899999999999999</c:v>
                </c:pt>
                <c:pt idx="42">
                  <c:v>19.53</c:v>
                </c:pt>
                <c:pt idx="43">
                  <c:v>19.53</c:v>
                </c:pt>
                <c:pt idx="44">
                  <c:v>17.64</c:v>
                </c:pt>
                <c:pt idx="45">
                  <c:v>18.228000000000002</c:v>
                </c:pt>
                <c:pt idx="46">
                  <c:v>20.16</c:v>
                </c:pt>
                <c:pt idx="47">
                  <c:v>16.925999999999998</c:v>
                </c:pt>
                <c:pt idx="48">
                  <c:v>20.832000000000001</c:v>
                </c:pt>
                <c:pt idx="49">
                  <c:v>14.112</c:v>
                </c:pt>
                <c:pt idx="50">
                  <c:v>15.624000000000001</c:v>
                </c:pt>
                <c:pt idx="51">
                  <c:v>17.64</c:v>
                </c:pt>
                <c:pt idx="52">
                  <c:v>18.228000000000002</c:v>
                </c:pt>
                <c:pt idx="53">
                  <c:v>16.689264847200004</c:v>
                </c:pt>
                <c:pt idx="54">
                  <c:v>17.175542921725718</c:v>
                </c:pt>
                <c:pt idx="55">
                  <c:v>19.627617204783675</c:v>
                </c:pt>
                <c:pt idx="56">
                  <c:v>18.741434344793007</c:v>
                </c:pt>
                <c:pt idx="57">
                  <c:v>19.428701635146023</c:v>
                </c:pt>
                <c:pt idx="58">
                  <c:v>18.668470718096987</c:v>
                </c:pt>
                <c:pt idx="59">
                  <c:v>19.409548262476441</c:v>
                </c:pt>
              </c:numCache>
            </c:numRef>
          </c:val>
          <c:extLst>
            <c:ext xmlns:c16="http://schemas.microsoft.com/office/drawing/2014/chart" uri="{C3380CC4-5D6E-409C-BE32-E72D297353CC}">
              <c16:uniqueId val="{00000001-B24A-40F2-8088-029083FACB1D}"/>
            </c:ext>
          </c:extLst>
        </c:ser>
        <c:dLbls>
          <c:showLegendKey val="0"/>
          <c:showVal val="0"/>
          <c:showCatName val="0"/>
          <c:showSerName val="0"/>
          <c:showPercent val="0"/>
          <c:showBubbleSize val="0"/>
        </c:dLbls>
        <c:axId val="393185824"/>
        <c:axId val="393180416"/>
      </c:areaChart>
      <c:dateAx>
        <c:axId val="393185824"/>
        <c:scaling>
          <c:orientation val="minMax"/>
          <c:max val="45261"/>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1211</c:v>
              </c:pt>
              <c:pt idx="1">
                <c:v>1204</c:v>
              </c:pt>
              <c:pt idx="2">
                <c:v>1266</c:v>
              </c:pt>
              <c:pt idx="3">
                <c:v>1279</c:v>
              </c:pt>
              <c:pt idx="4">
                <c:v>1053</c:v>
              </c:pt>
              <c:pt idx="5">
                <c:v>1229</c:v>
              </c:pt>
              <c:pt idx="6">
                <c:v>1243</c:v>
              </c:pt>
              <c:pt idx="7">
                <c:v>1129</c:v>
              </c:pt>
              <c:pt idx="8">
                <c:v>1150</c:v>
              </c:pt>
              <c:pt idx="9">
                <c:v>1424</c:v>
              </c:pt>
              <c:pt idx="10">
                <c:v>1331</c:v>
              </c:pt>
              <c:pt idx="11">
                <c:v>1614</c:v>
              </c:pt>
              <c:pt idx="12">
                <c:v>1384</c:v>
              </c:pt>
              <c:pt idx="13">
                <c:v>1144</c:v>
              </c:pt>
              <c:pt idx="14">
                <c:v>1240</c:v>
              </c:pt>
              <c:pt idx="15">
                <c:v>1434</c:v>
              </c:pt>
              <c:pt idx="16">
                <c:v>1256</c:v>
              </c:pt>
              <c:pt idx="17">
                <c:v>1390</c:v>
              </c:pt>
              <c:pt idx="18">
                <c:v>1244</c:v>
              </c:pt>
              <c:pt idx="19">
                <c:v>1364</c:v>
              </c:pt>
              <c:pt idx="20">
                <c:v>1315</c:v>
              </c:pt>
              <c:pt idx="21">
                <c:v>1237</c:v>
              </c:pt>
              <c:pt idx="22">
                <c:v>1502</c:v>
              </c:pt>
              <c:pt idx="23">
                <c:v>1401</c:v>
              </c:pt>
              <c:pt idx="24">
                <c:v>1342</c:v>
              </c:pt>
              <c:pt idx="25">
                <c:v>1250</c:v>
              </c:pt>
              <c:pt idx="26">
                <c:v>1465</c:v>
              </c:pt>
              <c:pt idx="27">
                <c:v>1333</c:v>
              </c:pt>
              <c:pt idx="28">
                <c:v>1365</c:v>
              </c:pt>
              <c:pt idx="29">
                <c:v>1560</c:v>
              </c:pt>
              <c:pt idx="30">
                <c:v>1289</c:v>
              </c:pt>
              <c:pt idx="31">
                <c:v>1381</c:v>
              </c:pt>
              <c:pt idx="32">
                <c:v>1254</c:v>
              </c:pt>
              <c:pt idx="33">
                <c:v>1442</c:v>
              </c:pt>
              <c:pt idx="34">
                <c:v>1357</c:v>
              </c:pt>
              <c:pt idx="35">
                <c:v>1479</c:v>
              </c:pt>
              <c:pt idx="36">
                <c:v>1457</c:v>
              </c:pt>
              <c:pt idx="37">
                <c:v>1552</c:v>
              </c:pt>
              <c:pt idx="38">
                <c:v>1696</c:v>
              </c:pt>
              <c:pt idx="39">
                <c:v>1465</c:v>
              </c:pt>
              <c:pt idx="40">
                <c:v>1480</c:v>
              </c:pt>
              <c:pt idx="41">
                <c:v>1500.6666666666667</c:v>
              </c:pt>
              <c:pt idx="42">
                <c:v>1558.6666666666667</c:v>
              </c:pt>
              <c:pt idx="43">
                <c:v>1553.5</c:v>
              </c:pt>
              <c:pt idx="44">
                <c:v>1541.1666666666667</c:v>
              </c:pt>
              <c:pt idx="45">
                <c:v>1544.1</c:v>
              </c:pt>
              <c:pt idx="46">
                <c:v>1548.1933333333334</c:v>
              </c:pt>
              <c:pt idx="47">
                <c:v>1563.1433333333334</c:v>
              </c:pt>
            </c:numLit>
          </c:val>
          <c:extLst>
            <c:ext xmlns:c16="http://schemas.microsoft.com/office/drawing/2014/chart" uri="{C3380CC4-5D6E-409C-BE32-E72D297353CC}">
              <c16:uniqueId val="{00000000-7C7F-439C-BFD4-AAD4EAC7AB4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1_gal'!$E$1</c:f>
              <c:strCache>
                <c:ptCount val="1"/>
                <c:pt idx="0">
                  <c:v> Propane imports </c:v>
                </c:pt>
              </c:strCache>
            </c:strRef>
          </c:tx>
          <c:spPr>
            <a:solidFill>
              <a:schemeClr val="accent6">
                <a:lumMod val="75000"/>
              </a:schemeClr>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1_gal'!$E$98:$E$216</c:f>
              <c:numCache>
                <c:formatCode>_(* #,##0_);_(* \(#,##0\);_(* "-"??_);_(@_)</c:formatCode>
                <c:ptCount val="119"/>
                <c:pt idx="0">
                  <c:v>82.025999999999996</c:v>
                </c:pt>
                <c:pt idx="1">
                  <c:v>64.680000000000007</c:v>
                </c:pt>
                <c:pt idx="2">
                  <c:v>58.59</c:v>
                </c:pt>
                <c:pt idx="3">
                  <c:v>42.84</c:v>
                </c:pt>
                <c:pt idx="4">
                  <c:v>31.248000000000001</c:v>
                </c:pt>
                <c:pt idx="5">
                  <c:v>27.72</c:v>
                </c:pt>
                <c:pt idx="6">
                  <c:v>22.134</c:v>
                </c:pt>
                <c:pt idx="7">
                  <c:v>19.53</c:v>
                </c:pt>
                <c:pt idx="8">
                  <c:v>21.42</c:v>
                </c:pt>
                <c:pt idx="9">
                  <c:v>33.851999999999997</c:v>
                </c:pt>
                <c:pt idx="10">
                  <c:v>40.32</c:v>
                </c:pt>
                <c:pt idx="11">
                  <c:v>59.892000000000003</c:v>
                </c:pt>
                <c:pt idx="12">
                  <c:v>83.328000000000003</c:v>
                </c:pt>
                <c:pt idx="13">
                  <c:v>31.667999999999999</c:v>
                </c:pt>
                <c:pt idx="14">
                  <c:v>36.456000000000003</c:v>
                </c:pt>
                <c:pt idx="15">
                  <c:v>27.72</c:v>
                </c:pt>
                <c:pt idx="16">
                  <c:v>33.851999999999997</c:v>
                </c:pt>
                <c:pt idx="17">
                  <c:v>10.08</c:v>
                </c:pt>
                <c:pt idx="18">
                  <c:v>44.268000000000001</c:v>
                </c:pt>
                <c:pt idx="19">
                  <c:v>19.53</c:v>
                </c:pt>
                <c:pt idx="20">
                  <c:v>15.12</c:v>
                </c:pt>
                <c:pt idx="21">
                  <c:v>29.946000000000002</c:v>
                </c:pt>
                <c:pt idx="22">
                  <c:v>46.62</c:v>
                </c:pt>
                <c:pt idx="23">
                  <c:v>63.798000000000002</c:v>
                </c:pt>
                <c:pt idx="24">
                  <c:v>50.777999999999999</c:v>
                </c:pt>
                <c:pt idx="25">
                  <c:v>63.503999999999998</c:v>
                </c:pt>
                <c:pt idx="26">
                  <c:v>59.892000000000003</c:v>
                </c:pt>
                <c:pt idx="27">
                  <c:v>32.76</c:v>
                </c:pt>
                <c:pt idx="28">
                  <c:v>19.53</c:v>
                </c:pt>
                <c:pt idx="29">
                  <c:v>21.42</c:v>
                </c:pt>
                <c:pt idx="30">
                  <c:v>23.436</c:v>
                </c:pt>
                <c:pt idx="31">
                  <c:v>14.321999999999999</c:v>
                </c:pt>
                <c:pt idx="32">
                  <c:v>16.38</c:v>
                </c:pt>
                <c:pt idx="33">
                  <c:v>27.341999999999999</c:v>
                </c:pt>
                <c:pt idx="34">
                  <c:v>44.1</c:v>
                </c:pt>
                <c:pt idx="35">
                  <c:v>65.099999999999994</c:v>
                </c:pt>
                <c:pt idx="36">
                  <c:v>91.14</c:v>
                </c:pt>
                <c:pt idx="37">
                  <c:v>96.432000000000002</c:v>
                </c:pt>
                <c:pt idx="38">
                  <c:v>50.777999999999999</c:v>
                </c:pt>
                <c:pt idx="39">
                  <c:v>23.94</c:v>
                </c:pt>
                <c:pt idx="40">
                  <c:v>15.624000000000001</c:v>
                </c:pt>
                <c:pt idx="41">
                  <c:v>13.86</c:v>
                </c:pt>
                <c:pt idx="42">
                  <c:v>11.718</c:v>
                </c:pt>
                <c:pt idx="43">
                  <c:v>23.436</c:v>
                </c:pt>
                <c:pt idx="44">
                  <c:v>15.12</c:v>
                </c:pt>
                <c:pt idx="45">
                  <c:v>20.832000000000001</c:v>
                </c:pt>
                <c:pt idx="46">
                  <c:v>45.36</c:v>
                </c:pt>
                <c:pt idx="47">
                  <c:v>42.966000000000001</c:v>
                </c:pt>
                <c:pt idx="48">
                  <c:v>57.287999999999997</c:v>
                </c:pt>
                <c:pt idx="49">
                  <c:v>59.975999999999999</c:v>
                </c:pt>
                <c:pt idx="50">
                  <c:v>57.287999999999997</c:v>
                </c:pt>
                <c:pt idx="51">
                  <c:v>18.899999999999999</c:v>
                </c:pt>
                <c:pt idx="52">
                  <c:v>10.416</c:v>
                </c:pt>
                <c:pt idx="53">
                  <c:v>10.521000000000003</c:v>
                </c:pt>
                <c:pt idx="54">
                  <c:v>9.1140000000000008</c:v>
                </c:pt>
                <c:pt idx="55">
                  <c:v>18.879000000000001</c:v>
                </c:pt>
                <c:pt idx="56">
                  <c:v>23.31</c:v>
                </c:pt>
                <c:pt idx="57">
                  <c:v>24.087</c:v>
                </c:pt>
                <c:pt idx="58">
                  <c:v>44.73</c:v>
                </c:pt>
                <c:pt idx="59">
                  <c:v>54.033000000000001</c:v>
                </c:pt>
              </c:numCache>
            </c:numRef>
          </c:val>
          <c:extLst>
            <c:ext xmlns:c16="http://schemas.microsoft.com/office/drawing/2014/chart" uri="{C3380CC4-5D6E-409C-BE32-E72D297353CC}">
              <c16:uniqueId val="{00000000-E8B2-4BFC-B1F4-E28432B063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1_gal'!$F$1</c:f>
              <c:strCache>
                <c:ptCount val="1"/>
                <c:pt idx="0">
                  <c:v>Net Inter-PADD Transfers</c:v>
                </c:pt>
              </c:strCache>
            </c:strRef>
          </c:tx>
          <c:spPr>
            <a:solidFill>
              <a:srgbClr val="D3B5E9"/>
            </a:solidFill>
            <a:ln w="25400">
              <a:noFill/>
            </a:ln>
            <a:effectLst/>
          </c:spPr>
          <c:cat>
            <c:numRef>
              <c:f>'PADD 1_gal'!$A$98:$A$199</c:f>
              <c:numCache>
                <c:formatCode>mmm\-yyyy</c:formatCode>
                <c:ptCount val="10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1_gal'!$F$98:$F$196</c:f>
              <c:numCache>
                <c:formatCode>_(* #,##0_);_(* \(#,##0\);_(* "-"??_);_(@_)</c:formatCode>
                <c:ptCount val="99"/>
                <c:pt idx="0">
                  <c:v>230.45400000000001</c:v>
                </c:pt>
                <c:pt idx="1">
                  <c:v>214.03200000000001</c:v>
                </c:pt>
                <c:pt idx="2">
                  <c:v>251.286</c:v>
                </c:pt>
                <c:pt idx="3">
                  <c:v>195.3</c:v>
                </c:pt>
                <c:pt idx="4">
                  <c:v>179.67599999999999</c:v>
                </c:pt>
                <c:pt idx="5">
                  <c:v>171.36</c:v>
                </c:pt>
                <c:pt idx="6">
                  <c:v>208.32</c:v>
                </c:pt>
                <c:pt idx="7">
                  <c:v>208.32</c:v>
                </c:pt>
                <c:pt idx="8">
                  <c:v>210.42</c:v>
                </c:pt>
                <c:pt idx="9">
                  <c:v>233.05799999999999</c:v>
                </c:pt>
                <c:pt idx="10">
                  <c:v>223.02</c:v>
                </c:pt>
                <c:pt idx="11">
                  <c:v>281.23200000000003</c:v>
                </c:pt>
                <c:pt idx="12">
                  <c:v>285.13799999999998</c:v>
                </c:pt>
                <c:pt idx="13">
                  <c:v>226.548</c:v>
                </c:pt>
                <c:pt idx="14">
                  <c:v>252.58799999999999</c:v>
                </c:pt>
                <c:pt idx="15">
                  <c:v>230.58</c:v>
                </c:pt>
                <c:pt idx="16">
                  <c:v>210.92400000000001</c:v>
                </c:pt>
                <c:pt idx="17">
                  <c:v>204.12</c:v>
                </c:pt>
                <c:pt idx="18">
                  <c:v>205.71600000000001</c:v>
                </c:pt>
                <c:pt idx="19">
                  <c:v>240.87</c:v>
                </c:pt>
                <c:pt idx="20">
                  <c:v>254.52</c:v>
                </c:pt>
                <c:pt idx="21">
                  <c:v>231.756</c:v>
                </c:pt>
                <c:pt idx="22">
                  <c:v>253.26</c:v>
                </c:pt>
                <c:pt idx="23">
                  <c:v>291.64800000000002</c:v>
                </c:pt>
                <c:pt idx="24">
                  <c:v>311.178</c:v>
                </c:pt>
                <c:pt idx="25">
                  <c:v>263.42399999999998</c:v>
                </c:pt>
                <c:pt idx="26">
                  <c:v>261.702</c:v>
                </c:pt>
                <c:pt idx="27">
                  <c:v>212.94</c:v>
                </c:pt>
                <c:pt idx="28">
                  <c:v>222.642</c:v>
                </c:pt>
                <c:pt idx="29">
                  <c:v>223.02</c:v>
                </c:pt>
                <c:pt idx="30">
                  <c:v>216.13200000000001</c:v>
                </c:pt>
                <c:pt idx="31">
                  <c:v>247.38</c:v>
                </c:pt>
                <c:pt idx="32">
                  <c:v>228.06</c:v>
                </c:pt>
                <c:pt idx="33">
                  <c:v>233.05799999999999</c:v>
                </c:pt>
                <c:pt idx="34">
                  <c:v>246.96</c:v>
                </c:pt>
                <c:pt idx="35">
                  <c:v>272.11799999999999</c:v>
                </c:pt>
                <c:pt idx="36">
                  <c:v>299.45999999999998</c:v>
                </c:pt>
                <c:pt idx="37">
                  <c:v>256.36799999999999</c:v>
                </c:pt>
                <c:pt idx="38">
                  <c:v>266.91000000000003</c:v>
                </c:pt>
                <c:pt idx="39">
                  <c:v>252</c:v>
                </c:pt>
                <c:pt idx="40">
                  <c:v>244.77600000000001</c:v>
                </c:pt>
                <c:pt idx="41">
                  <c:v>220.5</c:v>
                </c:pt>
                <c:pt idx="42">
                  <c:v>230.45400000000001</c:v>
                </c:pt>
                <c:pt idx="43">
                  <c:v>239.56800000000001</c:v>
                </c:pt>
                <c:pt idx="44">
                  <c:v>257.04000000000002</c:v>
                </c:pt>
                <c:pt idx="45">
                  <c:v>265.608</c:v>
                </c:pt>
                <c:pt idx="46">
                  <c:v>309.95999999999998</c:v>
                </c:pt>
                <c:pt idx="47">
                  <c:v>290.346</c:v>
                </c:pt>
                <c:pt idx="48">
                  <c:v>298.15800000000002</c:v>
                </c:pt>
                <c:pt idx="49">
                  <c:v>263.42399999999998</c:v>
                </c:pt>
                <c:pt idx="50">
                  <c:v>190.09200000000001</c:v>
                </c:pt>
                <c:pt idx="51">
                  <c:v>221.76</c:v>
                </c:pt>
                <c:pt idx="52">
                  <c:v>227.85</c:v>
                </c:pt>
                <c:pt idx="53">
                  <c:v>207.02020736746906</c:v>
                </c:pt>
                <c:pt idx="54">
                  <c:v>257.48200201773955</c:v>
                </c:pt>
                <c:pt idx="55">
                  <c:v>212.94092293015729</c:v>
                </c:pt>
                <c:pt idx="56">
                  <c:v>209.72199387141535</c:v>
                </c:pt>
                <c:pt idx="57">
                  <c:v>223.14062589037928</c:v>
                </c:pt>
                <c:pt idx="58">
                  <c:v>235.31007994912116</c:v>
                </c:pt>
                <c:pt idx="59">
                  <c:v>262.84060597826084</c:v>
                </c:pt>
              </c:numCache>
            </c:numRef>
          </c:val>
          <c:extLst>
            <c:ext xmlns:c16="http://schemas.microsoft.com/office/drawing/2014/chart" uri="{C3380CC4-5D6E-409C-BE32-E72D297353CC}">
              <c16:uniqueId val="{00000000-7DD7-4C97-A851-C41528388F4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1_gal'!$J$1</c:f>
              <c:strCache>
                <c:ptCount val="1"/>
                <c:pt idx="0">
                  <c:v>ResCom</c:v>
                </c:pt>
              </c:strCache>
            </c:strRef>
          </c:tx>
          <c:spPr>
            <a:solidFill>
              <a:schemeClr val="accent4">
                <a:lumMod val="60000"/>
                <a:lumOff val="40000"/>
              </a:schemeClr>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1_gal'!$J$98:$J$216</c:f>
              <c:numCache>
                <c:formatCode>_(* #,##0_);_(* \(#,##0\);_(* "-"??_);_(@_)</c:formatCode>
                <c:ptCount val="119"/>
                <c:pt idx="0">
                  <c:v>356.56906137134712</c:v>
                </c:pt>
                <c:pt idx="1">
                  <c:v>298.27093717049519</c:v>
                </c:pt>
                <c:pt idx="2">
                  <c:v>248.48273104386647</c:v>
                </c:pt>
                <c:pt idx="3">
                  <c:v>168.50742912871144</c:v>
                </c:pt>
                <c:pt idx="4">
                  <c:v>143.26177706683529</c:v>
                </c:pt>
                <c:pt idx="5">
                  <c:v>139.58138132246725</c:v>
                </c:pt>
                <c:pt idx="6">
                  <c:v>136.19490569600569</c:v>
                </c:pt>
                <c:pt idx="7">
                  <c:v>150.61237398860254</c:v>
                </c:pt>
                <c:pt idx="8">
                  <c:v>176.13335657046417</c:v>
                </c:pt>
                <c:pt idx="9">
                  <c:v>187.75750253765187</c:v>
                </c:pt>
                <c:pt idx="10">
                  <c:v>231.2354090026295</c:v>
                </c:pt>
                <c:pt idx="11">
                  <c:v>309.90337607209568</c:v>
                </c:pt>
                <c:pt idx="12">
                  <c:v>285.82010335199999</c:v>
                </c:pt>
                <c:pt idx="13">
                  <c:v>262.20882727200006</c:v>
                </c:pt>
                <c:pt idx="14">
                  <c:v>224.86530108000002</c:v>
                </c:pt>
                <c:pt idx="15">
                  <c:v>203.059631376</c:v>
                </c:pt>
                <c:pt idx="16">
                  <c:v>165.65126239200001</c:v>
                </c:pt>
                <c:pt idx="17">
                  <c:v>128.11718537520002</c:v>
                </c:pt>
                <c:pt idx="18">
                  <c:v>129.18179736000002</c:v>
                </c:pt>
                <c:pt idx="19">
                  <c:v>129.64132151040002</c:v>
                </c:pt>
                <c:pt idx="20">
                  <c:v>136.2669538104</c:v>
                </c:pt>
                <c:pt idx="21">
                  <c:v>172.00832510400002</c:v>
                </c:pt>
                <c:pt idx="22">
                  <c:v>205.59122572800001</c:v>
                </c:pt>
                <c:pt idx="23">
                  <c:v>293.82901967999999</c:v>
                </c:pt>
                <c:pt idx="24">
                  <c:v>310.99098323999993</c:v>
                </c:pt>
                <c:pt idx="25">
                  <c:v>281.725235064</c:v>
                </c:pt>
                <c:pt idx="26">
                  <c:v>238.20179628000002</c:v>
                </c:pt>
                <c:pt idx="27">
                  <c:v>188.42926216799998</c:v>
                </c:pt>
                <c:pt idx="28">
                  <c:v>157.77266935920002</c:v>
                </c:pt>
                <c:pt idx="29">
                  <c:v>126.74212252800001</c:v>
                </c:pt>
                <c:pt idx="30">
                  <c:v>129.7814716968</c:v>
                </c:pt>
                <c:pt idx="31">
                  <c:v>129.27000540719999</c:v>
                </c:pt>
                <c:pt idx="32">
                  <c:v>129.1237398024</c:v>
                </c:pt>
                <c:pt idx="33">
                  <c:v>154.67790055200001</c:v>
                </c:pt>
                <c:pt idx="34">
                  <c:v>239.16175785600001</c:v>
                </c:pt>
                <c:pt idx="35">
                  <c:v>251.72547035999992</c:v>
                </c:pt>
                <c:pt idx="36">
                  <c:v>338.10852348000003</c:v>
                </c:pt>
                <c:pt idx="37">
                  <c:v>262.16972157599997</c:v>
                </c:pt>
                <c:pt idx="38">
                  <c:v>238.948172064</c:v>
                </c:pt>
                <c:pt idx="39">
                  <c:v>192.837324792</c:v>
                </c:pt>
                <c:pt idx="40">
                  <c:v>147.58873444560001</c:v>
                </c:pt>
                <c:pt idx="41">
                  <c:v>127.45714584960001</c:v>
                </c:pt>
                <c:pt idx="42">
                  <c:v>129.18320120160001</c:v>
                </c:pt>
                <c:pt idx="43">
                  <c:v>129.19723961759999</c:v>
                </c:pt>
                <c:pt idx="44">
                  <c:v>134.32239922080001</c:v>
                </c:pt>
                <c:pt idx="45">
                  <c:v>182.81322595199998</c:v>
                </c:pt>
                <c:pt idx="46">
                  <c:v>215.28943144800002</c:v>
                </c:pt>
                <c:pt idx="47">
                  <c:v>294.62219018399992</c:v>
                </c:pt>
                <c:pt idx="48">
                  <c:v>269.33900296799999</c:v>
                </c:pt>
                <c:pt idx="49">
                  <c:v>239.22861009600001</c:v>
                </c:pt>
                <c:pt idx="50">
                  <c:v>246.45638488799997</c:v>
                </c:pt>
                <c:pt idx="51">
                  <c:v>177.30381748799999</c:v>
                </c:pt>
                <c:pt idx="52">
                  <c:v>155.356423992</c:v>
                </c:pt>
                <c:pt idx="53">
                  <c:v>129.63707788079998</c:v>
                </c:pt>
                <c:pt idx="54">
                  <c:v>129.18834862080001</c:v>
                </c:pt>
                <c:pt idx="55">
                  <c:v>129.24754394160001</c:v>
                </c:pt>
                <c:pt idx="56">
                  <c:v>130.20844141200001</c:v>
                </c:pt>
                <c:pt idx="57">
                  <c:v>169.87682560800002</c:v>
                </c:pt>
                <c:pt idx="58">
                  <c:v>207.53788607999999</c:v>
                </c:pt>
                <c:pt idx="59">
                  <c:v>271.55941243199999</c:v>
                </c:pt>
              </c:numCache>
            </c:numRef>
          </c:val>
          <c:extLst>
            <c:ext xmlns:c16="http://schemas.microsoft.com/office/drawing/2014/chart" uri="{C3380CC4-5D6E-409C-BE32-E72D297353CC}">
              <c16:uniqueId val="{00000000-E9EB-419F-904F-40A0FE8BB595}"/>
            </c:ext>
          </c:extLst>
        </c:ser>
        <c:ser>
          <c:idx val="1"/>
          <c:order val="1"/>
          <c:tx>
            <c:strRef>
              <c:f>'PADD 1_gal'!$K$1</c:f>
              <c:strCache>
                <c:ptCount val="1"/>
                <c:pt idx="0">
                  <c:v>Crop Drying</c:v>
                </c:pt>
              </c:strCache>
            </c:strRef>
          </c:tx>
          <c:spPr>
            <a:solidFill>
              <a:schemeClr val="accent5">
                <a:lumMod val="60000"/>
                <a:lumOff val="40000"/>
              </a:schemeClr>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1_gal'!$K$98:$K$216</c:f>
              <c:numCache>
                <c:formatCode>_(* #,##0_);_(* \(#,##0\);_(* "-"??_);_(@_)</c:formatCode>
                <c:ptCount val="119"/>
                <c:pt idx="0">
                  <c:v>408.6490613713471</c:v>
                </c:pt>
                <c:pt idx="1">
                  <c:v>345.31093717049527</c:v>
                </c:pt>
                <c:pt idx="2">
                  <c:v>300.56273104386645</c:v>
                </c:pt>
                <c:pt idx="3">
                  <c:v>218.90742912871144</c:v>
                </c:pt>
                <c:pt idx="4">
                  <c:v>195.34177706683525</c:v>
                </c:pt>
                <c:pt idx="5">
                  <c:v>189.98138132246723</c:v>
                </c:pt>
                <c:pt idx="6">
                  <c:v>188.27490569600573</c:v>
                </c:pt>
                <c:pt idx="7">
                  <c:v>202.6923739886025</c:v>
                </c:pt>
                <c:pt idx="8">
                  <c:v>226.53335657046415</c:v>
                </c:pt>
                <c:pt idx="9">
                  <c:v>239.83750253765186</c:v>
                </c:pt>
                <c:pt idx="10">
                  <c:v>281.6354090026295</c:v>
                </c:pt>
                <c:pt idx="11">
                  <c:v>361.98337607209567</c:v>
                </c:pt>
                <c:pt idx="12">
                  <c:v>337.90010335199997</c:v>
                </c:pt>
                <c:pt idx="13">
                  <c:v>310.92882727200004</c:v>
                </c:pt>
                <c:pt idx="14">
                  <c:v>276.94530108000004</c:v>
                </c:pt>
                <c:pt idx="15">
                  <c:v>253.45963137599995</c:v>
                </c:pt>
                <c:pt idx="16">
                  <c:v>217.73126239200002</c:v>
                </c:pt>
                <c:pt idx="17">
                  <c:v>178.51718537519997</c:v>
                </c:pt>
                <c:pt idx="18">
                  <c:v>181.26179735999997</c:v>
                </c:pt>
                <c:pt idx="19">
                  <c:v>181.72132151040003</c:v>
                </c:pt>
                <c:pt idx="20">
                  <c:v>186.6669538104</c:v>
                </c:pt>
                <c:pt idx="21">
                  <c:v>224.08832510400003</c:v>
                </c:pt>
                <c:pt idx="22">
                  <c:v>255.99122572799999</c:v>
                </c:pt>
                <c:pt idx="23">
                  <c:v>345.90901968000009</c:v>
                </c:pt>
                <c:pt idx="24">
                  <c:v>363.07098324000003</c:v>
                </c:pt>
                <c:pt idx="25">
                  <c:v>328.76523506399997</c:v>
                </c:pt>
                <c:pt idx="26">
                  <c:v>290.28179628000004</c:v>
                </c:pt>
                <c:pt idx="27">
                  <c:v>238.82926216799999</c:v>
                </c:pt>
                <c:pt idx="28">
                  <c:v>209.85266935920004</c:v>
                </c:pt>
                <c:pt idx="29">
                  <c:v>177.14212252799996</c:v>
                </c:pt>
                <c:pt idx="30">
                  <c:v>181.86147169680001</c:v>
                </c:pt>
                <c:pt idx="31">
                  <c:v>181.35000540720003</c:v>
                </c:pt>
                <c:pt idx="32">
                  <c:v>179.52373980240003</c:v>
                </c:pt>
                <c:pt idx="33">
                  <c:v>206.75790055200002</c:v>
                </c:pt>
                <c:pt idx="34">
                  <c:v>289.56175785599999</c:v>
                </c:pt>
                <c:pt idx="35">
                  <c:v>303.80547035999996</c:v>
                </c:pt>
                <c:pt idx="36">
                  <c:v>390.18852348000001</c:v>
                </c:pt>
                <c:pt idx="37">
                  <c:v>309.20972157599999</c:v>
                </c:pt>
                <c:pt idx="38">
                  <c:v>291.02817206399993</c:v>
                </c:pt>
                <c:pt idx="39">
                  <c:v>243.23732479200001</c:v>
                </c:pt>
                <c:pt idx="40">
                  <c:v>199.66873444559999</c:v>
                </c:pt>
                <c:pt idx="41">
                  <c:v>177.85714584959999</c:v>
                </c:pt>
                <c:pt idx="42">
                  <c:v>181.2632012016</c:v>
                </c:pt>
                <c:pt idx="43">
                  <c:v>181.27723961759997</c:v>
                </c:pt>
                <c:pt idx="44">
                  <c:v>184.72239922080001</c:v>
                </c:pt>
                <c:pt idx="45">
                  <c:v>234.89322595199999</c:v>
                </c:pt>
                <c:pt idx="46">
                  <c:v>265.68943144799999</c:v>
                </c:pt>
                <c:pt idx="47">
                  <c:v>346.70219018399996</c:v>
                </c:pt>
                <c:pt idx="48">
                  <c:v>321.41900296799997</c:v>
                </c:pt>
                <c:pt idx="49">
                  <c:v>286.26861009600003</c:v>
                </c:pt>
                <c:pt idx="50">
                  <c:v>298.53638488799999</c:v>
                </c:pt>
                <c:pt idx="51">
                  <c:v>227.703817488</c:v>
                </c:pt>
                <c:pt idx="52">
                  <c:v>207.43642399200002</c:v>
                </c:pt>
                <c:pt idx="53">
                  <c:v>198.93707788080002</c:v>
                </c:pt>
                <c:pt idx="54">
                  <c:v>200.79834862080003</c:v>
                </c:pt>
                <c:pt idx="55">
                  <c:v>181.32754394160003</c:v>
                </c:pt>
                <c:pt idx="56">
                  <c:v>180.60844141199999</c:v>
                </c:pt>
                <c:pt idx="57">
                  <c:v>221.95682560799997</c:v>
                </c:pt>
                <c:pt idx="58">
                  <c:v>257.93788607999994</c:v>
                </c:pt>
                <c:pt idx="59">
                  <c:v>323.63941243199997</c:v>
                </c:pt>
              </c:numCache>
            </c:numRef>
          </c:val>
          <c:extLst>
            <c:ext xmlns:c16="http://schemas.microsoft.com/office/drawing/2014/chart" uri="{C3380CC4-5D6E-409C-BE32-E72D297353CC}">
              <c16:uniqueId val="{00000001-E9EB-419F-904F-40A0FE8BB595}"/>
            </c:ext>
          </c:extLst>
        </c:ser>
        <c:ser>
          <c:idx val="2"/>
          <c:order val="2"/>
          <c:tx>
            <c:strRef>
              <c:f>'PADD 1_gal'!$L$1</c:f>
              <c:strCache>
                <c:ptCount val="1"/>
                <c:pt idx="0">
                  <c:v>Industrial</c:v>
                </c:pt>
              </c:strCache>
            </c:strRef>
          </c:tx>
          <c:spPr>
            <a:solidFill>
              <a:schemeClr val="accent3"/>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1_gal'!$L$98:$L$216</c:f>
              <c:numCache>
                <c:formatCode>_(* #,##0_);_(* \(#,##0\);_(* "-"??_);_(@_)</c:formatCode>
                <c:ptCount val="119"/>
                <c:pt idx="0">
                  <c:v>16.446298356164384</c:v>
                </c:pt>
                <c:pt idx="1">
                  <c:v>10.968604931506849</c:v>
                </c:pt>
                <c:pt idx="2">
                  <c:v>7.6736975342465747</c:v>
                </c:pt>
                <c:pt idx="3">
                  <c:v>7.6785041095890403</c:v>
                </c:pt>
                <c:pt idx="4">
                  <c:v>7.6736975342465747</c:v>
                </c:pt>
                <c:pt idx="5">
                  <c:v>7.6785041095890403</c:v>
                </c:pt>
                <c:pt idx="6">
                  <c:v>7.6736975342465747</c:v>
                </c:pt>
                <c:pt idx="7">
                  <c:v>16.446298356164384</c:v>
                </c:pt>
                <c:pt idx="8">
                  <c:v>27.41550410958904</c:v>
                </c:pt>
                <c:pt idx="9">
                  <c:v>44.961907397260276</c:v>
                </c:pt>
                <c:pt idx="10">
                  <c:v>38.374495890410962</c:v>
                </c:pt>
                <c:pt idx="11">
                  <c:v>26.31780246575342</c:v>
                </c:pt>
                <c:pt idx="12">
                  <c:v>16.117372389041098</c:v>
                </c:pt>
                <c:pt idx="13">
                  <c:v>11.133134005479452</c:v>
                </c:pt>
                <c:pt idx="14">
                  <c:v>7.5202235835616431</c:v>
                </c:pt>
                <c:pt idx="15">
                  <c:v>7.5249340273972605</c:v>
                </c:pt>
                <c:pt idx="16">
                  <c:v>7.5202235835616431</c:v>
                </c:pt>
                <c:pt idx="17">
                  <c:v>6.6274752070907104</c:v>
                </c:pt>
                <c:pt idx="18">
                  <c:v>6.6223828707915757</c:v>
                </c:pt>
                <c:pt idx="19">
                  <c:v>14.193639334429371</c:v>
                </c:pt>
                <c:pt idx="20">
                  <c:v>23.807269305826335</c:v>
                </c:pt>
                <c:pt idx="21">
                  <c:v>38.564653912175807</c:v>
                </c:pt>
                <c:pt idx="22">
                  <c:v>33.710797209870243</c:v>
                </c:pt>
                <c:pt idx="23">
                  <c:v>22.713769241284947</c:v>
                </c:pt>
                <c:pt idx="24">
                  <c:v>15.400990651666444</c:v>
                </c:pt>
                <c:pt idx="25">
                  <c:v>10.559646554724097</c:v>
                </c:pt>
                <c:pt idx="26">
                  <c:v>7.4196193757591846</c:v>
                </c:pt>
                <c:pt idx="27">
                  <c:v>7.4254430039656603</c:v>
                </c:pt>
                <c:pt idx="28">
                  <c:v>7.4196193757591846</c:v>
                </c:pt>
                <c:pt idx="29">
                  <c:v>7.4254430039656603</c:v>
                </c:pt>
                <c:pt idx="30">
                  <c:v>7.4196193757591846</c:v>
                </c:pt>
                <c:pt idx="31">
                  <c:v>15.902408077564605</c:v>
                </c:pt>
                <c:pt idx="32">
                  <c:v>26.691813872411718</c:v>
                </c:pt>
                <c:pt idx="33">
                  <c:v>43.177540169827438</c:v>
                </c:pt>
                <c:pt idx="34">
                  <c:v>37.843424447794895</c:v>
                </c:pt>
                <c:pt idx="35">
                  <c:v>25.448365919036984</c:v>
                </c:pt>
                <c:pt idx="36">
                  <c:v>15.385910071139675</c:v>
                </c:pt>
                <c:pt idx="37">
                  <c:v>11.043377966744172</c:v>
                </c:pt>
                <c:pt idx="38">
                  <c:v>7.7340170230602228</c:v>
                </c:pt>
                <c:pt idx="39">
                  <c:v>7.7391554306938133</c:v>
                </c:pt>
                <c:pt idx="40">
                  <c:v>7.7340170230602228</c:v>
                </c:pt>
                <c:pt idx="41">
                  <c:v>7.5147907256171766</c:v>
                </c:pt>
                <c:pt idx="42">
                  <c:v>7.5095568448677064</c:v>
                </c:pt>
                <c:pt idx="43">
                  <c:v>16.094804809532725</c:v>
                </c:pt>
                <c:pt idx="44">
                  <c:v>26.912034982140597</c:v>
                </c:pt>
                <c:pt idx="45">
                  <c:v>43.866912277096091</c:v>
                </c:pt>
                <c:pt idx="46">
                  <c:v>37.886967942595199</c:v>
                </c:pt>
                <c:pt idx="47">
                  <c:v>25.755743809993128</c:v>
                </c:pt>
                <c:pt idx="48">
                  <c:v>16.108132621027831</c:v>
                </c:pt>
                <c:pt idx="49">
                  <c:v>11.01061453940506</c:v>
                </c:pt>
                <c:pt idx="50">
                  <c:v>7.7130975090077252</c:v>
                </c:pt>
                <c:pt idx="51">
                  <c:v>7.7182963257718757</c:v>
                </c:pt>
                <c:pt idx="52">
                  <c:v>7.7130975090077252</c:v>
                </c:pt>
                <c:pt idx="53">
                  <c:v>7.662205149502717</c:v>
                </c:pt>
                <c:pt idx="54">
                  <c:v>7.6569824644595954</c:v>
                </c:pt>
                <c:pt idx="55">
                  <c:v>16.410710662100641</c:v>
                </c:pt>
                <c:pt idx="56">
                  <c:v>27.42253535147789</c:v>
                </c:pt>
                <c:pt idx="57">
                  <c:v>44.756738888568592</c:v>
                </c:pt>
                <c:pt idx="58">
                  <c:v>38.559113028867067</c:v>
                </c:pt>
                <c:pt idx="59">
                  <c:v>26.261184525327817</c:v>
                </c:pt>
              </c:numCache>
            </c:numRef>
          </c:val>
          <c:extLst>
            <c:ext xmlns:c16="http://schemas.microsoft.com/office/drawing/2014/chart" uri="{C3380CC4-5D6E-409C-BE32-E72D297353CC}">
              <c16:uniqueId val="{00000002-E9EB-419F-904F-40A0FE8BB59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1_gal'!$I$1</c:f>
              <c:strCache>
                <c:ptCount val="1"/>
                <c:pt idx="0">
                  <c:v>Exports</c:v>
                </c:pt>
              </c:strCache>
            </c:strRef>
          </c:tx>
          <c:spPr>
            <a:solidFill>
              <a:srgbClr val="B9FFFF"/>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1_gal'!$I$98:$I$189</c:f>
              <c:numCache>
                <c:formatCode>_(* #,##0_);_(* \(#,##0\);_(* "-"??_);_(@_)</c:formatCode>
                <c:ptCount val="92"/>
                <c:pt idx="0">
                  <c:v>83.328000000000003</c:v>
                </c:pt>
                <c:pt idx="1">
                  <c:v>77.616</c:v>
                </c:pt>
                <c:pt idx="2">
                  <c:v>126.294</c:v>
                </c:pt>
                <c:pt idx="3">
                  <c:v>190.26</c:v>
                </c:pt>
                <c:pt idx="4">
                  <c:v>190.09200000000001</c:v>
                </c:pt>
                <c:pt idx="5">
                  <c:v>191.52</c:v>
                </c:pt>
                <c:pt idx="6">
                  <c:v>214.83</c:v>
                </c:pt>
                <c:pt idx="7">
                  <c:v>144.52199999999999</c:v>
                </c:pt>
                <c:pt idx="8">
                  <c:v>236.88</c:v>
                </c:pt>
                <c:pt idx="9">
                  <c:v>157.542</c:v>
                </c:pt>
                <c:pt idx="10">
                  <c:v>123.48</c:v>
                </c:pt>
                <c:pt idx="11">
                  <c:v>130.19999999999999</c:v>
                </c:pt>
                <c:pt idx="12">
                  <c:v>83.328000000000003</c:v>
                </c:pt>
                <c:pt idx="13">
                  <c:v>151.03200000000001</c:v>
                </c:pt>
                <c:pt idx="14">
                  <c:v>205.71600000000001</c:v>
                </c:pt>
                <c:pt idx="15">
                  <c:v>212.94</c:v>
                </c:pt>
                <c:pt idx="16">
                  <c:v>156.24</c:v>
                </c:pt>
                <c:pt idx="17">
                  <c:v>215.46</c:v>
                </c:pt>
                <c:pt idx="18">
                  <c:v>235.66200000000001</c:v>
                </c:pt>
                <c:pt idx="19">
                  <c:v>227.85</c:v>
                </c:pt>
                <c:pt idx="20">
                  <c:v>173.88</c:v>
                </c:pt>
                <c:pt idx="21">
                  <c:v>268.21199999999999</c:v>
                </c:pt>
                <c:pt idx="22">
                  <c:v>151.19999999999999</c:v>
                </c:pt>
                <c:pt idx="23">
                  <c:v>200.50800000000001</c:v>
                </c:pt>
                <c:pt idx="24">
                  <c:v>149.72999999999999</c:v>
                </c:pt>
                <c:pt idx="25">
                  <c:v>172.87200000000001</c:v>
                </c:pt>
                <c:pt idx="26">
                  <c:v>171.864</c:v>
                </c:pt>
                <c:pt idx="27">
                  <c:v>142.38</c:v>
                </c:pt>
                <c:pt idx="28">
                  <c:v>140.61600000000001</c:v>
                </c:pt>
                <c:pt idx="29">
                  <c:v>240.66</c:v>
                </c:pt>
                <c:pt idx="30">
                  <c:v>178.374</c:v>
                </c:pt>
                <c:pt idx="31">
                  <c:v>223.94399999999999</c:v>
                </c:pt>
                <c:pt idx="32">
                  <c:v>209.16</c:v>
                </c:pt>
                <c:pt idx="33">
                  <c:v>197.904</c:v>
                </c:pt>
                <c:pt idx="34">
                  <c:v>132.30000000000001</c:v>
                </c:pt>
                <c:pt idx="35">
                  <c:v>153.636</c:v>
                </c:pt>
                <c:pt idx="36">
                  <c:v>104.16</c:v>
                </c:pt>
                <c:pt idx="37">
                  <c:v>144.648</c:v>
                </c:pt>
                <c:pt idx="38">
                  <c:v>173.166</c:v>
                </c:pt>
                <c:pt idx="39">
                  <c:v>210.42</c:v>
                </c:pt>
                <c:pt idx="40">
                  <c:v>196.602</c:v>
                </c:pt>
                <c:pt idx="41">
                  <c:v>223.02</c:v>
                </c:pt>
                <c:pt idx="42">
                  <c:v>204.41399999999999</c:v>
                </c:pt>
                <c:pt idx="43">
                  <c:v>208.32</c:v>
                </c:pt>
                <c:pt idx="44">
                  <c:v>189</c:v>
                </c:pt>
                <c:pt idx="45">
                  <c:v>156.24</c:v>
                </c:pt>
                <c:pt idx="46">
                  <c:v>128.52000000000001</c:v>
                </c:pt>
                <c:pt idx="47">
                  <c:v>121.086</c:v>
                </c:pt>
                <c:pt idx="48">
                  <c:v>136.71</c:v>
                </c:pt>
                <c:pt idx="49">
                  <c:v>125.83199999999999</c:v>
                </c:pt>
                <c:pt idx="50">
                  <c:v>177.072</c:v>
                </c:pt>
                <c:pt idx="51">
                  <c:v>177.66</c:v>
                </c:pt>
                <c:pt idx="52">
                  <c:v>244.77600000000001</c:v>
                </c:pt>
                <c:pt idx="53">
                  <c:v>223.02</c:v>
                </c:pt>
                <c:pt idx="54">
                  <c:v>233.05799999999999</c:v>
                </c:pt>
                <c:pt idx="55">
                  <c:v>235.66200000000001</c:v>
                </c:pt>
                <c:pt idx="56">
                  <c:v>208.53</c:v>
                </c:pt>
                <c:pt idx="57">
                  <c:v>203.89320000000001</c:v>
                </c:pt>
                <c:pt idx="58">
                  <c:v>176.8536</c:v>
                </c:pt>
                <c:pt idx="59">
                  <c:v>167.71062000000001</c:v>
                </c:pt>
              </c:numCache>
            </c:numRef>
          </c:val>
          <c:extLst>
            <c:ext xmlns:c16="http://schemas.microsoft.com/office/drawing/2014/chart" uri="{C3380CC4-5D6E-409C-BE32-E72D297353CC}">
              <c16:uniqueId val="{00000000-11E8-4AC4-BB4C-8286DDD7CBE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1_gal'!$S$1</c:f>
              <c:strCache>
                <c:ptCount val="1"/>
                <c:pt idx="0">
                  <c:v> INVENTORIES (End of Month, MMgal) </c:v>
                </c:pt>
              </c:strCache>
            </c:strRef>
          </c:tx>
          <c:spPr>
            <a:solidFill>
              <a:schemeClr val="bg1">
                <a:lumMod val="50000"/>
              </a:schemeClr>
            </a:solidFill>
            <a:ln w="25400">
              <a:noFill/>
            </a:ln>
            <a:effectLst/>
          </c:spPr>
          <c:cat>
            <c:numRef>
              <c:f>'PADD 1_gal'!$A$98:$A$189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1_gal'!$S$98:$S$189</c:f>
              <c:numCache>
                <c:formatCode>_(* #,##0_);_(* \(#,##0\);_(* "-"??_);_(@_)</c:formatCode>
                <c:ptCount val="92"/>
                <c:pt idx="0">
                  <c:v>221.76</c:v>
                </c:pt>
                <c:pt idx="1">
                  <c:v>177.114</c:v>
                </c:pt>
                <c:pt idx="2">
                  <c:v>149.982</c:v>
                </c:pt>
                <c:pt idx="3">
                  <c:v>145.74</c:v>
                </c:pt>
                <c:pt idx="4">
                  <c:v>166.53</c:v>
                </c:pt>
                <c:pt idx="5">
                  <c:v>204.33</c:v>
                </c:pt>
                <c:pt idx="6">
                  <c:v>229.15199999999999</c:v>
                </c:pt>
                <c:pt idx="7">
                  <c:v>331.59</c:v>
                </c:pt>
                <c:pt idx="8">
                  <c:v>332.38799999999998</c:v>
                </c:pt>
                <c:pt idx="9">
                  <c:v>345.91199999999998</c:v>
                </c:pt>
                <c:pt idx="10">
                  <c:v>328.608</c:v>
                </c:pt>
                <c:pt idx="11">
                  <c:v>275.85599999999999</c:v>
                </c:pt>
                <c:pt idx="12">
                  <c:v>287.27999999999997</c:v>
                </c:pt>
                <c:pt idx="13">
                  <c:v>222.852</c:v>
                </c:pt>
                <c:pt idx="14">
                  <c:v>191.982</c:v>
                </c:pt>
                <c:pt idx="15">
                  <c:v>199.626</c:v>
                </c:pt>
                <c:pt idx="16">
                  <c:v>257.45999999999998</c:v>
                </c:pt>
                <c:pt idx="17">
                  <c:v>315.50400000000002</c:v>
                </c:pt>
                <c:pt idx="18">
                  <c:v>328.10399999999998</c:v>
                </c:pt>
                <c:pt idx="19">
                  <c:v>358.93200000000002</c:v>
                </c:pt>
                <c:pt idx="20">
                  <c:v>404.25</c:v>
                </c:pt>
                <c:pt idx="21">
                  <c:v>350.36399999999998</c:v>
                </c:pt>
                <c:pt idx="22">
                  <c:v>353.43</c:v>
                </c:pt>
                <c:pt idx="23">
                  <c:v>337.55399999999997</c:v>
                </c:pt>
                <c:pt idx="24">
                  <c:v>273.88200000000001</c:v>
                </c:pt>
                <c:pt idx="25">
                  <c:v>160.86000000000001</c:v>
                </c:pt>
                <c:pt idx="26">
                  <c:v>154.72800000000001</c:v>
                </c:pt>
                <c:pt idx="27">
                  <c:v>170.60400000000001</c:v>
                </c:pt>
                <c:pt idx="28">
                  <c:v>234.94800000000001</c:v>
                </c:pt>
                <c:pt idx="29">
                  <c:v>226.29599999999999</c:v>
                </c:pt>
                <c:pt idx="30">
                  <c:v>322.43400000000003</c:v>
                </c:pt>
                <c:pt idx="31">
                  <c:v>348.012</c:v>
                </c:pt>
                <c:pt idx="32">
                  <c:v>348.13799999999998</c:v>
                </c:pt>
                <c:pt idx="33">
                  <c:v>359.85599999999999</c:v>
                </c:pt>
                <c:pt idx="34">
                  <c:v>381.57</c:v>
                </c:pt>
                <c:pt idx="35">
                  <c:v>315.83999999999997</c:v>
                </c:pt>
                <c:pt idx="36">
                  <c:v>227.304</c:v>
                </c:pt>
                <c:pt idx="37">
                  <c:v>158.886</c:v>
                </c:pt>
                <c:pt idx="38">
                  <c:v>168.126</c:v>
                </c:pt>
                <c:pt idx="39">
                  <c:v>135.786</c:v>
                </c:pt>
                <c:pt idx="40">
                  <c:v>206.178</c:v>
                </c:pt>
                <c:pt idx="41">
                  <c:v>233.898</c:v>
                </c:pt>
                <c:pt idx="42">
                  <c:v>278.67</c:v>
                </c:pt>
                <c:pt idx="43">
                  <c:v>282.11399999999998</c:v>
                </c:pt>
                <c:pt idx="44">
                  <c:v>321.048</c:v>
                </c:pt>
                <c:pt idx="45">
                  <c:v>355.78199999999998</c:v>
                </c:pt>
                <c:pt idx="46">
                  <c:v>361.11599999999999</c:v>
                </c:pt>
                <c:pt idx="47">
                  <c:v>287.238</c:v>
                </c:pt>
                <c:pt idx="48">
                  <c:v>266.86799999999999</c:v>
                </c:pt>
                <c:pt idx="49">
                  <c:v>237.21600000000001</c:v>
                </c:pt>
                <c:pt idx="50">
                  <c:v>208.02600000000001</c:v>
                </c:pt>
                <c:pt idx="51">
                  <c:v>236.04</c:v>
                </c:pt>
                <c:pt idx="52">
                  <c:v>220.20599999999999</c:v>
                </c:pt>
                <c:pt idx="53">
                  <c:v>202.482</c:v>
                </c:pt>
                <c:pt idx="54">
                  <c:v>285.2115</c:v>
                </c:pt>
                <c:pt idx="55">
                  <c:v>306.9372877874498</c:v>
                </c:pt>
                <c:pt idx="56">
                  <c:v>324.4591537297901</c:v>
                </c:pt>
                <c:pt idx="57">
                  <c:v>335.87310541208899</c:v>
                </c:pt>
                <c:pt idx="58">
                  <c:v>311.0055050899656</c:v>
                </c:pt>
                <c:pt idx="59">
                  <c:v>303.15582639010393</c:v>
                </c:pt>
              </c:numCache>
            </c:numRef>
          </c:val>
          <c:extLst>
            <c:ext xmlns:c16="http://schemas.microsoft.com/office/drawing/2014/chart" uri="{C3380CC4-5D6E-409C-BE32-E72D297353CC}">
              <c16:uniqueId val="{00000000-C7A1-4D06-98CC-970DA9AE18E0}"/>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2_gal'!$C$1</c:f>
              <c:strCache>
                <c:ptCount val="1"/>
                <c:pt idx="0">
                  <c:v> Gas Processing </c:v>
                </c:pt>
              </c:strCache>
            </c:strRef>
          </c:tx>
          <c:spPr>
            <a:solidFill>
              <a:schemeClr val="accent1"/>
            </a:solidFill>
            <a:ln>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2_gal'!$C$98:$C$189</c:f>
              <c:numCache>
                <c:formatCode>_(* #,##0_);_(* \(#,##0\);_(* "-"??_);_(@_)</c:formatCode>
                <c:ptCount val="92"/>
                <c:pt idx="0">
                  <c:v>468.72</c:v>
                </c:pt>
                <c:pt idx="1">
                  <c:v>417.48</c:v>
                </c:pt>
                <c:pt idx="2">
                  <c:v>466.11599999999999</c:v>
                </c:pt>
                <c:pt idx="3">
                  <c:v>462.42</c:v>
                </c:pt>
                <c:pt idx="4">
                  <c:v>472.62599999999998</c:v>
                </c:pt>
                <c:pt idx="5">
                  <c:v>447.3</c:v>
                </c:pt>
                <c:pt idx="6">
                  <c:v>492.15600000000001</c:v>
                </c:pt>
                <c:pt idx="7">
                  <c:v>498.666</c:v>
                </c:pt>
                <c:pt idx="8">
                  <c:v>495.18</c:v>
                </c:pt>
                <c:pt idx="9">
                  <c:v>520.79999999999995</c:v>
                </c:pt>
                <c:pt idx="10">
                  <c:v>497.7</c:v>
                </c:pt>
                <c:pt idx="11">
                  <c:v>515.59199999999998</c:v>
                </c:pt>
                <c:pt idx="12">
                  <c:v>506.47800000000001</c:v>
                </c:pt>
                <c:pt idx="13">
                  <c:v>476.238</c:v>
                </c:pt>
                <c:pt idx="14">
                  <c:v>510.38400000000001</c:v>
                </c:pt>
                <c:pt idx="15">
                  <c:v>451.08</c:v>
                </c:pt>
                <c:pt idx="16">
                  <c:v>394.50599999999997</c:v>
                </c:pt>
                <c:pt idx="17">
                  <c:v>403.2</c:v>
                </c:pt>
                <c:pt idx="18">
                  <c:v>450.49200000000002</c:v>
                </c:pt>
                <c:pt idx="19">
                  <c:v>468.72</c:v>
                </c:pt>
                <c:pt idx="20">
                  <c:v>458.64</c:v>
                </c:pt>
                <c:pt idx="21">
                  <c:v>467.41800000000001</c:v>
                </c:pt>
                <c:pt idx="22">
                  <c:v>467.46</c:v>
                </c:pt>
                <c:pt idx="23">
                  <c:v>481.74</c:v>
                </c:pt>
                <c:pt idx="24">
                  <c:v>479.13600000000002</c:v>
                </c:pt>
                <c:pt idx="25">
                  <c:v>372.79199999999997</c:v>
                </c:pt>
                <c:pt idx="26">
                  <c:v>472.62599999999998</c:v>
                </c:pt>
                <c:pt idx="27">
                  <c:v>458.64</c:v>
                </c:pt>
                <c:pt idx="28">
                  <c:v>479.13600000000002</c:v>
                </c:pt>
                <c:pt idx="29">
                  <c:v>462.42</c:v>
                </c:pt>
                <c:pt idx="30">
                  <c:v>459.60599999999999</c:v>
                </c:pt>
                <c:pt idx="31">
                  <c:v>476.53199999999998</c:v>
                </c:pt>
                <c:pt idx="32">
                  <c:v>472.5</c:v>
                </c:pt>
                <c:pt idx="33">
                  <c:v>490.85399999999998</c:v>
                </c:pt>
                <c:pt idx="34">
                  <c:v>477.54</c:v>
                </c:pt>
                <c:pt idx="35">
                  <c:v>489.55200000000002</c:v>
                </c:pt>
                <c:pt idx="36">
                  <c:v>466.11599999999999</c:v>
                </c:pt>
                <c:pt idx="37">
                  <c:v>422.18400000000003</c:v>
                </c:pt>
                <c:pt idx="38">
                  <c:v>488.25</c:v>
                </c:pt>
                <c:pt idx="39">
                  <c:v>443.52</c:v>
                </c:pt>
                <c:pt idx="40">
                  <c:v>492.15600000000001</c:v>
                </c:pt>
                <c:pt idx="41">
                  <c:v>487.62</c:v>
                </c:pt>
                <c:pt idx="42">
                  <c:v>501.27</c:v>
                </c:pt>
                <c:pt idx="43">
                  <c:v>503.87400000000002</c:v>
                </c:pt>
                <c:pt idx="44">
                  <c:v>496.44</c:v>
                </c:pt>
                <c:pt idx="45">
                  <c:v>511.68599999999998</c:v>
                </c:pt>
                <c:pt idx="46">
                  <c:v>492.66</c:v>
                </c:pt>
                <c:pt idx="47">
                  <c:v>458.30399999999997</c:v>
                </c:pt>
                <c:pt idx="48">
                  <c:v>499.96800000000002</c:v>
                </c:pt>
                <c:pt idx="49">
                  <c:v>464.52</c:v>
                </c:pt>
                <c:pt idx="50">
                  <c:v>510.38400000000001</c:v>
                </c:pt>
                <c:pt idx="51">
                  <c:v>505.26</c:v>
                </c:pt>
                <c:pt idx="52">
                  <c:v>531.21600000000001</c:v>
                </c:pt>
                <c:pt idx="53">
                  <c:v>516.69418827599998</c:v>
                </c:pt>
                <c:pt idx="54">
                  <c:v>532.24620083375999</c:v>
                </c:pt>
                <c:pt idx="55">
                  <c:v>533.36579678134012</c:v>
                </c:pt>
                <c:pt idx="56">
                  <c:v>517.31105003815901</c:v>
                </c:pt>
                <c:pt idx="57">
                  <c:v>535.69684100548557</c:v>
                </c:pt>
                <c:pt idx="58">
                  <c:v>519.58597794843683</c:v>
                </c:pt>
                <c:pt idx="59">
                  <c:v>538.06244978341908</c:v>
                </c:pt>
              </c:numCache>
            </c:numRef>
          </c:val>
          <c:extLst>
            <c:ext xmlns:c16="http://schemas.microsoft.com/office/drawing/2014/chart" uri="{C3380CC4-5D6E-409C-BE32-E72D297353CC}">
              <c16:uniqueId val="{00000000-065D-48B9-A3BD-C67A09754BEA}"/>
            </c:ext>
          </c:extLst>
        </c:ser>
        <c:ser>
          <c:idx val="1"/>
          <c:order val="1"/>
          <c:tx>
            <c:strRef>
              <c:f>'PADD 2_gal'!$D$1</c:f>
              <c:strCache>
                <c:ptCount val="1"/>
                <c:pt idx="0">
                  <c:v> Refinery Propane </c:v>
                </c:pt>
              </c:strCache>
            </c:strRef>
          </c:tx>
          <c:spPr>
            <a:solidFill>
              <a:schemeClr val="accent2"/>
            </a:solidFill>
            <a:ln>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2_gal'!$D$98:$D$189</c:f>
              <c:numCache>
                <c:formatCode>_(* #,##0_);_(* \(#,##0\);_(* "-"??_);_(@_)</c:formatCode>
                <c:ptCount val="92"/>
                <c:pt idx="0">
                  <c:v>98.951999999999998</c:v>
                </c:pt>
                <c:pt idx="1">
                  <c:v>79.968000000000004</c:v>
                </c:pt>
                <c:pt idx="2">
                  <c:v>93.744</c:v>
                </c:pt>
                <c:pt idx="3">
                  <c:v>98.28</c:v>
                </c:pt>
                <c:pt idx="4">
                  <c:v>92.441999999999993</c:v>
                </c:pt>
                <c:pt idx="5">
                  <c:v>97.02</c:v>
                </c:pt>
                <c:pt idx="6">
                  <c:v>102.858</c:v>
                </c:pt>
                <c:pt idx="7">
                  <c:v>101.556</c:v>
                </c:pt>
                <c:pt idx="8">
                  <c:v>89.46</c:v>
                </c:pt>
                <c:pt idx="9">
                  <c:v>79.421999999999997</c:v>
                </c:pt>
                <c:pt idx="10">
                  <c:v>89.46</c:v>
                </c:pt>
                <c:pt idx="11">
                  <c:v>102.858</c:v>
                </c:pt>
                <c:pt idx="12">
                  <c:v>95.046000000000006</c:v>
                </c:pt>
                <c:pt idx="13">
                  <c:v>91.35</c:v>
                </c:pt>
                <c:pt idx="14">
                  <c:v>89.837999999999994</c:v>
                </c:pt>
                <c:pt idx="15">
                  <c:v>73.08</c:v>
                </c:pt>
                <c:pt idx="16">
                  <c:v>82.025999999999996</c:v>
                </c:pt>
                <c:pt idx="17">
                  <c:v>85.68</c:v>
                </c:pt>
                <c:pt idx="18">
                  <c:v>92.441999999999993</c:v>
                </c:pt>
                <c:pt idx="19">
                  <c:v>100.254</c:v>
                </c:pt>
                <c:pt idx="20">
                  <c:v>91.98</c:v>
                </c:pt>
                <c:pt idx="21">
                  <c:v>96.347999999999999</c:v>
                </c:pt>
                <c:pt idx="22">
                  <c:v>93.24</c:v>
                </c:pt>
                <c:pt idx="23">
                  <c:v>87.233999999999995</c:v>
                </c:pt>
                <c:pt idx="24">
                  <c:v>91.14</c:v>
                </c:pt>
                <c:pt idx="25">
                  <c:v>70.56</c:v>
                </c:pt>
                <c:pt idx="26">
                  <c:v>88.536000000000001</c:v>
                </c:pt>
                <c:pt idx="27">
                  <c:v>89.46</c:v>
                </c:pt>
                <c:pt idx="28">
                  <c:v>100.254</c:v>
                </c:pt>
                <c:pt idx="29">
                  <c:v>103.32</c:v>
                </c:pt>
                <c:pt idx="30">
                  <c:v>98.951999999999998</c:v>
                </c:pt>
                <c:pt idx="31">
                  <c:v>96.347999999999999</c:v>
                </c:pt>
                <c:pt idx="32">
                  <c:v>91.98</c:v>
                </c:pt>
                <c:pt idx="33">
                  <c:v>85.932000000000002</c:v>
                </c:pt>
                <c:pt idx="34">
                  <c:v>86.94</c:v>
                </c:pt>
                <c:pt idx="35">
                  <c:v>98.951999999999998</c:v>
                </c:pt>
                <c:pt idx="36">
                  <c:v>100.254</c:v>
                </c:pt>
                <c:pt idx="37">
                  <c:v>88.2</c:v>
                </c:pt>
                <c:pt idx="38">
                  <c:v>97.65</c:v>
                </c:pt>
                <c:pt idx="39">
                  <c:v>98.28</c:v>
                </c:pt>
                <c:pt idx="40">
                  <c:v>100.254</c:v>
                </c:pt>
                <c:pt idx="41">
                  <c:v>103.32</c:v>
                </c:pt>
                <c:pt idx="42">
                  <c:v>97.65</c:v>
                </c:pt>
                <c:pt idx="43">
                  <c:v>98.951999999999998</c:v>
                </c:pt>
                <c:pt idx="44">
                  <c:v>91.98</c:v>
                </c:pt>
                <c:pt idx="45">
                  <c:v>96.347999999999999</c:v>
                </c:pt>
                <c:pt idx="46">
                  <c:v>97.02</c:v>
                </c:pt>
                <c:pt idx="47">
                  <c:v>92.441999999999993</c:v>
                </c:pt>
                <c:pt idx="48">
                  <c:v>93.744</c:v>
                </c:pt>
                <c:pt idx="49">
                  <c:v>88.2</c:v>
                </c:pt>
                <c:pt idx="50">
                  <c:v>101.556</c:v>
                </c:pt>
                <c:pt idx="51">
                  <c:v>93.24</c:v>
                </c:pt>
                <c:pt idx="52">
                  <c:v>96.347999999999999</c:v>
                </c:pt>
                <c:pt idx="53">
                  <c:v>99.31981172399999</c:v>
                </c:pt>
                <c:pt idx="54">
                  <c:v>103.45529916623998</c:v>
                </c:pt>
                <c:pt idx="55">
                  <c:v>98.485160347488986</c:v>
                </c:pt>
                <c:pt idx="56">
                  <c:v>96.172438966992402</c:v>
                </c:pt>
                <c:pt idx="57">
                  <c:v>97.905434407827244</c:v>
                </c:pt>
                <c:pt idx="58">
                  <c:v>94.144092992822763</c:v>
                </c:pt>
                <c:pt idx="59">
                  <c:v>97.229949200876405</c:v>
                </c:pt>
              </c:numCache>
            </c:numRef>
          </c:val>
          <c:extLst>
            <c:ext xmlns:c16="http://schemas.microsoft.com/office/drawing/2014/chart" uri="{C3380CC4-5D6E-409C-BE32-E72D297353CC}">
              <c16:uniqueId val="{00000001-065D-48B9-A3BD-C67A09754BEA}"/>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2_gal'!$E$1</c:f>
              <c:strCache>
                <c:ptCount val="1"/>
                <c:pt idx="0">
                  <c:v> Propane imports </c:v>
                </c:pt>
              </c:strCache>
            </c:strRef>
          </c:tx>
          <c:spPr>
            <a:solidFill>
              <a:schemeClr val="accent6">
                <a:lumMod val="75000"/>
              </a:schemeClr>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2_gal'!$E$98:$E$189</c:f>
              <c:numCache>
                <c:formatCode>_(* #,##0_);_(* \(#,##0\);_(* "-"??_);_(@_)</c:formatCode>
                <c:ptCount val="92"/>
                <c:pt idx="0">
                  <c:v>118.482</c:v>
                </c:pt>
                <c:pt idx="1">
                  <c:v>76.44</c:v>
                </c:pt>
                <c:pt idx="2">
                  <c:v>95.046000000000006</c:v>
                </c:pt>
                <c:pt idx="3">
                  <c:v>65.52</c:v>
                </c:pt>
                <c:pt idx="4">
                  <c:v>63.798000000000002</c:v>
                </c:pt>
                <c:pt idx="5">
                  <c:v>61.74</c:v>
                </c:pt>
                <c:pt idx="6">
                  <c:v>59.892000000000003</c:v>
                </c:pt>
                <c:pt idx="7">
                  <c:v>61.194000000000003</c:v>
                </c:pt>
                <c:pt idx="8">
                  <c:v>52.92</c:v>
                </c:pt>
                <c:pt idx="9">
                  <c:v>52.08</c:v>
                </c:pt>
                <c:pt idx="10">
                  <c:v>73.08</c:v>
                </c:pt>
                <c:pt idx="11">
                  <c:v>58.59</c:v>
                </c:pt>
                <c:pt idx="12">
                  <c:v>67.703999999999994</c:v>
                </c:pt>
                <c:pt idx="13">
                  <c:v>60.9</c:v>
                </c:pt>
                <c:pt idx="14">
                  <c:v>46.872</c:v>
                </c:pt>
                <c:pt idx="15">
                  <c:v>41.58</c:v>
                </c:pt>
                <c:pt idx="16">
                  <c:v>31.248000000000001</c:v>
                </c:pt>
                <c:pt idx="17">
                  <c:v>26.46</c:v>
                </c:pt>
                <c:pt idx="18">
                  <c:v>39.06</c:v>
                </c:pt>
                <c:pt idx="19">
                  <c:v>48.173999999999999</c:v>
                </c:pt>
                <c:pt idx="20">
                  <c:v>91.98</c:v>
                </c:pt>
                <c:pt idx="21">
                  <c:v>82.025999999999996</c:v>
                </c:pt>
                <c:pt idx="22">
                  <c:v>65.52</c:v>
                </c:pt>
                <c:pt idx="23">
                  <c:v>50.777999999999999</c:v>
                </c:pt>
                <c:pt idx="24">
                  <c:v>88.536000000000001</c:v>
                </c:pt>
                <c:pt idx="25">
                  <c:v>72.912000000000006</c:v>
                </c:pt>
                <c:pt idx="26">
                  <c:v>85.932000000000002</c:v>
                </c:pt>
                <c:pt idx="27">
                  <c:v>66.78</c:v>
                </c:pt>
                <c:pt idx="28">
                  <c:v>39.06</c:v>
                </c:pt>
                <c:pt idx="29">
                  <c:v>34.020000000000003</c:v>
                </c:pt>
                <c:pt idx="30">
                  <c:v>36.456000000000003</c:v>
                </c:pt>
                <c:pt idx="31">
                  <c:v>40.362000000000002</c:v>
                </c:pt>
                <c:pt idx="32">
                  <c:v>40.32</c:v>
                </c:pt>
                <c:pt idx="33">
                  <c:v>52.08</c:v>
                </c:pt>
                <c:pt idx="34">
                  <c:v>56.7</c:v>
                </c:pt>
                <c:pt idx="35">
                  <c:v>80.724000000000004</c:v>
                </c:pt>
                <c:pt idx="36">
                  <c:v>71.61</c:v>
                </c:pt>
                <c:pt idx="37">
                  <c:v>69.384</c:v>
                </c:pt>
                <c:pt idx="38">
                  <c:v>65.099999999999994</c:v>
                </c:pt>
                <c:pt idx="39">
                  <c:v>49.14</c:v>
                </c:pt>
                <c:pt idx="40">
                  <c:v>45.57</c:v>
                </c:pt>
                <c:pt idx="41">
                  <c:v>37.799999999999997</c:v>
                </c:pt>
                <c:pt idx="42">
                  <c:v>49.475999999999999</c:v>
                </c:pt>
                <c:pt idx="43">
                  <c:v>42.966000000000001</c:v>
                </c:pt>
                <c:pt idx="44">
                  <c:v>56.7</c:v>
                </c:pt>
                <c:pt idx="45">
                  <c:v>87.233999999999995</c:v>
                </c:pt>
                <c:pt idx="46">
                  <c:v>60.48</c:v>
                </c:pt>
                <c:pt idx="47">
                  <c:v>52.08</c:v>
                </c:pt>
                <c:pt idx="48">
                  <c:v>59.892000000000003</c:v>
                </c:pt>
                <c:pt idx="49">
                  <c:v>61.152000000000001</c:v>
                </c:pt>
                <c:pt idx="50">
                  <c:v>40.362000000000002</c:v>
                </c:pt>
                <c:pt idx="51">
                  <c:v>26.46</c:v>
                </c:pt>
                <c:pt idx="52">
                  <c:v>26.04</c:v>
                </c:pt>
                <c:pt idx="53">
                  <c:v>33.39</c:v>
                </c:pt>
                <c:pt idx="54">
                  <c:v>36.130499999999998</c:v>
                </c:pt>
                <c:pt idx="55">
                  <c:v>22.134</c:v>
                </c:pt>
                <c:pt idx="56">
                  <c:v>23.31</c:v>
                </c:pt>
                <c:pt idx="57">
                  <c:v>37.106999999999999</c:v>
                </c:pt>
                <c:pt idx="58">
                  <c:v>27.09</c:v>
                </c:pt>
                <c:pt idx="59">
                  <c:v>33.851999999999997</c:v>
                </c:pt>
              </c:numCache>
            </c:numRef>
          </c:val>
          <c:extLst>
            <c:ext xmlns:c16="http://schemas.microsoft.com/office/drawing/2014/chart" uri="{C3380CC4-5D6E-409C-BE32-E72D297353CC}">
              <c16:uniqueId val="{00000000-7A81-4551-B4AF-F098FC23D9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2_gal'!$F$1</c:f>
              <c:strCache>
                <c:ptCount val="1"/>
                <c:pt idx="0">
                  <c:v>Net Inter-PADD Transfers</c:v>
                </c:pt>
              </c:strCache>
            </c:strRef>
          </c:tx>
          <c:spPr>
            <a:solidFill>
              <a:srgbClr val="D3B5E9"/>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2_gal'!$F$98:$F$189</c:f>
              <c:numCache>
                <c:formatCode>_(* #,##0_);_(* \(#,##0\);_(* "-"??_);_(@_)</c:formatCode>
                <c:ptCount val="92"/>
                <c:pt idx="0">
                  <c:v>-317.68799999999999</c:v>
                </c:pt>
                <c:pt idx="1">
                  <c:v>-303.40800000000002</c:v>
                </c:pt>
                <c:pt idx="2">
                  <c:v>-408.82799999999997</c:v>
                </c:pt>
                <c:pt idx="3">
                  <c:v>-401.94</c:v>
                </c:pt>
                <c:pt idx="4">
                  <c:v>-343.72800000000001</c:v>
                </c:pt>
                <c:pt idx="5">
                  <c:v>-325.08</c:v>
                </c:pt>
                <c:pt idx="6">
                  <c:v>-390.6</c:v>
                </c:pt>
                <c:pt idx="7">
                  <c:v>-468.72</c:v>
                </c:pt>
                <c:pt idx="8">
                  <c:v>-419.58</c:v>
                </c:pt>
                <c:pt idx="9">
                  <c:v>-445.28399999999999</c:v>
                </c:pt>
                <c:pt idx="10">
                  <c:v>-312.48</c:v>
                </c:pt>
                <c:pt idx="11">
                  <c:v>-302.06400000000002</c:v>
                </c:pt>
                <c:pt idx="12">
                  <c:v>-348.93599999999998</c:v>
                </c:pt>
                <c:pt idx="13">
                  <c:v>-394.63200000000001</c:v>
                </c:pt>
                <c:pt idx="14">
                  <c:v>-447.88799999999998</c:v>
                </c:pt>
                <c:pt idx="15">
                  <c:v>-347.76</c:v>
                </c:pt>
                <c:pt idx="16">
                  <c:v>-287.74200000000002</c:v>
                </c:pt>
                <c:pt idx="17">
                  <c:v>-275.94</c:v>
                </c:pt>
                <c:pt idx="18">
                  <c:v>-296.85599999999999</c:v>
                </c:pt>
                <c:pt idx="19">
                  <c:v>-420.54599999999999</c:v>
                </c:pt>
                <c:pt idx="20">
                  <c:v>-486.36</c:v>
                </c:pt>
                <c:pt idx="21">
                  <c:v>-304.66800000000001</c:v>
                </c:pt>
                <c:pt idx="22">
                  <c:v>-312.48</c:v>
                </c:pt>
                <c:pt idx="23">
                  <c:v>-505.17599999999999</c:v>
                </c:pt>
                <c:pt idx="24">
                  <c:v>-471.32400000000001</c:v>
                </c:pt>
                <c:pt idx="25">
                  <c:v>-279.88799999999998</c:v>
                </c:pt>
                <c:pt idx="26">
                  <c:v>-417.94200000000001</c:v>
                </c:pt>
                <c:pt idx="27">
                  <c:v>-546.84</c:v>
                </c:pt>
                <c:pt idx="28">
                  <c:v>-477.834</c:v>
                </c:pt>
                <c:pt idx="29">
                  <c:v>-439.74</c:v>
                </c:pt>
                <c:pt idx="30">
                  <c:v>-421.84800000000001</c:v>
                </c:pt>
                <c:pt idx="31">
                  <c:v>-378.88200000000001</c:v>
                </c:pt>
                <c:pt idx="32">
                  <c:v>-366.66</c:v>
                </c:pt>
                <c:pt idx="33">
                  <c:v>-390.6</c:v>
                </c:pt>
                <c:pt idx="34">
                  <c:v>-413.28</c:v>
                </c:pt>
                <c:pt idx="35">
                  <c:v>-429.66</c:v>
                </c:pt>
                <c:pt idx="36">
                  <c:v>-378.88200000000001</c:v>
                </c:pt>
                <c:pt idx="37">
                  <c:v>-324.57600000000002</c:v>
                </c:pt>
                <c:pt idx="38">
                  <c:v>-436.17</c:v>
                </c:pt>
                <c:pt idx="39">
                  <c:v>-443.52</c:v>
                </c:pt>
                <c:pt idx="40">
                  <c:v>-415.33800000000002</c:v>
                </c:pt>
                <c:pt idx="41">
                  <c:v>-406.98</c:v>
                </c:pt>
                <c:pt idx="42">
                  <c:v>-438.774</c:v>
                </c:pt>
                <c:pt idx="43">
                  <c:v>-449.19</c:v>
                </c:pt>
                <c:pt idx="44">
                  <c:v>-379.26</c:v>
                </c:pt>
                <c:pt idx="45">
                  <c:v>-347.63400000000001</c:v>
                </c:pt>
                <c:pt idx="46">
                  <c:v>-418.32</c:v>
                </c:pt>
                <c:pt idx="47">
                  <c:v>-345.03</c:v>
                </c:pt>
                <c:pt idx="48">
                  <c:v>-341.12400000000002</c:v>
                </c:pt>
                <c:pt idx="49">
                  <c:v>-490.392</c:v>
                </c:pt>
                <c:pt idx="50">
                  <c:v>-468.72</c:v>
                </c:pt>
                <c:pt idx="51">
                  <c:v>-468.72</c:v>
                </c:pt>
                <c:pt idx="52">
                  <c:v>-463.512</c:v>
                </c:pt>
                <c:pt idx="53">
                  <c:v>-453.93258767904933</c:v>
                </c:pt>
                <c:pt idx="54">
                  <c:v>-490.88760347035799</c:v>
                </c:pt>
                <c:pt idx="55">
                  <c:v>-413.60342934320067</c:v>
                </c:pt>
                <c:pt idx="56">
                  <c:v>-393.80294408880678</c:v>
                </c:pt>
                <c:pt idx="57">
                  <c:v>-351.95497665124901</c:v>
                </c:pt>
                <c:pt idx="58">
                  <c:v>-300.43702190564289</c:v>
                </c:pt>
                <c:pt idx="59">
                  <c:v>-326.50674608695658</c:v>
                </c:pt>
              </c:numCache>
            </c:numRef>
          </c:val>
          <c:extLst>
            <c:ext xmlns:c16="http://schemas.microsoft.com/office/drawing/2014/chart" uri="{C3380CC4-5D6E-409C-BE32-E72D297353CC}">
              <c16:uniqueId val="{00000000-2D6A-4E60-9EF8-81A78FBAB6A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2_gal'!$M$1</c:f>
              <c:strCache>
                <c:ptCount val="1"/>
                <c:pt idx="0">
                  <c:v>PetChem</c:v>
                </c:pt>
              </c:strCache>
            </c:strRef>
          </c:tx>
          <c:spPr>
            <a:solidFill>
              <a:schemeClr val="accent1"/>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2_gal'!$M$98:$M$189</c:f>
              <c:numCache>
                <c:formatCode>_(* #,##0_);_(* \(#,##0\);_(* "-"??_);_(@_)</c:formatCode>
                <c:ptCount val="92"/>
                <c:pt idx="0">
                  <c:v>41.618864711294712</c:v>
                </c:pt>
                <c:pt idx="1">
                  <c:v>35.907608430257127</c:v>
                </c:pt>
                <c:pt idx="2">
                  <c:v>35.094820889009604</c:v>
                </c:pt>
                <c:pt idx="3">
                  <c:v>28.551080639081547</c:v>
                </c:pt>
                <c:pt idx="4">
                  <c:v>29.502783327050931</c:v>
                </c:pt>
                <c:pt idx="5">
                  <c:v>29.453022181332955</c:v>
                </c:pt>
                <c:pt idx="6">
                  <c:v>31.366795847703823</c:v>
                </c:pt>
                <c:pt idx="7">
                  <c:v>31.366795847703823</c:v>
                </c:pt>
                <c:pt idx="8">
                  <c:v>31.256905265835748</c:v>
                </c:pt>
                <c:pt idx="9">
                  <c:v>34.162814628683158</c:v>
                </c:pt>
                <c:pt idx="10">
                  <c:v>34.864671434841334</c:v>
                </c:pt>
                <c:pt idx="11">
                  <c:v>38.822845930315381</c:v>
                </c:pt>
                <c:pt idx="12">
                  <c:v>41.618864711294712</c:v>
                </c:pt>
                <c:pt idx="13">
                  <c:v>37.190023017052027</c:v>
                </c:pt>
                <c:pt idx="14">
                  <c:v>35.094820889009604</c:v>
                </c:pt>
                <c:pt idx="15">
                  <c:v>28.551080639081547</c:v>
                </c:pt>
                <c:pt idx="16">
                  <c:v>29.502783327050931</c:v>
                </c:pt>
                <c:pt idx="17">
                  <c:v>29.453022181332955</c:v>
                </c:pt>
                <c:pt idx="18">
                  <c:v>31.366795847703823</c:v>
                </c:pt>
                <c:pt idx="19">
                  <c:v>31.366795847703823</c:v>
                </c:pt>
                <c:pt idx="20">
                  <c:v>31.256905265835748</c:v>
                </c:pt>
                <c:pt idx="21">
                  <c:v>34.162814628683158</c:v>
                </c:pt>
                <c:pt idx="22">
                  <c:v>34.864671434841334</c:v>
                </c:pt>
                <c:pt idx="23">
                  <c:v>38.822845930315381</c:v>
                </c:pt>
                <c:pt idx="24">
                  <c:v>41.618864711294712</c:v>
                </c:pt>
                <c:pt idx="25">
                  <c:v>35.907608430257127</c:v>
                </c:pt>
                <c:pt idx="26">
                  <c:v>35.094820889009604</c:v>
                </c:pt>
                <c:pt idx="27">
                  <c:v>28.551080639081547</c:v>
                </c:pt>
                <c:pt idx="28">
                  <c:v>29.502783327050931</c:v>
                </c:pt>
                <c:pt idx="29">
                  <c:v>29.453022181332955</c:v>
                </c:pt>
                <c:pt idx="30">
                  <c:v>31.366795847703823</c:v>
                </c:pt>
                <c:pt idx="31">
                  <c:v>31.366795847703823</c:v>
                </c:pt>
                <c:pt idx="32">
                  <c:v>31.256905265835748</c:v>
                </c:pt>
                <c:pt idx="33">
                  <c:v>34.162814628683158</c:v>
                </c:pt>
                <c:pt idx="34">
                  <c:v>34.864671434841334</c:v>
                </c:pt>
                <c:pt idx="35">
                  <c:v>38.822845930315381</c:v>
                </c:pt>
                <c:pt idx="36">
                  <c:v>41.618864711294712</c:v>
                </c:pt>
                <c:pt idx="37">
                  <c:v>35.907608430257127</c:v>
                </c:pt>
                <c:pt idx="38">
                  <c:v>35.094820889009604</c:v>
                </c:pt>
                <c:pt idx="39">
                  <c:v>28.551080639081547</c:v>
                </c:pt>
                <c:pt idx="40">
                  <c:v>29.502783327050931</c:v>
                </c:pt>
                <c:pt idx="41">
                  <c:v>29.453022181332955</c:v>
                </c:pt>
                <c:pt idx="42">
                  <c:v>31.366795847703823</c:v>
                </c:pt>
                <c:pt idx="43">
                  <c:v>31.366795847703823</c:v>
                </c:pt>
                <c:pt idx="44">
                  <c:v>31.256905265835748</c:v>
                </c:pt>
                <c:pt idx="45">
                  <c:v>34.162814628683158</c:v>
                </c:pt>
                <c:pt idx="46">
                  <c:v>34.864671434841334</c:v>
                </c:pt>
                <c:pt idx="47">
                  <c:v>38.822845930315381</c:v>
                </c:pt>
                <c:pt idx="48">
                  <c:v>41.618864711294712</c:v>
                </c:pt>
                <c:pt idx="49">
                  <c:v>35.907608430257127</c:v>
                </c:pt>
                <c:pt idx="50">
                  <c:v>35.094820889009604</c:v>
                </c:pt>
                <c:pt idx="51">
                  <c:v>28.551080639081547</c:v>
                </c:pt>
                <c:pt idx="52">
                  <c:v>29.502783327050931</c:v>
                </c:pt>
                <c:pt idx="53">
                  <c:v>30.713022181332953</c:v>
                </c:pt>
                <c:pt idx="54">
                  <c:v>32.668795847703826</c:v>
                </c:pt>
                <c:pt idx="55">
                  <c:v>31.366795847703823</c:v>
                </c:pt>
                <c:pt idx="56">
                  <c:v>31.256905265835748</c:v>
                </c:pt>
                <c:pt idx="57">
                  <c:v>34.162814628683158</c:v>
                </c:pt>
                <c:pt idx="58">
                  <c:v>34.864671434841334</c:v>
                </c:pt>
                <c:pt idx="59">
                  <c:v>38.822845930315381</c:v>
                </c:pt>
              </c:numCache>
            </c:numRef>
          </c:val>
          <c:extLst>
            <c:ext xmlns:c16="http://schemas.microsoft.com/office/drawing/2014/chart" uri="{C3380CC4-5D6E-409C-BE32-E72D297353CC}">
              <c16:uniqueId val="{00000001-4E91-4790-A2D5-1358730F30CD}"/>
            </c:ext>
          </c:extLst>
        </c:ser>
        <c:ser>
          <c:idx val="0"/>
          <c:order val="1"/>
          <c:tx>
            <c:strRef>
              <c:f>'PADD 2_gal'!$J$1</c:f>
              <c:strCache>
                <c:ptCount val="1"/>
                <c:pt idx="0">
                  <c:v>ResCom</c:v>
                </c:pt>
              </c:strCache>
            </c:strRef>
          </c:tx>
          <c:spPr>
            <a:solidFill>
              <a:schemeClr val="accent4">
                <a:lumMod val="60000"/>
                <a:lumOff val="40000"/>
              </a:schemeClr>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2_gal'!$J$98:$J$189</c:f>
              <c:numCache>
                <c:formatCode>_(* #,##0_);_(* \(#,##0\);_(* "-"??_);_(@_)</c:formatCode>
                <c:ptCount val="92"/>
                <c:pt idx="0">
                  <c:v>524.51533585564243</c:v>
                </c:pt>
                <c:pt idx="1">
                  <c:v>449.01947798500515</c:v>
                </c:pt>
                <c:pt idx="2">
                  <c:v>334.84561672728347</c:v>
                </c:pt>
                <c:pt idx="3">
                  <c:v>162.1018017537514</c:v>
                </c:pt>
                <c:pt idx="4">
                  <c:v>139.69344243490485</c:v>
                </c:pt>
                <c:pt idx="5">
                  <c:v>121.02314474676633</c:v>
                </c:pt>
                <c:pt idx="6">
                  <c:v>138.1254787153276</c:v>
                </c:pt>
                <c:pt idx="7">
                  <c:v>177.43267450237178</c:v>
                </c:pt>
                <c:pt idx="8">
                  <c:v>140.36152753087995</c:v>
                </c:pt>
                <c:pt idx="9">
                  <c:v>256.67481043885937</c:v>
                </c:pt>
                <c:pt idx="10">
                  <c:v>333.24125930466874</c:v>
                </c:pt>
                <c:pt idx="11">
                  <c:v>406.64589294875981</c:v>
                </c:pt>
                <c:pt idx="12">
                  <c:v>378.22501836000009</c:v>
                </c:pt>
                <c:pt idx="13">
                  <c:v>361.27022777999991</c:v>
                </c:pt>
                <c:pt idx="14">
                  <c:v>274.87125514799999</c:v>
                </c:pt>
                <c:pt idx="15">
                  <c:v>229.21958367000002</c:v>
                </c:pt>
                <c:pt idx="16">
                  <c:v>161.07148121399999</c:v>
                </c:pt>
                <c:pt idx="17">
                  <c:v>101.98164135600003</c:v>
                </c:pt>
                <c:pt idx="18">
                  <c:v>102.28857439500001</c:v>
                </c:pt>
                <c:pt idx="19">
                  <c:v>102.83532066360002</c:v>
                </c:pt>
                <c:pt idx="20">
                  <c:v>121.605278508</c:v>
                </c:pt>
                <c:pt idx="21">
                  <c:v>215.44158409200003</c:v>
                </c:pt>
                <c:pt idx="22">
                  <c:v>249.46344397800002</c:v>
                </c:pt>
                <c:pt idx="23">
                  <c:v>370.33253901000006</c:v>
                </c:pt>
                <c:pt idx="24">
                  <c:v>395.80638917400012</c:v>
                </c:pt>
                <c:pt idx="25">
                  <c:v>463.72978654799999</c:v>
                </c:pt>
                <c:pt idx="26">
                  <c:v>296.97245062800005</c:v>
                </c:pt>
                <c:pt idx="27">
                  <c:v>207.17651745000001</c:v>
                </c:pt>
                <c:pt idx="28">
                  <c:v>157.86420111000001</c:v>
                </c:pt>
                <c:pt idx="29">
                  <c:v>100.96693392240002</c:v>
                </c:pt>
                <c:pt idx="30">
                  <c:v>102.5774531082</c:v>
                </c:pt>
                <c:pt idx="31">
                  <c:v>102.34892043180001</c:v>
                </c:pt>
                <c:pt idx="32">
                  <c:v>107.27030096999998</c:v>
                </c:pt>
                <c:pt idx="33">
                  <c:v>160.66079290800002</c:v>
                </c:pt>
                <c:pt idx="34">
                  <c:v>290.17466843400001</c:v>
                </c:pt>
                <c:pt idx="35">
                  <c:v>319.20603561000007</c:v>
                </c:pt>
                <c:pt idx="36">
                  <c:v>454.86727889400009</c:v>
                </c:pt>
                <c:pt idx="37">
                  <c:v>368.32076177400006</c:v>
                </c:pt>
                <c:pt idx="38">
                  <c:v>295.48110299399997</c:v>
                </c:pt>
                <c:pt idx="39">
                  <c:v>228.80051397</c:v>
                </c:pt>
                <c:pt idx="40">
                  <c:v>136.65368669400002</c:v>
                </c:pt>
                <c:pt idx="41">
                  <c:v>102.18698550900001</c:v>
                </c:pt>
                <c:pt idx="42">
                  <c:v>102.54867698880001</c:v>
                </c:pt>
                <c:pt idx="43">
                  <c:v>102.48861033180002</c:v>
                </c:pt>
                <c:pt idx="44">
                  <c:v>117.59338458000002</c:v>
                </c:pt>
                <c:pt idx="45">
                  <c:v>192.68609938200004</c:v>
                </c:pt>
                <c:pt idx="46">
                  <c:v>280.15052120999997</c:v>
                </c:pt>
                <c:pt idx="47">
                  <c:v>390.06513428399995</c:v>
                </c:pt>
                <c:pt idx="48">
                  <c:v>367.33199995800004</c:v>
                </c:pt>
                <c:pt idx="49">
                  <c:v>314.84188045800005</c:v>
                </c:pt>
                <c:pt idx="50">
                  <c:v>315.35059437000001</c:v>
                </c:pt>
                <c:pt idx="51">
                  <c:v>205.53935182199996</c:v>
                </c:pt>
                <c:pt idx="52">
                  <c:v>136.24216024860002</c:v>
                </c:pt>
                <c:pt idx="53">
                  <c:v>103.70988479879999</c:v>
                </c:pt>
                <c:pt idx="54">
                  <c:v>102.60287667</c:v>
                </c:pt>
                <c:pt idx="55">
                  <c:v>102.2723703666</c:v>
                </c:pt>
                <c:pt idx="56">
                  <c:v>115.56229343399998</c:v>
                </c:pt>
                <c:pt idx="57">
                  <c:v>191.21656163400004</c:v>
                </c:pt>
                <c:pt idx="58">
                  <c:v>268.97253541200001</c:v>
                </c:pt>
                <c:pt idx="59">
                  <c:v>360.31956697800001</c:v>
                </c:pt>
              </c:numCache>
            </c:numRef>
          </c:val>
          <c:extLst>
            <c:ext xmlns:c16="http://schemas.microsoft.com/office/drawing/2014/chart" uri="{C3380CC4-5D6E-409C-BE32-E72D297353CC}">
              <c16:uniqueId val="{00000000-B823-4F1B-8627-24E41FDCB8B7}"/>
            </c:ext>
          </c:extLst>
        </c:ser>
        <c:ser>
          <c:idx val="1"/>
          <c:order val="2"/>
          <c:tx>
            <c:strRef>
              <c:f>'PADD 2_gal'!$K$1</c:f>
              <c:strCache>
                <c:ptCount val="1"/>
                <c:pt idx="0">
                  <c:v>Crop Drying</c:v>
                </c:pt>
              </c:strCache>
            </c:strRef>
          </c:tx>
          <c:spPr>
            <a:solidFill>
              <a:schemeClr val="accent5">
                <a:lumMod val="60000"/>
                <a:lumOff val="40000"/>
              </a:schemeClr>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2_gal'!$K$98:$K$189</c:f>
              <c:numCache>
                <c:formatCode>_(* #,##0_);_(* \(#,##0\);_(* "-"??_);_(@_)</c:formatCode>
                <c:ptCount val="92"/>
                <c:pt idx="0">
                  <c:v>472.43533585564245</c:v>
                </c:pt>
                <c:pt idx="1">
                  <c:v>401.97947798500513</c:v>
                </c:pt>
                <c:pt idx="2">
                  <c:v>282.76561672728349</c:v>
                </c:pt>
                <c:pt idx="3">
                  <c:v>111.70180175375138</c:v>
                </c:pt>
                <c:pt idx="4">
                  <c:v>87.613442434904854</c:v>
                </c:pt>
                <c:pt idx="5">
                  <c:v>70.623144746766329</c:v>
                </c:pt>
                <c:pt idx="6">
                  <c:v>86.04547871532759</c:v>
                </c:pt>
                <c:pt idx="7">
                  <c:v>125.35267450237178</c:v>
                </c:pt>
                <c:pt idx="8">
                  <c:v>89.961527530879948</c:v>
                </c:pt>
                <c:pt idx="9">
                  <c:v>204.59481043885935</c:v>
                </c:pt>
                <c:pt idx="10">
                  <c:v>282.84125930466871</c:v>
                </c:pt>
                <c:pt idx="11">
                  <c:v>354.56589294875977</c:v>
                </c:pt>
                <c:pt idx="12">
                  <c:v>326.14501836000005</c:v>
                </c:pt>
                <c:pt idx="13">
                  <c:v>312.55022777999989</c:v>
                </c:pt>
                <c:pt idx="14">
                  <c:v>222.79125514800006</c:v>
                </c:pt>
                <c:pt idx="15">
                  <c:v>178.81958367000001</c:v>
                </c:pt>
                <c:pt idx="16">
                  <c:v>108.99148121399999</c:v>
                </c:pt>
                <c:pt idx="17">
                  <c:v>51.581641356000006</c:v>
                </c:pt>
                <c:pt idx="18">
                  <c:v>50.208574395000007</c:v>
                </c:pt>
                <c:pt idx="19">
                  <c:v>50.755320663600003</c:v>
                </c:pt>
                <c:pt idx="20">
                  <c:v>71.205278508000006</c:v>
                </c:pt>
                <c:pt idx="21">
                  <c:v>163.36158409200002</c:v>
                </c:pt>
                <c:pt idx="22">
                  <c:v>199.06344397800001</c:v>
                </c:pt>
                <c:pt idx="23">
                  <c:v>318.25253900999996</c:v>
                </c:pt>
                <c:pt idx="24">
                  <c:v>343.72638917400013</c:v>
                </c:pt>
                <c:pt idx="25">
                  <c:v>416.68978654799997</c:v>
                </c:pt>
                <c:pt idx="26">
                  <c:v>244.89245062800003</c:v>
                </c:pt>
                <c:pt idx="27">
                  <c:v>156.77651745000003</c:v>
                </c:pt>
                <c:pt idx="28">
                  <c:v>105.78420111000003</c:v>
                </c:pt>
                <c:pt idx="29">
                  <c:v>50.566933922400004</c:v>
                </c:pt>
                <c:pt idx="30">
                  <c:v>50.497453108199998</c:v>
                </c:pt>
                <c:pt idx="31">
                  <c:v>50.268920431799998</c:v>
                </c:pt>
                <c:pt idx="32">
                  <c:v>56.870300969999995</c:v>
                </c:pt>
                <c:pt idx="33">
                  <c:v>108.58079290800001</c:v>
                </c:pt>
                <c:pt idx="34">
                  <c:v>239.77466843400003</c:v>
                </c:pt>
                <c:pt idx="35">
                  <c:v>267.12603561000003</c:v>
                </c:pt>
                <c:pt idx="36">
                  <c:v>402.78727889400011</c:v>
                </c:pt>
                <c:pt idx="37">
                  <c:v>321.28076177400004</c:v>
                </c:pt>
                <c:pt idx="38">
                  <c:v>243.40110299399998</c:v>
                </c:pt>
                <c:pt idx="39">
                  <c:v>178.40051396999999</c:v>
                </c:pt>
                <c:pt idx="40">
                  <c:v>84.573686694000003</c:v>
                </c:pt>
                <c:pt idx="41">
                  <c:v>51.786985509000004</c:v>
                </c:pt>
                <c:pt idx="42">
                  <c:v>50.468676988800006</c:v>
                </c:pt>
                <c:pt idx="43">
                  <c:v>50.408610331800006</c:v>
                </c:pt>
                <c:pt idx="44">
                  <c:v>67.19338458</c:v>
                </c:pt>
                <c:pt idx="45">
                  <c:v>140.606099382</c:v>
                </c:pt>
                <c:pt idx="46">
                  <c:v>229.75052120999999</c:v>
                </c:pt>
                <c:pt idx="47">
                  <c:v>337.98513428399997</c:v>
                </c:pt>
                <c:pt idx="48">
                  <c:v>315.25199995800006</c:v>
                </c:pt>
                <c:pt idx="49">
                  <c:v>267.80188045800003</c:v>
                </c:pt>
                <c:pt idx="50">
                  <c:v>263.27059437000003</c:v>
                </c:pt>
                <c:pt idx="51">
                  <c:v>155.13935182200001</c:v>
                </c:pt>
                <c:pt idx="52">
                  <c:v>84.162160248599989</c:v>
                </c:pt>
                <c:pt idx="53">
                  <c:v>84.809884798799985</c:v>
                </c:pt>
                <c:pt idx="54">
                  <c:v>83.072876669999999</c:v>
                </c:pt>
                <c:pt idx="55">
                  <c:v>50.192370366600002</c:v>
                </c:pt>
                <c:pt idx="56">
                  <c:v>65.162293434000006</c:v>
                </c:pt>
                <c:pt idx="57">
                  <c:v>139.13656163400003</c:v>
                </c:pt>
                <c:pt idx="58">
                  <c:v>218.57253541200004</c:v>
                </c:pt>
                <c:pt idx="59">
                  <c:v>308.23956697799997</c:v>
                </c:pt>
              </c:numCache>
            </c:numRef>
          </c:val>
          <c:extLst>
            <c:ext xmlns:c16="http://schemas.microsoft.com/office/drawing/2014/chart" uri="{C3380CC4-5D6E-409C-BE32-E72D297353CC}">
              <c16:uniqueId val="{00000001-B823-4F1B-8627-24E41FDCB8B7}"/>
            </c:ext>
          </c:extLst>
        </c:ser>
        <c:ser>
          <c:idx val="2"/>
          <c:order val="3"/>
          <c:tx>
            <c:strRef>
              <c:f>'PADD 2_gal'!$L$1</c:f>
              <c:strCache>
                <c:ptCount val="1"/>
                <c:pt idx="0">
                  <c:v>Industrial</c:v>
                </c:pt>
              </c:strCache>
            </c:strRef>
          </c:tx>
          <c:spPr>
            <a:solidFill>
              <a:schemeClr val="accent3"/>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2_gal'!$L$98:$L$189</c:f>
              <c:numCache>
                <c:formatCode>_(* #,##0_);_(* \(#,##0\);_(* "-"??_);_(@_)</c:formatCode>
                <c:ptCount val="92"/>
                <c:pt idx="0">
                  <c:v>39.798450575342457</c:v>
                </c:pt>
                <c:pt idx="1">
                  <c:v>36.963148273972593</c:v>
                </c:pt>
                <c:pt idx="2">
                  <c:v>25.859625863013697</c:v>
                </c:pt>
                <c:pt idx="3">
                  <c:v>25.875823561643831</c:v>
                </c:pt>
                <c:pt idx="4">
                  <c:v>25.859625863013697</c:v>
                </c:pt>
                <c:pt idx="5">
                  <c:v>25.875823561643831</c:v>
                </c:pt>
                <c:pt idx="6">
                  <c:v>25.859625863013697</c:v>
                </c:pt>
                <c:pt idx="7">
                  <c:v>55.422450575342452</c:v>
                </c:pt>
                <c:pt idx="8">
                  <c:v>92.387623561643807</c:v>
                </c:pt>
                <c:pt idx="9">
                  <c:v>151.51732241095891</c:v>
                </c:pt>
                <c:pt idx="10">
                  <c:v>129.31837643835613</c:v>
                </c:pt>
                <c:pt idx="11">
                  <c:v>88.688474136986287</c:v>
                </c:pt>
                <c:pt idx="12">
                  <c:v>45.261667969863012</c:v>
                </c:pt>
                <c:pt idx="13">
                  <c:v>31.264662915068492</c:v>
                </c:pt>
                <c:pt idx="14">
                  <c:v>21.118694454794515</c:v>
                </c:pt>
                <c:pt idx="15">
                  <c:v>21.131922575342465</c:v>
                </c:pt>
                <c:pt idx="16">
                  <c:v>21.118694454794515</c:v>
                </c:pt>
                <c:pt idx="17">
                  <c:v>21.446910742367553</c:v>
                </c:pt>
                <c:pt idx="18">
                  <c:v>21.430435863171628</c:v>
                </c:pt>
                <c:pt idx="19">
                  <c:v>45.931482344431899</c:v>
                </c:pt>
                <c:pt idx="20">
                  <c:v>75.72722586443264</c:v>
                </c:pt>
                <c:pt idx="21">
                  <c:v>124.79864182807601</c:v>
                </c:pt>
                <c:pt idx="22">
                  <c:v>107.63750546112814</c:v>
                </c:pt>
                <c:pt idx="23">
                  <c:v>73.503138960244755</c:v>
                </c:pt>
                <c:pt idx="24">
                  <c:v>39.276469616005933</c:v>
                </c:pt>
                <c:pt idx="25">
                  <c:v>26.969610391636987</c:v>
                </c:pt>
                <c:pt idx="26">
                  <c:v>18.950049023063919</c:v>
                </c:pt>
                <c:pt idx="27">
                  <c:v>18.964928294202412</c:v>
                </c:pt>
                <c:pt idx="28">
                  <c:v>18.950049023063919</c:v>
                </c:pt>
                <c:pt idx="29">
                  <c:v>19.028665845188709</c:v>
                </c:pt>
                <c:pt idx="30">
                  <c:v>19.013746675739736</c:v>
                </c:pt>
                <c:pt idx="31">
                  <c:v>40.752001463937951</c:v>
                </c:pt>
                <c:pt idx="32">
                  <c:v>67.1047229501403</c:v>
                </c:pt>
                <c:pt idx="33">
                  <c:v>110.64926983486261</c:v>
                </c:pt>
                <c:pt idx="34">
                  <c:v>95.545723342536547</c:v>
                </c:pt>
                <c:pt idx="35">
                  <c:v>65.214763887708727</c:v>
                </c:pt>
                <c:pt idx="36">
                  <c:v>46.681073138540576</c:v>
                </c:pt>
                <c:pt idx="37">
                  <c:v>31.326915215808118</c:v>
                </c:pt>
                <c:pt idx="38">
                  <c:v>21.936975180601888</c:v>
                </c:pt>
                <c:pt idx="39">
                  <c:v>21.951468229156841</c:v>
                </c:pt>
                <c:pt idx="40">
                  <c:v>21.936975180601888</c:v>
                </c:pt>
                <c:pt idx="41">
                  <c:v>22.207718410350505</c:v>
                </c:pt>
                <c:pt idx="42">
                  <c:v>22.192302559057225</c:v>
                </c:pt>
                <c:pt idx="43">
                  <c:v>47.563467709817814</c:v>
                </c:pt>
                <c:pt idx="44">
                  <c:v>75.720197778114709</c:v>
                </c:pt>
                <c:pt idx="45">
                  <c:v>129.64875999178111</c:v>
                </c:pt>
                <c:pt idx="46">
                  <c:v>104.91155099647816</c:v>
                </c:pt>
                <c:pt idx="47">
                  <c:v>76.113495212176289</c:v>
                </c:pt>
                <c:pt idx="48">
                  <c:v>44.442064372757969</c:v>
                </c:pt>
                <c:pt idx="49">
                  <c:v>32.48711273592474</c:v>
                </c:pt>
                <c:pt idx="50">
                  <c:v>22.753778268196175</c:v>
                </c:pt>
                <c:pt idx="51">
                  <c:v>22.768971033191431</c:v>
                </c:pt>
                <c:pt idx="52">
                  <c:v>22.753778268196175</c:v>
                </c:pt>
                <c:pt idx="53">
                  <c:v>22.848967966236415</c:v>
                </c:pt>
                <c:pt idx="54">
                  <c:v>22.833534525978965</c:v>
                </c:pt>
                <c:pt idx="55">
                  <c:v>48.937545977560283</c:v>
                </c:pt>
                <c:pt idx="56">
                  <c:v>77.328871410882527</c:v>
                </c:pt>
                <c:pt idx="57">
                  <c:v>133.50242404043095</c:v>
                </c:pt>
                <c:pt idx="58">
                  <c:v>106.48424177749214</c:v>
                </c:pt>
                <c:pt idx="59">
                  <c:v>78.312034175496123</c:v>
                </c:pt>
              </c:numCache>
            </c:numRef>
          </c:val>
          <c:extLst>
            <c:ext xmlns:c16="http://schemas.microsoft.com/office/drawing/2014/chart" uri="{C3380CC4-5D6E-409C-BE32-E72D297353CC}">
              <c16:uniqueId val="{00000002-B823-4F1B-8627-24E41FDCB8B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2_gal'!$I$1</c:f>
              <c:strCache>
                <c:ptCount val="1"/>
                <c:pt idx="0">
                  <c:v>Exports</c:v>
                </c:pt>
              </c:strCache>
            </c:strRef>
          </c:tx>
          <c:spPr>
            <a:solidFill>
              <a:srgbClr val="B9FFFF"/>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2_gal'!$I$98:$I$189</c:f>
              <c:numCache>
                <c:formatCode>_(* #,##0_);_(* \(#,##0\);_(* "-"??_);_(@_)</c:formatCode>
                <c:ptCount val="92"/>
                <c:pt idx="0">
                  <c:v>2.6040000000000001</c:v>
                </c:pt>
                <c:pt idx="1">
                  <c:v>4.7039999999999997</c:v>
                </c:pt>
                <c:pt idx="2">
                  <c:v>3.9060000000000001</c:v>
                </c:pt>
                <c:pt idx="3">
                  <c:v>3.78</c:v>
                </c:pt>
                <c:pt idx="4">
                  <c:v>3.9060000000000001</c:v>
                </c:pt>
                <c:pt idx="5">
                  <c:v>3.78</c:v>
                </c:pt>
                <c:pt idx="6">
                  <c:v>5.2080000000000002</c:v>
                </c:pt>
                <c:pt idx="7">
                  <c:v>5.2080000000000002</c:v>
                </c:pt>
                <c:pt idx="8">
                  <c:v>3.78</c:v>
                </c:pt>
                <c:pt idx="9">
                  <c:v>9.1140000000000008</c:v>
                </c:pt>
                <c:pt idx="10">
                  <c:v>6.3</c:v>
                </c:pt>
                <c:pt idx="11">
                  <c:v>9.1140000000000008</c:v>
                </c:pt>
                <c:pt idx="12">
                  <c:v>3.9060000000000001</c:v>
                </c:pt>
                <c:pt idx="13">
                  <c:v>7.3079999999999998</c:v>
                </c:pt>
                <c:pt idx="14">
                  <c:v>6.51</c:v>
                </c:pt>
                <c:pt idx="15">
                  <c:v>8.82</c:v>
                </c:pt>
                <c:pt idx="16">
                  <c:v>15.624000000000001</c:v>
                </c:pt>
                <c:pt idx="17">
                  <c:v>8.82</c:v>
                </c:pt>
                <c:pt idx="18">
                  <c:v>6.51</c:v>
                </c:pt>
                <c:pt idx="19">
                  <c:v>6.51</c:v>
                </c:pt>
                <c:pt idx="20">
                  <c:v>5.04</c:v>
                </c:pt>
                <c:pt idx="21">
                  <c:v>5.2080000000000002</c:v>
                </c:pt>
                <c:pt idx="22">
                  <c:v>3.78</c:v>
                </c:pt>
                <c:pt idx="23">
                  <c:v>5.2080000000000002</c:v>
                </c:pt>
                <c:pt idx="24">
                  <c:v>3.9060000000000001</c:v>
                </c:pt>
                <c:pt idx="25">
                  <c:v>4.7039999999999997</c:v>
                </c:pt>
                <c:pt idx="26">
                  <c:v>6.51</c:v>
                </c:pt>
                <c:pt idx="27">
                  <c:v>6.3</c:v>
                </c:pt>
                <c:pt idx="28">
                  <c:v>6.51</c:v>
                </c:pt>
                <c:pt idx="29">
                  <c:v>7.56</c:v>
                </c:pt>
                <c:pt idx="30">
                  <c:v>9.1140000000000008</c:v>
                </c:pt>
                <c:pt idx="31">
                  <c:v>6.51</c:v>
                </c:pt>
                <c:pt idx="32">
                  <c:v>5.04</c:v>
                </c:pt>
                <c:pt idx="33">
                  <c:v>5.2080000000000002</c:v>
                </c:pt>
                <c:pt idx="34">
                  <c:v>5.04</c:v>
                </c:pt>
                <c:pt idx="35">
                  <c:v>3.9060000000000001</c:v>
                </c:pt>
                <c:pt idx="36">
                  <c:v>5.2080000000000002</c:v>
                </c:pt>
                <c:pt idx="37">
                  <c:v>5.88</c:v>
                </c:pt>
                <c:pt idx="38">
                  <c:v>7.8120000000000003</c:v>
                </c:pt>
                <c:pt idx="39">
                  <c:v>3.78</c:v>
                </c:pt>
                <c:pt idx="40">
                  <c:v>6.51</c:v>
                </c:pt>
                <c:pt idx="41">
                  <c:v>5.04</c:v>
                </c:pt>
                <c:pt idx="42">
                  <c:v>6.51</c:v>
                </c:pt>
                <c:pt idx="43">
                  <c:v>6.51</c:v>
                </c:pt>
                <c:pt idx="44">
                  <c:v>7.56</c:v>
                </c:pt>
                <c:pt idx="45">
                  <c:v>5.2080000000000002</c:v>
                </c:pt>
                <c:pt idx="46">
                  <c:v>3.78</c:v>
                </c:pt>
                <c:pt idx="47">
                  <c:v>3.9060000000000001</c:v>
                </c:pt>
                <c:pt idx="48">
                  <c:v>5.2080000000000002</c:v>
                </c:pt>
                <c:pt idx="49">
                  <c:v>3.528</c:v>
                </c:pt>
                <c:pt idx="50">
                  <c:v>6.51</c:v>
                </c:pt>
                <c:pt idx="51">
                  <c:v>8.82</c:v>
                </c:pt>
                <c:pt idx="52">
                  <c:v>7.8120000000000003</c:v>
                </c:pt>
                <c:pt idx="53">
                  <c:v>7.14</c:v>
                </c:pt>
                <c:pt idx="54">
                  <c:v>7.3780000000000001</c:v>
                </c:pt>
                <c:pt idx="55">
                  <c:v>6.51</c:v>
                </c:pt>
                <c:pt idx="56">
                  <c:v>5.88</c:v>
                </c:pt>
                <c:pt idx="57">
                  <c:v>5.2080000000000002</c:v>
                </c:pt>
                <c:pt idx="58">
                  <c:v>4.2</c:v>
                </c:pt>
                <c:pt idx="59">
                  <c:v>4.34</c:v>
                </c:pt>
              </c:numCache>
            </c:numRef>
          </c:val>
          <c:extLst>
            <c:ext xmlns:c16="http://schemas.microsoft.com/office/drawing/2014/chart" uri="{C3380CC4-5D6E-409C-BE32-E72D297353CC}">
              <c16:uniqueId val="{00000000-7F23-46D3-B38E-EB6E4A10547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74251</c:v>
              </c:pt>
              <c:pt idx="1">
                <c:v>64101</c:v>
              </c:pt>
              <c:pt idx="2">
                <c:v>60810</c:v>
              </c:pt>
              <c:pt idx="3">
                <c:v>62905</c:v>
              </c:pt>
              <c:pt idx="4">
                <c:v>68110</c:v>
              </c:pt>
              <c:pt idx="5">
                <c:v>75803</c:v>
              </c:pt>
              <c:pt idx="6">
                <c:v>85443</c:v>
              </c:pt>
              <c:pt idx="7">
                <c:v>95255</c:v>
              </c:pt>
              <c:pt idx="8">
                <c:v>100314</c:v>
              </c:pt>
              <c:pt idx="9">
                <c:v>94662</c:v>
              </c:pt>
              <c:pt idx="10">
                <c:v>89388</c:v>
              </c:pt>
              <c:pt idx="11">
                <c:v>69856</c:v>
              </c:pt>
              <c:pt idx="12">
                <c:v>55151</c:v>
              </c:pt>
              <c:pt idx="13">
                <c:v>43514</c:v>
              </c:pt>
              <c:pt idx="14">
                <c:v>41745</c:v>
              </c:pt>
              <c:pt idx="15">
                <c:v>44916</c:v>
              </c:pt>
              <c:pt idx="16">
                <c:v>52225</c:v>
              </c:pt>
              <c:pt idx="17">
                <c:v>56785</c:v>
              </c:pt>
              <c:pt idx="18">
                <c:v>64310</c:v>
              </c:pt>
              <c:pt idx="19">
                <c:v>69606</c:v>
              </c:pt>
              <c:pt idx="20">
                <c:v>72167</c:v>
              </c:pt>
              <c:pt idx="21">
                <c:v>76199</c:v>
              </c:pt>
              <c:pt idx="22">
                <c:v>72115</c:v>
              </c:pt>
              <c:pt idx="23">
                <c:v>63839</c:v>
              </c:pt>
              <c:pt idx="24">
                <c:v>48357</c:v>
              </c:pt>
              <c:pt idx="25">
                <c:v>37128</c:v>
              </c:pt>
              <c:pt idx="26">
                <c:v>36244</c:v>
              </c:pt>
              <c:pt idx="27">
                <c:v>40185</c:v>
              </c:pt>
              <c:pt idx="28">
                <c:v>49644</c:v>
              </c:pt>
              <c:pt idx="29">
                <c:v>54099</c:v>
              </c:pt>
              <c:pt idx="30">
                <c:v>64130</c:v>
              </c:pt>
              <c:pt idx="31">
                <c:v>72704</c:v>
              </c:pt>
              <c:pt idx="32">
                <c:v>81876</c:v>
              </c:pt>
              <c:pt idx="33">
                <c:v>86612</c:v>
              </c:pt>
              <c:pt idx="34">
                <c:v>87594</c:v>
              </c:pt>
              <c:pt idx="35">
                <c:v>76554</c:v>
              </c:pt>
              <c:pt idx="36">
                <c:v>68612</c:v>
              </c:pt>
              <c:pt idx="37">
                <c:v>60588</c:v>
              </c:pt>
              <c:pt idx="38">
                <c:v>55812</c:v>
              </c:pt>
              <c:pt idx="39">
                <c:v>60734</c:v>
              </c:pt>
              <c:pt idx="40">
                <c:v>71047</c:v>
              </c:pt>
              <c:pt idx="41">
                <c:v>79904.5</c:v>
              </c:pt>
              <c:pt idx="42">
                <c:v>86815.25</c:v>
              </c:pt>
              <c:pt idx="43">
                <c:v>91680.374783582243</c:v>
              </c:pt>
              <c:pt idx="44">
                <c:v>93030.948387752636</c:v>
              </c:pt>
              <c:pt idx="45">
                <c:v>93845.376193200267</c:v>
              </c:pt>
              <c:pt idx="46">
                <c:v>89984.556071114726</c:v>
              </c:pt>
              <c:pt idx="47">
                <c:v>80813.170020983234</c:v>
              </c:pt>
            </c:numLit>
          </c:val>
          <c:extLst>
            <c:ext xmlns:c16="http://schemas.microsoft.com/office/drawing/2014/chart" uri="{C3380CC4-5D6E-409C-BE32-E72D297353CC}">
              <c16:uniqueId val="{00000000-D51C-434C-B5E1-2B7426EB5159}"/>
            </c:ext>
          </c:extLst>
        </c:ser>
        <c:dLbls>
          <c:showLegendKey val="0"/>
          <c:showVal val="0"/>
          <c:showCatName val="0"/>
          <c:showSerName val="0"/>
          <c:showPercent val="0"/>
          <c:showBubbleSize val="0"/>
        </c:dLbls>
        <c:axId val="393185824"/>
        <c:axId val="393180416"/>
      </c:areaChart>
      <c:dateAx>
        <c:axId val="393185824"/>
        <c:scaling>
          <c:orientation val="minMax"/>
          <c:max val="45261"/>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2_gal'!$S$1</c:f>
              <c:strCache>
                <c:ptCount val="1"/>
                <c:pt idx="0">
                  <c:v> INVENTORIES (End of Month, MMgal) </c:v>
                </c:pt>
              </c:strCache>
            </c:strRef>
          </c:tx>
          <c:spPr>
            <a:solidFill>
              <a:schemeClr val="bg1">
                <a:lumMod val="50000"/>
              </a:schemeClr>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2_gal'!$S$98:$S$189</c:f>
              <c:numCache>
                <c:formatCode>_(* #,##0_);_(* \(#,##0\);_(* "-"??_);_(@_)</c:formatCode>
                <c:ptCount val="92"/>
                <c:pt idx="0">
                  <c:v>676.95600000000002</c:v>
                </c:pt>
                <c:pt idx="1">
                  <c:v>464.26799999999997</c:v>
                </c:pt>
                <c:pt idx="2">
                  <c:v>403.62</c:v>
                </c:pt>
                <c:pt idx="3">
                  <c:v>494.76</c:v>
                </c:pt>
                <c:pt idx="4">
                  <c:v>655.78800000000001</c:v>
                </c:pt>
                <c:pt idx="5">
                  <c:v>840.16800000000001</c:v>
                </c:pt>
                <c:pt idx="6">
                  <c:v>957.47400000000005</c:v>
                </c:pt>
                <c:pt idx="7">
                  <c:v>1050.588</c:v>
                </c:pt>
                <c:pt idx="8">
                  <c:v>1147.104</c:v>
                </c:pt>
                <c:pt idx="9">
                  <c:v>1076.2919999999999</c:v>
                </c:pt>
                <c:pt idx="10">
                  <c:v>938.322</c:v>
                </c:pt>
                <c:pt idx="11">
                  <c:v>840.96600000000001</c:v>
                </c:pt>
                <c:pt idx="12">
                  <c:v>671.24400000000003</c:v>
                </c:pt>
                <c:pt idx="13">
                  <c:v>490.392</c:v>
                </c:pt>
                <c:pt idx="14">
                  <c:v>454.90199999999999</c:v>
                </c:pt>
                <c:pt idx="15">
                  <c:v>496.608</c:v>
                </c:pt>
                <c:pt idx="16">
                  <c:v>635.50199999999995</c:v>
                </c:pt>
                <c:pt idx="17">
                  <c:v>780.69600000000003</c:v>
                </c:pt>
                <c:pt idx="18">
                  <c:v>959.57399999999996</c:v>
                </c:pt>
                <c:pt idx="19">
                  <c:v>1087.17</c:v>
                </c:pt>
                <c:pt idx="20">
                  <c:v>1104.348</c:v>
                </c:pt>
                <c:pt idx="21">
                  <c:v>1092.0840000000001</c:v>
                </c:pt>
                <c:pt idx="22">
                  <c:v>1083.894</c:v>
                </c:pt>
                <c:pt idx="23">
                  <c:v>837.18600000000004</c:v>
                </c:pt>
                <c:pt idx="24">
                  <c:v>615.17399999999998</c:v>
                </c:pt>
                <c:pt idx="25">
                  <c:v>411.6</c:v>
                </c:pt>
                <c:pt idx="26">
                  <c:v>403.07400000000001</c:v>
                </c:pt>
                <c:pt idx="27">
                  <c:v>423.48599999999999</c:v>
                </c:pt>
                <c:pt idx="28">
                  <c:v>515.38199999999995</c:v>
                </c:pt>
                <c:pt idx="29">
                  <c:v>636.34199999999998</c:v>
                </c:pt>
                <c:pt idx="30">
                  <c:v>751.38</c:v>
                </c:pt>
                <c:pt idx="31">
                  <c:v>927.48599999999999</c:v>
                </c:pt>
                <c:pt idx="32">
                  <c:v>1020.6</c:v>
                </c:pt>
                <c:pt idx="33">
                  <c:v>1043.6579999999999</c:v>
                </c:pt>
                <c:pt idx="34">
                  <c:v>982.46400000000006</c:v>
                </c:pt>
                <c:pt idx="35">
                  <c:v>900.39599999999996</c:v>
                </c:pt>
                <c:pt idx="36">
                  <c:v>649.69799999999998</c:v>
                </c:pt>
                <c:pt idx="37">
                  <c:v>439.15199999999999</c:v>
                </c:pt>
                <c:pt idx="38">
                  <c:v>375.27</c:v>
                </c:pt>
                <c:pt idx="39">
                  <c:v>381.108</c:v>
                </c:pt>
                <c:pt idx="40">
                  <c:v>512.56799999999998</c:v>
                </c:pt>
                <c:pt idx="41">
                  <c:v>680.86199999999997</c:v>
                </c:pt>
                <c:pt idx="42">
                  <c:v>812.57399999999996</c:v>
                </c:pt>
                <c:pt idx="43">
                  <c:v>891.61800000000005</c:v>
                </c:pt>
                <c:pt idx="44">
                  <c:v>1017.534</c:v>
                </c:pt>
                <c:pt idx="45">
                  <c:v>1050.8820000000001</c:v>
                </c:pt>
                <c:pt idx="46">
                  <c:v>1094.268</c:v>
                </c:pt>
                <c:pt idx="47">
                  <c:v>967.09199999999998</c:v>
                </c:pt>
                <c:pt idx="48">
                  <c:v>838.32</c:v>
                </c:pt>
                <c:pt idx="49">
                  <c:v>619.41600000000005</c:v>
                </c:pt>
                <c:pt idx="50">
                  <c:v>502.44600000000003</c:v>
                </c:pt>
                <c:pt idx="51">
                  <c:v>556.58399999999995</c:v>
                </c:pt>
                <c:pt idx="52">
                  <c:v>727.31399999999996</c:v>
                </c:pt>
                <c:pt idx="53">
                  <c:v>861.92399999999998</c:v>
                </c:pt>
                <c:pt idx="54">
                  <c:v>949.17899999999997</c:v>
                </c:pt>
                <c:pt idx="55">
                  <c:v>1036.5755277856285</c:v>
                </c:pt>
                <c:pt idx="56">
                  <c:v>1075.8660727019728</c:v>
                </c:pt>
                <c:pt idx="57">
                  <c:v>1084.0933714640369</c:v>
                </c:pt>
                <c:pt idx="58">
                  <c:v>1094.5664204996535</c:v>
                </c:pt>
                <c:pt idx="59">
                  <c:v>979.1170733969924</c:v>
                </c:pt>
              </c:numCache>
            </c:numRef>
          </c:val>
          <c:extLst>
            <c:ext xmlns:c16="http://schemas.microsoft.com/office/drawing/2014/chart" uri="{C3380CC4-5D6E-409C-BE32-E72D297353CC}">
              <c16:uniqueId val="{00000000-8CB1-40EF-A547-A295F2CEF4B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3_gal'!$C$1</c:f>
              <c:strCache>
                <c:ptCount val="1"/>
                <c:pt idx="0">
                  <c:v> Gas Processing </c:v>
                </c:pt>
              </c:strCache>
            </c:strRef>
          </c:tx>
          <c:spPr>
            <a:solidFill>
              <a:schemeClr val="accent1"/>
            </a:solidFill>
            <a:ln>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3_gal'!$C$98:$C$189</c:f>
              <c:numCache>
                <c:formatCode>_(* #,##0_);_(* \(#,##0\);_(* "-"??_);_(@_)</c:formatCode>
                <c:ptCount val="92"/>
                <c:pt idx="0">
                  <c:v>1016.862</c:v>
                </c:pt>
                <c:pt idx="1">
                  <c:v>947.85599999999999</c:v>
                </c:pt>
                <c:pt idx="2">
                  <c:v>1059.828</c:v>
                </c:pt>
                <c:pt idx="3">
                  <c:v>1044.54</c:v>
                </c:pt>
                <c:pt idx="4">
                  <c:v>1100.19</c:v>
                </c:pt>
                <c:pt idx="5">
                  <c:v>1053.3599999999999</c:v>
                </c:pt>
                <c:pt idx="6">
                  <c:v>1089.7739999999999</c:v>
                </c:pt>
                <c:pt idx="7">
                  <c:v>1123.626</c:v>
                </c:pt>
                <c:pt idx="8">
                  <c:v>1123.92</c:v>
                </c:pt>
                <c:pt idx="9">
                  <c:v>1154.874</c:v>
                </c:pt>
                <c:pt idx="10">
                  <c:v>1126.44</c:v>
                </c:pt>
                <c:pt idx="11">
                  <c:v>1163.9880000000001</c:v>
                </c:pt>
                <c:pt idx="12">
                  <c:v>1251.222</c:v>
                </c:pt>
                <c:pt idx="13">
                  <c:v>1104.7260000000001</c:v>
                </c:pt>
                <c:pt idx="14">
                  <c:v>1248.6179999999999</c:v>
                </c:pt>
                <c:pt idx="15">
                  <c:v>1180.6199999999999</c:v>
                </c:pt>
                <c:pt idx="16">
                  <c:v>1098.8879999999999</c:v>
                </c:pt>
                <c:pt idx="17">
                  <c:v>1117.6199999999999</c:v>
                </c:pt>
                <c:pt idx="18">
                  <c:v>1192.6320000000001</c:v>
                </c:pt>
                <c:pt idx="19">
                  <c:v>1178.31</c:v>
                </c:pt>
                <c:pt idx="20">
                  <c:v>1154.1600000000001</c:v>
                </c:pt>
                <c:pt idx="21">
                  <c:v>1184.82</c:v>
                </c:pt>
                <c:pt idx="22">
                  <c:v>1181.8800000000001</c:v>
                </c:pt>
                <c:pt idx="23">
                  <c:v>1195.2360000000001</c:v>
                </c:pt>
                <c:pt idx="24">
                  <c:v>1210.8599999999999</c:v>
                </c:pt>
                <c:pt idx="25">
                  <c:v>862.00800000000004</c:v>
                </c:pt>
                <c:pt idx="26">
                  <c:v>1219.9739999999999</c:v>
                </c:pt>
                <c:pt idx="27">
                  <c:v>1218.42</c:v>
                </c:pt>
                <c:pt idx="28">
                  <c:v>1259.0340000000001</c:v>
                </c:pt>
                <c:pt idx="29">
                  <c:v>1215.9000000000001</c:v>
                </c:pt>
                <c:pt idx="30">
                  <c:v>1279.866</c:v>
                </c:pt>
                <c:pt idx="31">
                  <c:v>1274.6579999999999</c:v>
                </c:pt>
                <c:pt idx="32">
                  <c:v>1228.5</c:v>
                </c:pt>
                <c:pt idx="33">
                  <c:v>1315.02</c:v>
                </c:pt>
                <c:pt idx="34">
                  <c:v>1286.46</c:v>
                </c:pt>
                <c:pt idx="35">
                  <c:v>1333.248</c:v>
                </c:pt>
                <c:pt idx="36">
                  <c:v>1274.6579999999999</c:v>
                </c:pt>
                <c:pt idx="37">
                  <c:v>1168.944</c:v>
                </c:pt>
                <c:pt idx="38">
                  <c:v>1354.08</c:v>
                </c:pt>
                <c:pt idx="39">
                  <c:v>1341.9</c:v>
                </c:pt>
                <c:pt idx="40">
                  <c:v>1368.402</c:v>
                </c:pt>
                <c:pt idx="41">
                  <c:v>1340.64</c:v>
                </c:pt>
                <c:pt idx="42">
                  <c:v>1433.502</c:v>
                </c:pt>
                <c:pt idx="43">
                  <c:v>1445.22</c:v>
                </c:pt>
                <c:pt idx="44">
                  <c:v>1447.74</c:v>
                </c:pt>
                <c:pt idx="45">
                  <c:v>1473.864</c:v>
                </c:pt>
                <c:pt idx="46">
                  <c:v>1372.14</c:v>
                </c:pt>
                <c:pt idx="47">
                  <c:v>1373.61</c:v>
                </c:pt>
                <c:pt idx="48">
                  <c:v>1412.67</c:v>
                </c:pt>
                <c:pt idx="49">
                  <c:v>1259.4960000000001</c:v>
                </c:pt>
                <c:pt idx="50">
                  <c:v>1466.0519999999999</c:v>
                </c:pt>
                <c:pt idx="51">
                  <c:v>1432.62</c:v>
                </c:pt>
                <c:pt idx="52">
                  <c:v>1488.1859999999999</c:v>
                </c:pt>
                <c:pt idx="53">
                  <c:v>1444.2544479599999</c:v>
                </c:pt>
                <c:pt idx="54">
                  <c:v>1499.6006480164285</c:v>
                </c:pt>
                <c:pt idx="55">
                  <c:v>1510.5378575767475</c:v>
                </c:pt>
                <c:pt idx="56">
                  <c:v>1469.3570898876137</c:v>
                </c:pt>
                <c:pt idx="57">
                  <c:v>1523.5203169602041</c:v>
                </c:pt>
                <c:pt idx="58">
                  <c:v>1479.616507605883</c:v>
                </c:pt>
                <c:pt idx="59">
                  <c:v>1534.3173115194834</c:v>
                </c:pt>
              </c:numCache>
            </c:numRef>
          </c:val>
          <c:extLst>
            <c:ext xmlns:c16="http://schemas.microsoft.com/office/drawing/2014/chart" uri="{C3380CC4-5D6E-409C-BE32-E72D297353CC}">
              <c16:uniqueId val="{00000000-6B7E-4607-94A5-50CBEAB078DC}"/>
            </c:ext>
          </c:extLst>
        </c:ser>
        <c:ser>
          <c:idx val="1"/>
          <c:order val="1"/>
          <c:tx>
            <c:strRef>
              <c:f>'PADD 3_gal'!$D$1</c:f>
              <c:strCache>
                <c:ptCount val="1"/>
                <c:pt idx="0">
                  <c:v> Refinery Propane </c:v>
                </c:pt>
              </c:strCache>
            </c:strRef>
          </c:tx>
          <c:spPr>
            <a:solidFill>
              <a:schemeClr val="accent2"/>
            </a:solidFill>
            <a:ln>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3_gal'!$D$98:$D$189</c:f>
              <c:numCache>
                <c:formatCode>_(* #,##0_);_(* \(#,##0\);_(* "-"??_);_(@_)</c:formatCode>
                <c:ptCount val="92"/>
                <c:pt idx="0">
                  <c:v>208.32</c:v>
                </c:pt>
                <c:pt idx="1">
                  <c:v>166.99199999999999</c:v>
                </c:pt>
                <c:pt idx="2">
                  <c:v>204.41399999999999</c:v>
                </c:pt>
                <c:pt idx="3">
                  <c:v>199.08</c:v>
                </c:pt>
                <c:pt idx="4">
                  <c:v>204.41399999999999</c:v>
                </c:pt>
                <c:pt idx="5">
                  <c:v>200.34</c:v>
                </c:pt>
                <c:pt idx="6">
                  <c:v>201.81</c:v>
                </c:pt>
                <c:pt idx="7">
                  <c:v>203.11199999999999</c:v>
                </c:pt>
                <c:pt idx="8">
                  <c:v>177.66</c:v>
                </c:pt>
                <c:pt idx="9">
                  <c:v>174.46799999999999</c:v>
                </c:pt>
                <c:pt idx="10">
                  <c:v>201.6</c:v>
                </c:pt>
                <c:pt idx="11">
                  <c:v>226.548</c:v>
                </c:pt>
                <c:pt idx="12">
                  <c:v>216.13200000000001</c:v>
                </c:pt>
                <c:pt idx="13">
                  <c:v>185.136</c:v>
                </c:pt>
                <c:pt idx="14">
                  <c:v>203.11199999999999</c:v>
                </c:pt>
                <c:pt idx="15">
                  <c:v>160.02000000000001</c:v>
                </c:pt>
                <c:pt idx="16">
                  <c:v>165.35400000000001</c:v>
                </c:pt>
                <c:pt idx="17">
                  <c:v>166.32</c:v>
                </c:pt>
                <c:pt idx="18">
                  <c:v>186.18600000000001</c:v>
                </c:pt>
                <c:pt idx="19">
                  <c:v>190.09200000000001</c:v>
                </c:pt>
                <c:pt idx="20">
                  <c:v>168.84</c:v>
                </c:pt>
                <c:pt idx="21">
                  <c:v>177.072</c:v>
                </c:pt>
                <c:pt idx="22">
                  <c:v>194.04</c:v>
                </c:pt>
                <c:pt idx="23">
                  <c:v>196.602</c:v>
                </c:pt>
                <c:pt idx="24">
                  <c:v>186.18600000000001</c:v>
                </c:pt>
                <c:pt idx="25">
                  <c:v>132.88800000000001</c:v>
                </c:pt>
                <c:pt idx="26">
                  <c:v>191.39400000000001</c:v>
                </c:pt>
                <c:pt idx="27">
                  <c:v>191.52</c:v>
                </c:pt>
                <c:pt idx="28">
                  <c:v>220.03800000000001</c:v>
                </c:pt>
                <c:pt idx="29">
                  <c:v>206.64</c:v>
                </c:pt>
                <c:pt idx="30">
                  <c:v>208.32</c:v>
                </c:pt>
                <c:pt idx="31">
                  <c:v>205.71600000000001</c:v>
                </c:pt>
                <c:pt idx="32">
                  <c:v>162.54</c:v>
                </c:pt>
                <c:pt idx="33">
                  <c:v>203.11199999999999</c:v>
                </c:pt>
                <c:pt idx="34">
                  <c:v>210.42</c:v>
                </c:pt>
                <c:pt idx="35">
                  <c:v>217.434</c:v>
                </c:pt>
                <c:pt idx="36">
                  <c:v>187.488</c:v>
                </c:pt>
                <c:pt idx="37">
                  <c:v>169.34399999999999</c:v>
                </c:pt>
                <c:pt idx="38">
                  <c:v>205.71600000000001</c:v>
                </c:pt>
                <c:pt idx="39">
                  <c:v>209.16</c:v>
                </c:pt>
                <c:pt idx="40">
                  <c:v>205.71600000000001</c:v>
                </c:pt>
                <c:pt idx="41">
                  <c:v>200.34</c:v>
                </c:pt>
                <c:pt idx="42">
                  <c:v>208.32</c:v>
                </c:pt>
                <c:pt idx="43">
                  <c:v>212.226</c:v>
                </c:pt>
                <c:pt idx="44">
                  <c:v>199.08</c:v>
                </c:pt>
                <c:pt idx="45">
                  <c:v>195.3</c:v>
                </c:pt>
                <c:pt idx="46">
                  <c:v>197.82</c:v>
                </c:pt>
                <c:pt idx="47">
                  <c:v>193.99799999999999</c:v>
                </c:pt>
                <c:pt idx="48">
                  <c:v>190.09200000000001</c:v>
                </c:pt>
                <c:pt idx="49">
                  <c:v>178.75200000000001</c:v>
                </c:pt>
                <c:pt idx="50">
                  <c:v>199.20599999999999</c:v>
                </c:pt>
                <c:pt idx="51">
                  <c:v>200.34</c:v>
                </c:pt>
                <c:pt idx="52">
                  <c:v>212.226</c:v>
                </c:pt>
                <c:pt idx="53">
                  <c:v>206.97555204000003</c:v>
                </c:pt>
                <c:pt idx="54">
                  <c:v>218.38835198357148</c:v>
                </c:pt>
                <c:pt idx="55">
                  <c:v>216.01026000122451</c:v>
                </c:pt>
                <c:pt idx="56">
                  <c:v>200.33278912338199</c:v>
                </c:pt>
                <c:pt idx="57">
                  <c:v>206.04340290208913</c:v>
                </c:pt>
                <c:pt idx="58">
                  <c:v>199.54410879217232</c:v>
                </c:pt>
                <c:pt idx="59">
                  <c:v>211.05403752713687</c:v>
                </c:pt>
              </c:numCache>
            </c:numRef>
          </c:val>
          <c:extLst>
            <c:ext xmlns:c16="http://schemas.microsoft.com/office/drawing/2014/chart" uri="{C3380CC4-5D6E-409C-BE32-E72D297353CC}">
              <c16:uniqueId val="{00000001-6B7E-4607-94A5-50CBEAB078D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3_gal'!$F$1</c:f>
              <c:strCache>
                <c:ptCount val="1"/>
                <c:pt idx="0">
                  <c:v>Net Inter-PADD Transfers</c:v>
                </c:pt>
              </c:strCache>
            </c:strRef>
          </c:tx>
          <c:spPr>
            <a:solidFill>
              <a:srgbClr val="D3B5E9"/>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3_gal'!$F$98:$F$189</c:f>
              <c:numCache>
                <c:formatCode>_(* #,##0_);_(* \(#,##0\);_(* "-"??_);_(@_)</c:formatCode>
                <c:ptCount val="92"/>
                <c:pt idx="0">
                  <c:v>214.83</c:v>
                </c:pt>
                <c:pt idx="1">
                  <c:v>223.44</c:v>
                </c:pt>
                <c:pt idx="2">
                  <c:v>291.64800000000002</c:v>
                </c:pt>
                <c:pt idx="3">
                  <c:v>362.88</c:v>
                </c:pt>
                <c:pt idx="4">
                  <c:v>329.40600000000001</c:v>
                </c:pt>
                <c:pt idx="5">
                  <c:v>302.39999999999998</c:v>
                </c:pt>
                <c:pt idx="6">
                  <c:v>338.52</c:v>
                </c:pt>
                <c:pt idx="7">
                  <c:v>381.48599999999999</c:v>
                </c:pt>
                <c:pt idx="8">
                  <c:v>343.98</c:v>
                </c:pt>
                <c:pt idx="9">
                  <c:v>342.42599999999999</c:v>
                </c:pt>
                <c:pt idx="10">
                  <c:v>216.72</c:v>
                </c:pt>
                <c:pt idx="11">
                  <c:v>154.93799999999999</c:v>
                </c:pt>
                <c:pt idx="12">
                  <c:v>252.58799999999999</c:v>
                </c:pt>
                <c:pt idx="13">
                  <c:v>336.16800000000001</c:v>
                </c:pt>
                <c:pt idx="14">
                  <c:v>377.58</c:v>
                </c:pt>
                <c:pt idx="15">
                  <c:v>308.7</c:v>
                </c:pt>
                <c:pt idx="16">
                  <c:v>240.87</c:v>
                </c:pt>
                <c:pt idx="17">
                  <c:v>240.66</c:v>
                </c:pt>
                <c:pt idx="18">
                  <c:v>303.36599999999999</c:v>
                </c:pt>
                <c:pt idx="19">
                  <c:v>371.07</c:v>
                </c:pt>
                <c:pt idx="20">
                  <c:v>405.72</c:v>
                </c:pt>
                <c:pt idx="21">
                  <c:v>264.30599999999998</c:v>
                </c:pt>
                <c:pt idx="22">
                  <c:v>229.32</c:v>
                </c:pt>
                <c:pt idx="23">
                  <c:v>351.54</c:v>
                </c:pt>
                <c:pt idx="24">
                  <c:v>328.10399999999998</c:v>
                </c:pt>
                <c:pt idx="25">
                  <c:v>161.11199999999999</c:v>
                </c:pt>
                <c:pt idx="26">
                  <c:v>317.68799999999999</c:v>
                </c:pt>
                <c:pt idx="27">
                  <c:v>512.82000000000005</c:v>
                </c:pt>
                <c:pt idx="28">
                  <c:v>441.37799999999999</c:v>
                </c:pt>
                <c:pt idx="29">
                  <c:v>394.38</c:v>
                </c:pt>
                <c:pt idx="30">
                  <c:v>395.80799999999999</c:v>
                </c:pt>
                <c:pt idx="31">
                  <c:v>328.10399999999998</c:v>
                </c:pt>
                <c:pt idx="32">
                  <c:v>321.3</c:v>
                </c:pt>
                <c:pt idx="33">
                  <c:v>393.20400000000001</c:v>
                </c:pt>
                <c:pt idx="34">
                  <c:v>362.88</c:v>
                </c:pt>
                <c:pt idx="35">
                  <c:v>355.44600000000003</c:v>
                </c:pt>
                <c:pt idx="36">
                  <c:v>264.30599999999998</c:v>
                </c:pt>
                <c:pt idx="37">
                  <c:v>242.256</c:v>
                </c:pt>
                <c:pt idx="38">
                  <c:v>368.46600000000001</c:v>
                </c:pt>
                <c:pt idx="39">
                  <c:v>383.04</c:v>
                </c:pt>
                <c:pt idx="40">
                  <c:v>364.56</c:v>
                </c:pt>
                <c:pt idx="41">
                  <c:v>375.48</c:v>
                </c:pt>
                <c:pt idx="42">
                  <c:v>404.92200000000003</c:v>
                </c:pt>
                <c:pt idx="43">
                  <c:v>403.62</c:v>
                </c:pt>
                <c:pt idx="44">
                  <c:v>316.26</c:v>
                </c:pt>
                <c:pt idx="45">
                  <c:v>277.32600000000002</c:v>
                </c:pt>
                <c:pt idx="46">
                  <c:v>298.62</c:v>
                </c:pt>
                <c:pt idx="47">
                  <c:v>216.13200000000001</c:v>
                </c:pt>
                <c:pt idx="48">
                  <c:v>216.13200000000001</c:v>
                </c:pt>
                <c:pt idx="49">
                  <c:v>391.608</c:v>
                </c:pt>
                <c:pt idx="50">
                  <c:v>468.72</c:v>
                </c:pt>
                <c:pt idx="51">
                  <c:v>433.44</c:v>
                </c:pt>
                <c:pt idx="52">
                  <c:v>421.84800000000001</c:v>
                </c:pt>
                <c:pt idx="53">
                  <c:v>409.59856371912218</c:v>
                </c:pt>
                <c:pt idx="54">
                  <c:v>425.950887343793</c:v>
                </c:pt>
                <c:pt idx="55">
                  <c:v>394.23533250000003</c:v>
                </c:pt>
                <c:pt idx="56">
                  <c:v>369.70588500000019</c:v>
                </c:pt>
                <c:pt idx="57">
                  <c:v>325.34787250000005</c:v>
                </c:pt>
                <c:pt idx="58">
                  <c:v>256.38185499999997</c:v>
                </c:pt>
                <c:pt idx="59">
                  <c:v>257.21560750000015</c:v>
                </c:pt>
              </c:numCache>
            </c:numRef>
          </c:val>
          <c:extLst>
            <c:ext xmlns:c16="http://schemas.microsoft.com/office/drawing/2014/chart" uri="{C3380CC4-5D6E-409C-BE32-E72D297353CC}">
              <c16:uniqueId val="{00000000-6B3D-40E2-805E-FE652D0F166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layout>
        <c:manualLayout>
          <c:xMode val="edge"/>
          <c:yMode val="edge"/>
          <c:x val="0.38556862745098042"/>
          <c:y val="4.26035502958579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3_gal'!$M$1</c:f>
              <c:strCache>
                <c:ptCount val="1"/>
                <c:pt idx="0">
                  <c:v>PetChem</c:v>
                </c:pt>
              </c:strCache>
            </c:strRef>
          </c:tx>
          <c:spPr>
            <a:solidFill>
              <a:schemeClr val="accent1"/>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3_gal'!$M$98:$M$189</c:f>
              <c:numCache>
                <c:formatCode>_(* #,##0_);_(* \(#,##0\);_(* "-"??_);_(@_)</c:formatCode>
                <c:ptCount val="92"/>
                <c:pt idx="0">
                  <c:v>322.28846686010263</c:v>
                </c:pt>
                <c:pt idx="1">
                  <c:v>279.57410318482459</c:v>
                </c:pt>
                <c:pt idx="2">
                  <c:v>281.66264875778353</c:v>
                </c:pt>
                <c:pt idx="3">
                  <c:v>306.72820947897026</c:v>
                </c:pt>
                <c:pt idx="4">
                  <c:v>304.71202650022531</c:v>
                </c:pt>
                <c:pt idx="5">
                  <c:v>274.80725456336086</c:v>
                </c:pt>
                <c:pt idx="6">
                  <c:v>307.98713879666474</c:v>
                </c:pt>
                <c:pt idx="7">
                  <c:v>320.76424708510791</c:v>
                </c:pt>
                <c:pt idx="8">
                  <c:v>320.80023931702925</c:v>
                </c:pt>
                <c:pt idx="9">
                  <c:v>323.65078062759687</c:v>
                </c:pt>
                <c:pt idx="10">
                  <c:v>296.98068776820844</c:v>
                </c:pt>
                <c:pt idx="11">
                  <c:v>307.48558187518972</c:v>
                </c:pt>
                <c:pt idx="12">
                  <c:v>336.30159389750565</c:v>
                </c:pt>
                <c:pt idx="13">
                  <c:v>341.29591588733086</c:v>
                </c:pt>
                <c:pt idx="14">
                  <c:v>349.0509487393698</c:v>
                </c:pt>
                <c:pt idx="15">
                  <c:v>268.23696691653583</c:v>
                </c:pt>
                <c:pt idx="16">
                  <c:v>291.61531492339969</c:v>
                </c:pt>
                <c:pt idx="17">
                  <c:v>242.03163316446987</c:v>
                </c:pt>
                <c:pt idx="18">
                  <c:v>231.97042278014629</c:v>
                </c:pt>
                <c:pt idx="19">
                  <c:v>230.58476399116606</c:v>
                </c:pt>
                <c:pt idx="20">
                  <c:v>259.17707202104361</c:v>
                </c:pt>
                <c:pt idx="21">
                  <c:v>268.75150775507842</c:v>
                </c:pt>
                <c:pt idx="22">
                  <c:v>295.38107202104374</c:v>
                </c:pt>
                <c:pt idx="23">
                  <c:v>321.1255077550785</c:v>
                </c:pt>
                <c:pt idx="24">
                  <c:v>303.61867080102456</c:v>
                </c:pt>
                <c:pt idx="25">
                  <c:v>167.11812082146349</c:v>
                </c:pt>
                <c:pt idx="26">
                  <c:v>199.58173308477006</c:v>
                </c:pt>
                <c:pt idx="27">
                  <c:v>235.65032234010008</c:v>
                </c:pt>
                <c:pt idx="28">
                  <c:v>254.18173308477009</c:v>
                </c:pt>
                <c:pt idx="29">
                  <c:v>255.49707730803223</c:v>
                </c:pt>
                <c:pt idx="30">
                  <c:v>259.43266894559724</c:v>
                </c:pt>
                <c:pt idx="31">
                  <c:v>253.44265526001587</c:v>
                </c:pt>
                <c:pt idx="32">
                  <c:v>226.632200549353</c:v>
                </c:pt>
                <c:pt idx="33">
                  <c:v>269.33063239133287</c:v>
                </c:pt>
                <c:pt idx="34">
                  <c:v>268.77699908838662</c:v>
                </c:pt>
                <c:pt idx="35">
                  <c:v>287.38396839004724</c:v>
                </c:pt>
                <c:pt idx="36">
                  <c:v>288.79630077176625</c:v>
                </c:pt>
                <c:pt idx="37">
                  <c:v>249.82154142808346</c:v>
                </c:pt>
                <c:pt idx="38">
                  <c:v>271.49201702336285</c:v>
                </c:pt>
                <c:pt idx="39">
                  <c:v>249.17254913396735</c:v>
                </c:pt>
                <c:pt idx="40">
                  <c:v>251.09796877112345</c:v>
                </c:pt>
                <c:pt idx="41">
                  <c:v>251.92793724437516</c:v>
                </c:pt>
                <c:pt idx="42">
                  <c:v>259.34413515252095</c:v>
                </c:pt>
                <c:pt idx="43">
                  <c:v>253.24196915219957</c:v>
                </c:pt>
                <c:pt idx="44">
                  <c:v>244.18409917954793</c:v>
                </c:pt>
                <c:pt idx="45">
                  <c:v>239.50796915219956</c:v>
                </c:pt>
                <c:pt idx="46">
                  <c:v>215.34042304989362</c:v>
                </c:pt>
                <c:pt idx="47">
                  <c:v>216.36596915219963</c:v>
                </c:pt>
                <c:pt idx="48">
                  <c:v>260.94963115159561</c:v>
                </c:pt>
                <c:pt idx="49">
                  <c:v>233.06492750867119</c:v>
                </c:pt>
                <c:pt idx="50">
                  <c:v>238.93216974174311</c:v>
                </c:pt>
                <c:pt idx="51">
                  <c:v>245.7</c:v>
                </c:pt>
                <c:pt idx="52">
                  <c:v>253.89</c:v>
                </c:pt>
                <c:pt idx="53">
                  <c:v>241.3925908841417</c:v>
                </c:pt>
                <c:pt idx="54">
                  <c:v>249.43901058027973</c:v>
                </c:pt>
                <c:pt idx="55">
                  <c:v>248.13701058027974</c:v>
                </c:pt>
                <c:pt idx="56">
                  <c:v>221.23259088414167</c:v>
                </c:pt>
                <c:pt idx="57">
                  <c:v>228.60701058027973</c:v>
                </c:pt>
                <c:pt idx="58">
                  <c:v>221.23259088414167</c:v>
                </c:pt>
                <c:pt idx="59">
                  <c:v>228.60701058027973</c:v>
                </c:pt>
              </c:numCache>
            </c:numRef>
          </c:val>
          <c:extLst>
            <c:ext xmlns:c16="http://schemas.microsoft.com/office/drawing/2014/chart" uri="{C3380CC4-5D6E-409C-BE32-E72D297353CC}">
              <c16:uniqueId val="{00000001-8530-4C40-AC04-E12124B3330A}"/>
            </c:ext>
          </c:extLst>
        </c:ser>
        <c:ser>
          <c:idx val="4"/>
          <c:order val="1"/>
          <c:tx>
            <c:strRef>
              <c:f>'PADD 3_gal'!$N$1</c:f>
              <c:strCache>
                <c:ptCount val="1"/>
                <c:pt idx="0">
                  <c:v>PDH</c:v>
                </c:pt>
              </c:strCache>
            </c:strRef>
          </c:tx>
          <c:spPr>
            <a:solidFill>
              <a:schemeClr val="accent5"/>
            </a:solidFill>
            <a:ln w="25400">
              <a:noFill/>
            </a:ln>
            <a:effectLst/>
          </c:spPr>
          <c:val>
            <c:numRef>
              <c:f>'PADD 3_gal'!$N$98:$N$192</c:f>
              <c:numCache>
                <c:formatCode>_(* #,##0_);_(* \(#,##0\);_(* "-"??_);_(@_)</c:formatCode>
                <c:ptCount val="95"/>
                <c:pt idx="0">
                  <c:v>296.24846686010267</c:v>
                </c:pt>
                <c:pt idx="1">
                  <c:v>256.05410318482461</c:v>
                </c:pt>
                <c:pt idx="2">
                  <c:v>255.62264875778354</c:v>
                </c:pt>
                <c:pt idx="3">
                  <c:v>281.52820947897021</c:v>
                </c:pt>
                <c:pt idx="4">
                  <c:v>278.67202650022529</c:v>
                </c:pt>
                <c:pt idx="5">
                  <c:v>249.60725456336087</c:v>
                </c:pt>
                <c:pt idx="6">
                  <c:v>281.94713879666472</c:v>
                </c:pt>
                <c:pt idx="7">
                  <c:v>294.72424708510795</c:v>
                </c:pt>
                <c:pt idx="8">
                  <c:v>295.60023931702926</c:v>
                </c:pt>
                <c:pt idx="9">
                  <c:v>297.61078062759685</c:v>
                </c:pt>
                <c:pt idx="10">
                  <c:v>271.78068776820845</c:v>
                </c:pt>
                <c:pt idx="11">
                  <c:v>281.4455818751897</c:v>
                </c:pt>
                <c:pt idx="12">
                  <c:v>310.26159389750563</c:v>
                </c:pt>
                <c:pt idx="13">
                  <c:v>316.93591588733091</c:v>
                </c:pt>
                <c:pt idx="14">
                  <c:v>323.01094873936984</c:v>
                </c:pt>
                <c:pt idx="15">
                  <c:v>243.03696691653585</c:v>
                </c:pt>
                <c:pt idx="16">
                  <c:v>265.57531492339967</c:v>
                </c:pt>
                <c:pt idx="17">
                  <c:v>216.83163316446988</c:v>
                </c:pt>
                <c:pt idx="18">
                  <c:v>205.9304227801463</c:v>
                </c:pt>
                <c:pt idx="19">
                  <c:v>204.54476399116606</c:v>
                </c:pt>
                <c:pt idx="20">
                  <c:v>233.97707202104365</c:v>
                </c:pt>
                <c:pt idx="21">
                  <c:v>242.71150775507846</c:v>
                </c:pt>
                <c:pt idx="22">
                  <c:v>270.18107202104369</c:v>
                </c:pt>
                <c:pt idx="23">
                  <c:v>295.08550775507848</c:v>
                </c:pt>
                <c:pt idx="24">
                  <c:v>277.57867080102454</c:v>
                </c:pt>
                <c:pt idx="25">
                  <c:v>143.59812082146345</c:v>
                </c:pt>
                <c:pt idx="26">
                  <c:v>173.54173308477004</c:v>
                </c:pt>
                <c:pt idx="27">
                  <c:v>210.45032234010009</c:v>
                </c:pt>
                <c:pt idx="28">
                  <c:v>228.1417330847701</c:v>
                </c:pt>
                <c:pt idx="29">
                  <c:v>230.29707730803224</c:v>
                </c:pt>
                <c:pt idx="30">
                  <c:v>233.39266894559725</c:v>
                </c:pt>
                <c:pt idx="31">
                  <c:v>227.40265526001588</c:v>
                </c:pt>
                <c:pt idx="32">
                  <c:v>201.43220054935301</c:v>
                </c:pt>
                <c:pt idx="33">
                  <c:v>243.29063239133288</c:v>
                </c:pt>
                <c:pt idx="34">
                  <c:v>243.5769990883866</c:v>
                </c:pt>
                <c:pt idx="35">
                  <c:v>261.34396839004728</c:v>
                </c:pt>
                <c:pt idx="36">
                  <c:v>262.75630077176623</c:v>
                </c:pt>
                <c:pt idx="37">
                  <c:v>226.30154142808348</c:v>
                </c:pt>
                <c:pt idx="38">
                  <c:v>245.45201702336288</c:v>
                </c:pt>
                <c:pt idx="39">
                  <c:v>223.97254913396733</c:v>
                </c:pt>
                <c:pt idx="40">
                  <c:v>225.05796877112343</c:v>
                </c:pt>
                <c:pt idx="41">
                  <c:v>226.72793724437514</c:v>
                </c:pt>
                <c:pt idx="42">
                  <c:v>233.30413515252096</c:v>
                </c:pt>
                <c:pt idx="43">
                  <c:v>227.20196915219955</c:v>
                </c:pt>
                <c:pt idx="44">
                  <c:v>218.98409917954794</c:v>
                </c:pt>
                <c:pt idx="45">
                  <c:v>213.46796915219957</c:v>
                </c:pt>
                <c:pt idx="46">
                  <c:v>190.14042304989363</c:v>
                </c:pt>
                <c:pt idx="47">
                  <c:v>190.32596915219963</c:v>
                </c:pt>
                <c:pt idx="48">
                  <c:v>234.90963115159562</c:v>
                </c:pt>
                <c:pt idx="49">
                  <c:v>209.54492750867121</c:v>
                </c:pt>
                <c:pt idx="50">
                  <c:v>212.89216974174312</c:v>
                </c:pt>
                <c:pt idx="51">
                  <c:v>220.5</c:v>
                </c:pt>
                <c:pt idx="52">
                  <c:v>221.34</c:v>
                </c:pt>
                <c:pt idx="53">
                  <c:v>197.29259088414167</c:v>
                </c:pt>
                <c:pt idx="54">
                  <c:v>203.86901058027973</c:v>
                </c:pt>
                <c:pt idx="55">
                  <c:v>218.19101058027974</c:v>
                </c:pt>
                <c:pt idx="56">
                  <c:v>196.03259088414168</c:v>
                </c:pt>
                <c:pt idx="57">
                  <c:v>202.56701058027974</c:v>
                </c:pt>
                <c:pt idx="58">
                  <c:v>196.03259088414168</c:v>
                </c:pt>
                <c:pt idx="59">
                  <c:v>202.56701058027974</c:v>
                </c:pt>
              </c:numCache>
            </c:numRef>
          </c:val>
          <c:extLst>
            <c:ext xmlns:c16="http://schemas.microsoft.com/office/drawing/2014/chart" uri="{C3380CC4-5D6E-409C-BE32-E72D297353CC}">
              <c16:uniqueId val="{00000001-7E48-44B1-B0C3-41A2BB8215CD}"/>
            </c:ext>
          </c:extLst>
        </c:ser>
        <c:ser>
          <c:idx val="0"/>
          <c:order val="2"/>
          <c:tx>
            <c:strRef>
              <c:f>'PADD 3_gal'!$J$1</c:f>
              <c:strCache>
                <c:ptCount val="1"/>
                <c:pt idx="0">
                  <c:v>ResCom</c:v>
                </c:pt>
              </c:strCache>
            </c:strRef>
          </c:tx>
          <c:spPr>
            <a:solidFill>
              <a:schemeClr val="accent4">
                <a:lumMod val="60000"/>
                <a:lumOff val="40000"/>
              </a:schemeClr>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3_gal'!$J$98:$J$189</c:f>
              <c:numCache>
                <c:formatCode>_(* #,##0_);_(* \(#,##0\);_(* "-"??_);_(@_)</c:formatCode>
                <c:ptCount val="92"/>
                <c:pt idx="0">
                  <c:v>53.593704764532461</c:v>
                </c:pt>
                <c:pt idx="1">
                  <c:v>39.955383270112002</c:v>
                </c:pt>
                <c:pt idx="2">
                  <c:v>41.052753753527774</c:v>
                </c:pt>
                <c:pt idx="3">
                  <c:v>33.566735687190864</c:v>
                </c:pt>
                <c:pt idx="4">
                  <c:v>33.624439063969902</c:v>
                </c:pt>
                <c:pt idx="5">
                  <c:v>31.512823791460573</c:v>
                </c:pt>
                <c:pt idx="6">
                  <c:v>33.093845157572915</c:v>
                </c:pt>
                <c:pt idx="7">
                  <c:v>32.563251251175927</c:v>
                </c:pt>
                <c:pt idx="8">
                  <c:v>34.593691635056004</c:v>
                </c:pt>
                <c:pt idx="9">
                  <c:v>37.338596408748842</c:v>
                </c:pt>
                <c:pt idx="10">
                  <c:v>42.399559478651426</c:v>
                </c:pt>
                <c:pt idx="11">
                  <c:v>50.108568443085645</c:v>
                </c:pt>
                <c:pt idx="12">
                  <c:v>51.382248808138797</c:v>
                </c:pt>
                <c:pt idx="13">
                  <c:v>40.11282111082474</c:v>
                </c:pt>
                <c:pt idx="14">
                  <c:v>39.967078053394957</c:v>
                </c:pt>
                <c:pt idx="15">
                  <c:v>33.041408735513691</c:v>
                </c:pt>
                <c:pt idx="16">
                  <c:v>33.172074188914564</c:v>
                </c:pt>
                <c:pt idx="17">
                  <c:v>31.162605823675797</c:v>
                </c:pt>
                <c:pt idx="18">
                  <c:v>32.686716770023111</c:v>
                </c:pt>
                <c:pt idx="19">
                  <c:v>32.201359351131657</c:v>
                </c:pt>
                <c:pt idx="20">
                  <c:v>33.980810191432631</c:v>
                </c:pt>
                <c:pt idx="21">
                  <c:v>36.569576121154761</c:v>
                </c:pt>
                <c:pt idx="22">
                  <c:v>39.424014559189473</c:v>
                </c:pt>
                <c:pt idx="23">
                  <c:v>48.932081917875351</c:v>
                </c:pt>
                <c:pt idx="24">
                  <c:v>53.547349347440935</c:v>
                </c:pt>
                <c:pt idx="25">
                  <c:v>39.614177992327321</c:v>
                </c:pt>
                <c:pt idx="26">
                  <c:v>40.750543364632769</c:v>
                </c:pt>
                <c:pt idx="27">
                  <c:v>33.420504853854567</c:v>
                </c:pt>
                <c:pt idx="28">
                  <c:v>33.498518068596987</c:v>
                </c:pt>
                <c:pt idx="29">
                  <c:v>31.415336569236377</c:v>
                </c:pt>
                <c:pt idx="30">
                  <c:v>32.980516261737286</c:v>
                </c:pt>
                <c:pt idx="31">
                  <c:v>32.462514454877592</c:v>
                </c:pt>
                <c:pt idx="32">
                  <c:v>34.423088996163656</c:v>
                </c:pt>
                <c:pt idx="33">
                  <c:v>37.124530716614878</c:v>
                </c:pt>
                <c:pt idx="34">
                  <c:v>40.930841423090932</c:v>
                </c:pt>
                <c:pt idx="35">
                  <c:v>49.268401994001898</c:v>
                </c:pt>
                <c:pt idx="36">
                  <c:v>52.841100973370743</c:v>
                </c:pt>
                <c:pt idx="37">
                  <c:v>39.433060548434852</c:v>
                </c:pt>
                <c:pt idx="38">
                  <c:v>40.590125057185169</c:v>
                </c:pt>
                <c:pt idx="39">
                  <c:v>33.342883092186369</c:v>
                </c:pt>
                <c:pt idx="40">
                  <c:v>33.431677107160489</c:v>
                </c:pt>
                <c:pt idx="41">
                  <c:v>31.363588728124249</c:v>
                </c:pt>
                <c:pt idx="42">
                  <c:v>32.920359396444439</c:v>
                </c:pt>
                <c:pt idx="43">
                  <c:v>32.409041685728397</c:v>
                </c:pt>
                <c:pt idx="44">
                  <c:v>34.332530274217433</c:v>
                </c:pt>
                <c:pt idx="45">
                  <c:v>37.010901082172829</c:v>
                </c:pt>
                <c:pt idx="46">
                  <c:v>40.918138486977284</c:v>
                </c:pt>
                <c:pt idx="47">
                  <c:v>49.436350784987631</c:v>
                </c:pt>
                <c:pt idx="48">
                  <c:v>52.590233042983492</c:v>
                </c:pt>
                <c:pt idx="49">
                  <c:v>39.258952974542474</c:v>
                </c:pt>
                <c:pt idx="50">
                  <c:v>40.435915491737624</c:v>
                </c:pt>
                <c:pt idx="51">
                  <c:v>33.268265560518202</c:v>
                </c:pt>
                <c:pt idx="52">
                  <c:v>33.367423121557358</c:v>
                </c:pt>
                <c:pt idx="53">
                  <c:v>33.833843707012136</c:v>
                </c:pt>
                <c:pt idx="54">
                  <c:v>35.466530809401611</c:v>
                </c:pt>
                <c:pt idx="55">
                  <c:v>32.35763849724588</c:v>
                </c:pt>
                <c:pt idx="56">
                  <c:v>34.245476487271247</c:v>
                </c:pt>
                <c:pt idx="57">
                  <c:v>36.901669306647484</c:v>
                </c:pt>
                <c:pt idx="58">
                  <c:v>40.424331489752561</c:v>
                </c:pt>
                <c:pt idx="59">
                  <c:v>49.212278232288291</c:v>
                </c:pt>
              </c:numCache>
            </c:numRef>
          </c:val>
          <c:extLst>
            <c:ext xmlns:c16="http://schemas.microsoft.com/office/drawing/2014/chart" uri="{C3380CC4-5D6E-409C-BE32-E72D297353CC}">
              <c16:uniqueId val="{00000000-A776-4EA5-8C91-75DC58CCB2C0}"/>
            </c:ext>
          </c:extLst>
        </c:ser>
        <c:ser>
          <c:idx val="1"/>
          <c:order val="3"/>
          <c:tx>
            <c:strRef>
              <c:f>'PADD 3_gal'!$K$1</c:f>
              <c:strCache>
                <c:ptCount val="1"/>
                <c:pt idx="0">
                  <c:v>Crop Drying</c:v>
                </c:pt>
              </c:strCache>
            </c:strRef>
          </c:tx>
          <c:spPr>
            <a:solidFill>
              <a:schemeClr val="accent5">
                <a:lumMod val="60000"/>
                <a:lumOff val="40000"/>
              </a:schemeClr>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3_gal'!$K$98:$K$189</c:f>
              <c:numCache>
                <c:formatCode>_(* #,##0_);_(* \(#,##0\);_(* "-"??_);_(@_)</c:formatCode>
                <c:ptCount val="92"/>
                <c:pt idx="0">
                  <c:v>5.8626216493150682</c:v>
                </c:pt>
                <c:pt idx="1">
                  <c:v>3.9099850520547954</c:v>
                </c:pt>
                <c:pt idx="2">
                  <c:v>2.7354474739726031</c:v>
                </c:pt>
                <c:pt idx="3">
                  <c:v>2.7371608767123283</c:v>
                </c:pt>
                <c:pt idx="4">
                  <c:v>2.7354474739726031</c:v>
                </c:pt>
                <c:pt idx="5">
                  <c:v>2.7371608767123283</c:v>
                </c:pt>
                <c:pt idx="6">
                  <c:v>2.7354474739726031</c:v>
                </c:pt>
                <c:pt idx="7">
                  <c:v>5.8626216493150682</c:v>
                </c:pt>
                <c:pt idx="8">
                  <c:v>9.772820876712327</c:v>
                </c:pt>
                <c:pt idx="9">
                  <c:v>16.027597578082194</c:v>
                </c:pt>
                <c:pt idx="10">
                  <c:v>13.679379123287671</c:v>
                </c:pt>
                <c:pt idx="11">
                  <c:v>9.381522526027398</c:v>
                </c:pt>
                <c:pt idx="12">
                  <c:v>5.7453692163287675</c:v>
                </c:pt>
                <c:pt idx="13">
                  <c:v>3.9686348278356167</c:v>
                </c:pt>
                <c:pt idx="14">
                  <c:v>3.9827385244931506</c:v>
                </c:pt>
                <c:pt idx="15">
                  <c:v>3.9424176591780822</c:v>
                </c:pt>
                <c:pt idx="16">
                  <c:v>3.9827385244931506</c:v>
                </c:pt>
                <c:pt idx="17">
                  <c:v>3.5499515802690316</c:v>
                </c:pt>
                <c:pt idx="18">
                  <c:v>3.5901873353682801</c:v>
                </c:pt>
                <c:pt idx="19">
                  <c:v>6.2062351851184685</c:v>
                </c:pt>
                <c:pt idx="20">
                  <c:v>9.4867045837179518</c:v>
                </c:pt>
                <c:pt idx="21">
                  <c:v>13.200824537612959</c:v>
                </c:pt>
                <c:pt idx="22">
                  <c:v>11.71908106034023</c:v>
                </c:pt>
                <c:pt idx="23">
                  <c:v>7.8481434968018684</c:v>
                </c:pt>
                <c:pt idx="24">
                  <c:v>5.882934176585767</c:v>
                </c:pt>
                <c:pt idx="25">
                  <c:v>3.9055219006154576</c:v>
                </c:pt>
                <c:pt idx="26">
                  <c:v>2.8354283768855626</c:v>
                </c:pt>
                <c:pt idx="27">
                  <c:v>2.7469843501078772</c:v>
                </c:pt>
                <c:pt idx="28">
                  <c:v>2.8354283768855626</c:v>
                </c:pt>
                <c:pt idx="29">
                  <c:v>2.8475750839478811</c:v>
                </c:pt>
                <c:pt idx="30">
                  <c:v>2.8453345198431133</c:v>
                </c:pt>
                <c:pt idx="31">
                  <c:v>6.0983856756000403</c:v>
                </c:pt>
                <c:pt idx="32">
                  <c:v>10.237126632975638</c:v>
                </c:pt>
                <c:pt idx="33">
                  <c:v>16.385954668316213</c:v>
                </c:pt>
                <c:pt idx="34">
                  <c:v>14.61157112586721</c:v>
                </c:pt>
                <c:pt idx="35">
                  <c:v>9.7591533946441213</c:v>
                </c:pt>
                <c:pt idx="36">
                  <c:v>6.5467027539284413</c:v>
                </c:pt>
                <c:pt idx="37">
                  <c:v>4.3617198202669387</c:v>
                </c:pt>
                <c:pt idx="38">
                  <c:v>3.40275948881956</c:v>
                </c:pt>
                <c:pt idx="39">
                  <c:v>3.371631978770675</c:v>
                </c:pt>
                <c:pt idx="40">
                  <c:v>3.40275948881956</c:v>
                </c:pt>
                <c:pt idx="41">
                  <c:v>3.3222208073066315</c:v>
                </c:pt>
                <c:pt idx="42">
                  <c:v>3.330641145498912</c:v>
                </c:pt>
                <c:pt idx="43">
                  <c:v>6.7662393946398796</c:v>
                </c:pt>
                <c:pt idx="44">
                  <c:v>11.082221498645005</c:v>
                </c:pt>
                <c:pt idx="45">
                  <c:v>17.484875106371362</c:v>
                </c:pt>
                <c:pt idx="46">
                  <c:v>15.1928145294776</c:v>
                </c:pt>
                <c:pt idx="47">
                  <c:v>10.306794716154066</c:v>
                </c:pt>
                <c:pt idx="48">
                  <c:v>6.4225049215200487</c:v>
                </c:pt>
                <c:pt idx="49">
                  <c:v>4.277762349864159</c:v>
                </c:pt>
                <c:pt idx="50">
                  <c:v>3.1063413308920755</c:v>
                </c:pt>
                <c:pt idx="51">
                  <c:v>3.0774173125573188</c:v>
                </c:pt>
                <c:pt idx="52">
                  <c:v>3.1063413308920755</c:v>
                </c:pt>
                <c:pt idx="53">
                  <c:v>3.0902122031513088</c:v>
                </c:pt>
                <c:pt idx="54">
                  <c:v>3.0907882808013007</c:v>
                </c:pt>
                <c:pt idx="55">
                  <c:v>6.5312519564514764</c:v>
                </c:pt>
                <c:pt idx="56">
                  <c:v>10.856005749674202</c:v>
                </c:pt>
                <c:pt idx="57">
                  <c:v>17.530721025760311</c:v>
                </c:pt>
                <c:pt idx="58">
                  <c:v>15.186279318505035</c:v>
                </c:pt>
                <c:pt idx="59">
                  <c:v>10.321391000976652</c:v>
                </c:pt>
              </c:numCache>
            </c:numRef>
          </c:val>
          <c:extLst>
            <c:ext xmlns:c16="http://schemas.microsoft.com/office/drawing/2014/chart" uri="{C3380CC4-5D6E-409C-BE32-E72D297353CC}">
              <c16:uniqueId val="{00000001-A776-4EA5-8C91-75DC58CCB2C0}"/>
            </c:ext>
          </c:extLst>
        </c:ser>
        <c:ser>
          <c:idx val="2"/>
          <c:order val="4"/>
          <c:tx>
            <c:strRef>
              <c:f>'PADD 3_gal'!$L$1</c:f>
              <c:strCache>
                <c:ptCount val="1"/>
                <c:pt idx="0">
                  <c:v>Industrial</c:v>
                </c:pt>
              </c:strCache>
            </c:strRef>
          </c:tx>
          <c:spPr>
            <a:solidFill>
              <a:schemeClr val="accent3"/>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3_gal'!$L$98:$L$189</c:f>
              <c:numCache>
                <c:formatCode>_(* #,##0_);_(* \(#,##0\);_(* "-"??_);_(@_)</c:formatCode>
                <c:ptCount val="92"/>
                <c:pt idx="0">
                  <c:v>19.849203186033421</c:v>
                </c:pt>
                <c:pt idx="1">
                  <c:v>15.455805812723421</c:v>
                </c:pt>
                <c:pt idx="2">
                  <c:v>13.708829446182113</c:v>
                </c:pt>
                <c:pt idx="3">
                  <c:v>12.168881541220857</c:v>
                </c:pt>
                <c:pt idx="4">
                  <c:v>12.196404752510254</c:v>
                </c:pt>
                <c:pt idx="5">
                  <c:v>11.802972341138958</c:v>
                </c:pt>
                <c:pt idx="6">
                  <c:v>11.818298579092293</c:v>
                </c:pt>
                <c:pt idx="7">
                  <c:v>11.818298579092293</c:v>
                </c:pt>
                <c:pt idx="8">
                  <c:v>11.802972341138958</c:v>
                </c:pt>
                <c:pt idx="9">
                  <c:v>12.574510925928218</c:v>
                </c:pt>
                <c:pt idx="10">
                  <c:v>14.364336741712258</c:v>
                </c:pt>
                <c:pt idx="11">
                  <c:v>17.867997353779714</c:v>
                </c:pt>
                <c:pt idx="12">
                  <c:v>19.849203186033421</c:v>
                </c:pt>
                <c:pt idx="13">
                  <c:v>16.007798877463543</c:v>
                </c:pt>
                <c:pt idx="14">
                  <c:v>13.708829446182113</c:v>
                </c:pt>
                <c:pt idx="15">
                  <c:v>12.168881541220857</c:v>
                </c:pt>
                <c:pt idx="16">
                  <c:v>12.196404752510254</c:v>
                </c:pt>
                <c:pt idx="17">
                  <c:v>11.802972341138958</c:v>
                </c:pt>
                <c:pt idx="18">
                  <c:v>11.818298579092293</c:v>
                </c:pt>
                <c:pt idx="19">
                  <c:v>11.818298579092293</c:v>
                </c:pt>
                <c:pt idx="20">
                  <c:v>11.802972341138958</c:v>
                </c:pt>
                <c:pt idx="21">
                  <c:v>12.574510925928218</c:v>
                </c:pt>
                <c:pt idx="22">
                  <c:v>14.364336741712258</c:v>
                </c:pt>
                <c:pt idx="23">
                  <c:v>17.867997353779714</c:v>
                </c:pt>
                <c:pt idx="24">
                  <c:v>19.849203186033421</c:v>
                </c:pt>
                <c:pt idx="25">
                  <c:v>15.455805812723421</c:v>
                </c:pt>
                <c:pt idx="26">
                  <c:v>13.708829446182113</c:v>
                </c:pt>
                <c:pt idx="27">
                  <c:v>12.168881541220857</c:v>
                </c:pt>
                <c:pt idx="28">
                  <c:v>12.196404752510254</c:v>
                </c:pt>
                <c:pt idx="29">
                  <c:v>11.802972341138958</c:v>
                </c:pt>
                <c:pt idx="30">
                  <c:v>11.818298579092293</c:v>
                </c:pt>
                <c:pt idx="31">
                  <c:v>11.818298579092293</c:v>
                </c:pt>
                <c:pt idx="32">
                  <c:v>11.802972341138958</c:v>
                </c:pt>
                <c:pt idx="33">
                  <c:v>12.574510925928218</c:v>
                </c:pt>
                <c:pt idx="34">
                  <c:v>14.364336741712258</c:v>
                </c:pt>
                <c:pt idx="35">
                  <c:v>17.867997353779714</c:v>
                </c:pt>
                <c:pt idx="36">
                  <c:v>19.849203186033421</c:v>
                </c:pt>
                <c:pt idx="37">
                  <c:v>15.455805812723421</c:v>
                </c:pt>
                <c:pt idx="38">
                  <c:v>13.708829446182113</c:v>
                </c:pt>
                <c:pt idx="39">
                  <c:v>12.168881541220857</c:v>
                </c:pt>
                <c:pt idx="40">
                  <c:v>12.196404752510254</c:v>
                </c:pt>
                <c:pt idx="41">
                  <c:v>11.802972341138958</c:v>
                </c:pt>
                <c:pt idx="42">
                  <c:v>11.818298579092293</c:v>
                </c:pt>
                <c:pt idx="43">
                  <c:v>11.818298579092293</c:v>
                </c:pt>
                <c:pt idx="44">
                  <c:v>11.802972341138958</c:v>
                </c:pt>
                <c:pt idx="45">
                  <c:v>12.574510925928218</c:v>
                </c:pt>
                <c:pt idx="46">
                  <c:v>14.364336741712258</c:v>
                </c:pt>
                <c:pt idx="47">
                  <c:v>12.659997353779714</c:v>
                </c:pt>
                <c:pt idx="48">
                  <c:v>14.641203186033421</c:v>
                </c:pt>
                <c:pt idx="49">
                  <c:v>10.75180581272342</c:v>
                </c:pt>
                <c:pt idx="50">
                  <c:v>8.500829446182113</c:v>
                </c:pt>
                <c:pt idx="51">
                  <c:v>7.1288815412208573</c:v>
                </c:pt>
                <c:pt idx="52">
                  <c:v>6.9884047525102551</c:v>
                </c:pt>
                <c:pt idx="53">
                  <c:v>11.802972341138958</c:v>
                </c:pt>
                <c:pt idx="54">
                  <c:v>11.818298579092293</c:v>
                </c:pt>
                <c:pt idx="55">
                  <c:v>11.818298579092293</c:v>
                </c:pt>
                <c:pt idx="56">
                  <c:v>11.802972341138958</c:v>
                </c:pt>
                <c:pt idx="57">
                  <c:v>12.574510925928218</c:v>
                </c:pt>
                <c:pt idx="58">
                  <c:v>14.364336741712258</c:v>
                </c:pt>
                <c:pt idx="59">
                  <c:v>17.867997353779714</c:v>
                </c:pt>
              </c:numCache>
            </c:numRef>
          </c:val>
          <c:extLst>
            <c:ext xmlns:c16="http://schemas.microsoft.com/office/drawing/2014/chart" uri="{C3380CC4-5D6E-409C-BE32-E72D297353CC}">
              <c16:uniqueId val="{00000002-A776-4EA5-8C91-75DC58CCB2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3_gal'!$I$1</c:f>
              <c:strCache>
                <c:ptCount val="1"/>
                <c:pt idx="0">
                  <c:v>Exports</c:v>
                </c:pt>
              </c:strCache>
            </c:strRef>
          </c:tx>
          <c:spPr>
            <a:solidFill>
              <a:srgbClr val="B9FFFF"/>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3_gal'!$I$98:$I$189</c:f>
              <c:numCache>
                <c:formatCode>_(* #,##0_);_(* \(#,##0\);_(* "-"??_);_(@_)</c:formatCode>
                <c:ptCount val="92"/>
                <c:pt idx="0">
                  <c:v>1221.2760000000001</c:v>
                </c:pt>
                <c:pt idx="1">
                  <c:v>929.04</c:v>
                </c:pt>
                <c:pt idx="2">
                  <c:v>1025.9760000000001</c:v>
                </c:pt>
                <c:pt idx="3">
                  <c:v>1244.8800000000001</c:v>
                </c:pt>
                <c:pt idx="4">
                  <c:v>1174.404</c:v>
                </c:pt>
                <c:pt idx="5">
                  <c:v>1231.02</c:v>
                </c:pt>
                <c:pt idx="6">
                  <c:v>1281.1679999999999</c:v>
                </c:pt>
                <c:pt idx="7">
                  <c:v>1153.5719999999999</c:v>
                </c:pt>
                <c:pt idx="8">
                  <c:v>1139.04</c:v>
                </c:pt>
                <c:pt idx="9">
                  <c:v>1318.9259999999999</c:v>
                </c:pt>
                <c:pt idx="10">
                  <c:v>1299.06</c:v>
                </c:pt>
                <c:pt idx="11">
                  <c:v>1445.22</c:v>
                </c:pt>
                <c:pt idx="12">
                  <c:v>1447.8240000000001</c:v>
                </c:pt>
                <c:pt idx="13">
                  <c:v>1284.99</c:v>
                </c:pt>
                <c:pt idx="14">
                  <c:v>1393.14</c:v>
                </c:pt>
                <c:pt idx="15">
                  <c:v>1354.5</c:v>
                </c:pt>
                <c:pt idx="16">
                  <c:v>1152.27</c:v>
                </c:pt>
                <c:pt idx="17">
                  <c:v>1252.44</c:v>
                </c:pt>
                <c:pt idx="18">
                  <c:v>1334.55</c:v>
                </c:pt>
                <c:pt idx="19">
                  <c:v>1206.954</c:v>
                </c:pt>
                <c:pt idx="20">
                  <c:v>1234.8</c:v>
                </c:pt>
                <c:pt idx="21">
                  <c:v>1535.058</c:v>
                </c:pt>
                <c:pt idx="22">
                  <c:v>1499.4</c:v>
                </c:pt>
                <c:pt idx="23">
                  <c:v>1846.2360000000001</c:v>
                </c:pt>
                <c:pt idx="24">
                  <c:v>1622.2919999999999</c:v>
                </c:pt>
                <c:pt idx="25">
                  <c:v>1130.136</c:v>
                </c:pt>
                <c:pt idx="26">
                  <c:v>1389.2339999999999</c:v>
                </c:pt>
                <c:pt idx="27">
                  <c:v>1615.32</c:v>
                </c:pt>
                <c:pt idx="28">
                  <c:v>1458.24</c:v>
                </c:pt>
                <c:pt idx="29">
                  <c:v>1470.42</c:v>
                </c:pt>
                <c:pt idx="30">
                  <c:v>1411.3679999999999</c:v>
                </c:pt>
                <c:pt idx="31">
                  <c:v>1510.32</c:v>
                </c:pt>
                <c:pt idx="32">
                  <c:v>1414.98</c:v>
                </c:pt>
                <c:pt idx="33">
                  <c:v>1378.818</c:v>
                </c:pt>
                <c:pt idx="34">
                  <c:v>1726.2</c:v>
                </c:pt>
                <c:pt idx="35">
                  <c:v>1632.7080000000001</c:v>
                </c:pt>
                <c:pt idx="36">
                  <c:v>1614.48</c:v>
                </c:pt>
                <c:pt idx="37">
                  <c:v>1284.192</c:v>
                </c:pt>
                <c:pt idx="38">
                  <c:v>1695.204</c:v>
                </c:pt>
                <c:pt idx="39">
                  <c:v>1433.88</c:v>
                </c:pt>
                <c:pt idx="40">
                  <c:v>1546.7760000000001</c:v>
                </c:pt>
                <c:pt idx="41">
                  <c:v>1709.82</c:v>
                </c:pt>
                <c:pt idx="42">
                  <c:v>1423.086</c:v>
                </c:pt>
                <c:pt idx="43">
                  <c:v>1546.7760000000001</c:v>
                </c:pt>
                <c:pt idx="44">
                  <c:v>1358.28</c:v>
                </c:pt>
                <c:pt idx="45">
                  <c:v>1683.4860000000001</c:v>
                </c:pt>
                <c:pt idx="46">
                  <c:v>1532.16</c:v>
                </c:pt>
                <c:pt idx="47">
                  <c:v>1753.7940000000001</c:v>
                </c:pt>
                <c:pt idx="48">
                  <c:v>1723.848</c:v>
                </c:pt>
                <c:pt idx="49">
                  <c:v>1656.9839999999999</c:v>
                </c:pt>
                <c:pt idx="50">
                  <c:v>1966.02</c:v>
                </c:pt>
                <c:pt idx="51">
                  <c:v>1617.84</c:v>
                </c:pt>
                <c:pt idx="52">
                  <c:v>1644.4259999999999</c:v>
                </c:pt>
                <c:pt idx="53">
                  <c:v>1616.58</c:v>
                </c:pt>
                <c:pt idx="54">
                  <c:v>1749.8879999999999</c:v>
                </c:pt>
                <c:pt idx="55">
                  <c:v>1744.68</c:v>
                </c:pt>
                <c:pt idx="56">
                  <c:v>1701</c:v>
                </c:pt>
                <c:pt idx="57">
                  <c:v>1770.72</c:v>
                </c:pt>
                <c:pt idx="58">
                  <c:v>1732.5</c:v>
                </c:pt>
                <c:pt idx="59">
                  <c:v>1822.8</c:v>
                </c:pt>
              </c:numCache>
            </c:numRef>
          </c:val>
          <c:extLst>
            <c:ext xmlns:c16="http://schemas.microsoft.com/office/drawing/2014/chart" uri="{C3380CC4-5D6E-409C-BE32-E72D297353CC}">
              <c16:uniqueId val="{00000000-54DF-4C16-A2D3-58997E9ABB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3_gal'!$S$1</c:f>
              <c:strCache>
                <c:ptCount val="1"/>
                <c:pt idx="0">
                  <c:v> INVENTORIES (End of Month, MMgal) </c:v>
                </c:pt>
              </c:strCache>
            </c:strRef>
          </c:tx>
          <c:spPr>
            <a:solidFill>
              <a:schemeClr val="bg1">
                <a:lumMod val="50000"/>
              </a:schemeClr>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3_gal'!$S$98:$S$189</c:f>
              <c:numCache>
                <c:formatCode>_(* #,##0_);_(* \(#,##0\);_(* "-"??_);_(@_)</c:formatCode>
                <c:ptCount val="92"/>
                <c:pt idx="0">
                  <c:v>1171.9680000000001</c:v>
                </c:pt>
                <c:pt idx="1">
                  <c:v>1213.8</c:v>
                </c:pt>
                <c:pt idx="2">
                  <c:v>1433.922</c:v>
                </c:pt>
                <c:pt idx="3">
                  <c:v>1536.78</c:v>
                </c:pt>
                <c:pt idx="4">
                  <c:v>1751.1479999999999</c:v>
                </c:pt>
                <c:pt idx="5">
                  <c:v>1863.3720000000001</c:v>
                </c:pt>
                <c:pt idx="6">
                  <c:v>1950.018</c:v>
                </c:pt>
                <c:pt idx="7">
                  <c:v>2284.6320000000001</c:v>
                </c:pt>
                <c:pt idx="8">
                  <c:v>2353.9319999999998</c:v>
                </c:pt>
                <c:pt idx="9">
                  <c:v>2374.0920000000001</c:v>
                </c:pt>
                <c:pt idx="10">
                  <c:v>2261.4899999999998</c:v>
                </c:pt>
                <c:pt idx="11">
                  <c:v>2087.4</c:v>
                </c:pt>
                <c:pt idx="12">
                  <c:v>2005.164</c:v>
                </c:pt>
                <c:pt idx="13">
                  <c:v>1853.04</c:v>
                </c:pt>
                <c:pt idx="14">
                  <c:v>1789.3679999999999</c:v>
                </c:pt>
                <c:pt idx="15">
                  <c:v>1811.586</c:v>
                </c:pt>
                <c:pt idx="16">
                  <c:v>1804.9079999999999</c:v>
                </c:pt>
                <c:pt idx="17">
                  <c:v>1901.55</c:v>
                </c:pt>
                <c:pt idx="18">
                  <c:v>2087.2739999999999</c:v>
                </c:pt>
                <c:pt idx="19">
                  <c:v>2301.5160000000001</c:v>
                </c:pt>
                <c:pt idx="20">
                  <c:v>2445.0300000000002</c:v>
                </c:pt>
                <c:pt idx="21">
                  <c:v>2272.8719999999998</c:v>
                </c:pt>
                <c:pt idx="22">
                  <c:v>2068.5419999999999</c:v>
                </c:pt>
                <c:pt idx="23">
                  <c:v>1550.8920000000001</c:v>
                </c:pt>
                <c:pt idx="24">
                  <c:v>1249.08</c:v>
                </c:pt>
                <c:pt idx="25">
                  <c:v>1112.2439999999999</c:v>
                </c:pt>
                <c:pt idx="26">
                  <c:v>1080.576</c:v>
                </c:pt>
                <c:pt idx="27">
                  <c:v>1166.5920000000001</c:v>
                </c:pt>
                <c:pt idx="28">
                  <c:v>1303.0920000000001</c:v>
                </c:pt>
                <c:pt idx="29">
                  <c:v>1371.8879999999999</c:v>
                </c:pt>
                <c:pt idx="30">
                  <c:v>1446.69</c:v>
                </c:pt>
                <c:pt idx="31">
                  <c:v>1447.068</c:v>
                </c:pt>
                <c:pt idx="32">
                  <c:v>1460.97</c:v>
                </c:pt>
                <c:pt idx="33">
                  <c:v>1572.018</c:v>
                </c:pt>
                <c:pt idx="34">
                  <c:v>1449</c:v>
                </c:pt>
                <c:pt idx="35">
                  <c:v>1275.876</c:v>
                </c:pt>
                <c:pt idx="36">
                  <c:v>1005.816</c:v>
                </c:pt>
                <c:pt idx="37">
                  <c:v>840.46199999999999</c:v>
                </c:pt>
                <c:pt idx="38">
                  <c:v>877.17</c:v>
                </c:pt>
                <c:pt idx="39">
                  <c:v>1061.1300000000001</c:v>
                </c:pt>
                <c:pt idx="40">
                  <c:v>1242.1500000000001</c:v>
                </c:pt>
                <c:pt idx="41">
                  <c:v>1226.8620000000001</c:v>
                </c:pt>
                <c:pt idx="42">
                  <c:v>1445.7239999999999</c:v>
                </c:pt>
                <c:pt idx="43">
                  <c:v>1695.876</c:v>
                </c:pt>
                <c:pt idx="44">
                  <c:v>1896.8879999999999</c:v>
                </c:pt>
                <c:pt idx="45">
                  <c:v>2004.66</c:v>
                </c:pt>
                <c:pt idx="46">
                  <c:v>2017.008</c:v>
                </c:pt>
                <c:pt idx="47">
                  <c:v>1798.104</c:v>
                </c:pt>
                <c:pt idx="48">
                  <c:v>1642.3679999999999</c:v>
                </c:pt>
                <c:pt idx="49">
                  <c:v>1573.992</c:v>
                </c:pt>
                <c:pt idx="50">
                  <c:v>1539.4680000000001</c:v>
                </c:pt>
                <c:pt idx="51">
                  <c:v>1647.1980000000001</c:v>
                </c:pt>
                <c:pt idx="52">
                  <c:v>1887.396</c:v>
                </c:pt>
                <c:pt idx="53">
                  <c:v>2096.9969999999998</c:v>
                </c:pt>
                <c:pt idx="54">
                  <c:v>2195.9699999999998</c:v>
                </c:pt>
                <c:pt idx="55">
                  <c:v>2278.6894500779717</c:v>
                </c:pt>
                <c:pt idx="56">
                  <c:v>2272.2652140889672</c:v>
                </c:pt>
                <c:pt idx="57">
                  <c:v>2276.9608064512604</c:v>
                </c:pt>
                <c:pt idx="58">
                  <c:v>2151.1432778493158</c:v>
                </c:pt>
                <c:pt idx="59">
                  <c:v>1928.1782343959362</c:v>
                </c:pt>
              </c:numCache>
            </c:numRef>
          </c:val>
          <c:extLst>
            <c:ext xmlns:c16="http://schemas.microsoft.com/office/drawing/2014/chart" uri="{C3380CC4-5D6E-409C-BE32-E72D297353CC}">
              <c16:uniqueId val="{00000000-F616-4063-A530-098954DF39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4_gal'!$C$1</c:f>
              <c:strCache>
                <c:ptCount val="1"/>
                <c:pt idx="0">
                  <c:v> Gas Processing </c:v>
                </c:pt>
              </c:strCache>
            </c:strRef>
          </c:tx>
          <c:spPr>
            <a:solidFill>
              <a:schemeClr val="accent1"/>
            </a:solidFill>
            <a:ln>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4_gal'!$C$98:$C$189</c:f>
              <c:numCache>
                <c:formatCode>_(* #,##0_);_(* \(#,##0\);_(* "-"??_);_(@_)</c:formatCode>
                <c:ptCount val="92"/>
                <c:pt idx="0">
                  <c:v>201.81</c:v>
                </c:pt>
                <c:pt idx="1">
                  <c:v>178.75200000000001</c:v>
                </c:pt>
                <c:pt idx="2">
                  <c:v>204.41399999999999</c:v>
                </c:pt>
                <c:pt idx="3">
                  <c:v>201.6</c:v>
                </c:pt>
                <c:pt idx="4">
                  <c:v>208.32</c:v>
                </c:pt>
                <c:pt idx="5">
                  <c:v>204.12</c:v>
                </c:pt>
                <c:pt idx="6">
                  <c:v>208.32</c:v>
                </c:pt>
                <c:pt idx="7">
                  <c:v>201.81</c:v>
                </c:pt>
                <c:pt idx="8">
                  <c:v>206.64</c:v>
                </c:pt>
                <c:pt idx="9">
                  <c:v>217.434</c:v>
                </c:pt>
                <c:pt idx="10">
                  <c:v>221.76</c:v>
                </c:pt>
                <c:pt idx="11">
                  <c:v>227.85</c:v>
                </c:pt>
                <c:pt idx="12">
                  <c:v>238.26599999999999</c:v>
                </c:pt>
                <c:pt idx="13">
                  <c:v>218.02199999999999</c:v>
                </c:pt>
                <c:pt idx="14">
                  <c:v>240.87</c:v>
                </c:pt>
                <c:pt idx="15">
                  <c:v>228.06</c:v>
                </c:pt>
                <c:pt idx="16">
                  <c:v>217.434</c:v>
                </c:pt>
                <c:pt idx="17">
                  <c:v>221.76</c:v>
                </c:pt>
                <c:pt idx="18">
                  <c:v>235.66200000000001</c:v>
                </c:pt>
                <c:pt idx="19">
                  <c:v>234.36</c:v>
                </c:pt>
                <c:pt idx="20">
                  <c:v>228.06</c:v>
                </c:pt>
                <c:pt idx="21">
                  <c:v>231.756</c:v>
                </c:pt>
                <c:pt idx="22">
                  <c:v>220.5</c:v>
                </c:pt>
                <c:pt idx="23">
                  <c:v>222.642</c:v>
                </c:pt>
                <c:pt idx="24">
                  <c:v>236.964</c:v>
                </c:pt>
                <c:pt idx="25">
                  <c:v>197.56800000000001</c:v>
                </c:pt>
                <c:pt idx="26">
                  <c:v>231.756</c:v>
                </c:pt>
                <c:pt idx="27">
                  <c:v>235.62</c:v>
                </c:pt>
                <c:pt idx="28">
                  <c:v>246.078</c:v>
                </c:pt>
                <c:pt idx="29">
                  <c:v>234.36</c:v>
                </c:pt>
                <c:pt idx="30">
                  <c:v>243.47399999999999</c:v>
                </c:pt>
                <c:pt idx="31">
                  <c:v>240.87</c:v>
                </c:pt>
                <c:pt idx="32">
                  <c:v>234.36</c:v>
                </c:pt>
                <c:pt idx="33">
                  <c:v>249.98400000000001</c:v>
                </c:pt>
                <c:pt idx="34">
                  <c:v>244.44</c:v>
                </c:pt>
                <c:pt idx="35">
                  <c:v>255.19200000000001</c:v>
                </c:pt>
                <c:pt idx="36">
                  <c:v>233.05799999999999</c:v>
                </c:pt>
                <c:pt idx="37">
                  <c:v>215.208</c:v>
                </c:pt>
                <c:pt idx="38">
                  <c:v>244.77600000000001</c:v>
                </c:pt>
                <c:pt idx="39">
                  <c:v>235.62</c:v>
                </c:pt>
                <c:pt idx="40">
                  <c:v>242.172</c:v>
                </c:pt>
                <c:pt idx="41">
                  <c:v>235.62</c:v>
                </c:pt>
                <c:pt idx="42">
                  <c:v>243.47399999999999</c:v>
                </c:pt>
                <c:pt idx="43">
                  <c:v>246.078</c:v>
                </c:pt>
                <c:pt idx="44">
                  <c:v>235.62</c:v>
                </c:pt>
                <c:pt idx="45">
                  <c:v>247.38</c:v>
                </c:pt>
                <c:pt idx="46">
                  <c:v>241.92</c:v>
                </c:pt>
                <c:pt idx="47">
                  <c:v>209.62200000000001</c:v>
                </c:pt>
                <c:pt idx="48">
                  <c:v>216.13200000000001</c:v>
                </c:pt>
                <c:pt idx="49">
                  <c:v>205.8</c:v>
                </c:pt>
                <c:pt idx="50">
                  <c:v>236.964</c:v>
                </c:pt>
                <c:pt idx="51">
                  <c:v>235.62</c:v>
                </c:pt>
                <c:pt idx="52">
                  <c:v>246.078</c:v>
                </c:pt>
                <c:pt idx="53">
                  <c:v>240.13729313949531</c:v>
                </c:pt>
                <c:pt idx="54">
                  <c:v>249.08616326762964</c:v>
                </c:pt>
                <c:pt idx="55">
                  <c:v>248.30146834388239</c:v>
                </c:pt>
                <c:pt idx="56">
                  <c:v>240.28048043105463</c:v>
                </c:pt>
                <c:pt idx="57">
                  <c:v>248.31982791623523</c:v>
                </c:pt>
                <c:pt idx="58">
                  <c:v>240.34518257276125</c:v>
                </c:pt>
                <c:pt idx="59">
                  <c:v>248.42965831578246</c:v>
                </c:pt>
              </c:numCache>
            </c:numRef>
          </c:val>
          <c:extLst>
            <c:ext xmlns:c16="http://schemas.microsoft.com/office/drawing/2014/chart" uri="{C3380CC4-5D6E-409C-BE32-E72D297353CC}">
              <c16:uniqueId val="{00000000-0800-40E7-BBE5-7BFAB26EA39D}"/>
            </c:ext>
          </c:extLst>
        </c:ser>
        <c:ser>
          <c:idx val="1"/>
          <c:order val="1"/>
          <c:tx>
            <c:strRef>
              <c:f>'PADD 4_gal'!$D$1</c:f>
              <c:strCache>
                <c:ptCount val="1"/>
                <c:pt idx="0">
                  <c:v> Refinery Propane </c:v>
                </c:pt>
              </c:strCache>
            </c:strRef>
          </c:tx>
          <c:spPr>
            <a:solidFill>
              <a:schemeClr val="accent2"/>
            </a:solidFill>
            <a:ln>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4_gal'!$D$98:$D$189</c:f>
              <c:numCache>
                <c:formatCode>_(* #,##0_);_(* \(#,##0\);_(* "-"??_);_(@_)</c:formatCode>
                <c:ptCount val="92"/>
                <c:pt idx="0">
                  <c:v>10.416</c:v>
                </c:pt>
                <c:pt idx="1">
                  <c:v>8.2319999999999993</c:v>
                </c:pt>
                <c:pt idx="2">
                  <c:v>10.416</c:v>
                </c:pt>
                <c:pt idx="3">
                  <c:v>8.82</c:v>
                </c:pt>
                <c:pt idx="4">
                  <c:v>11.718</c:v>
                </c:pt>
                <c:pt idx="5">
                  <c:v>11.34</c:v>
                </c:pt>
                <c:pt idx="6">
                  <c:v>13.02</c:v>
                </c:pt>
                <c:pt idx="7">
                  <c:v>13.02</c:v>
                </c:pt>
                <c:pt idx="8">
                  <c:v>12.6</c:v>
                </c:pt>
                <c:pt idx="9">
                  <c:v>10.416</c:v>
                </c:pt>
                <c:pt idx="10">
                  <c:v>11.34</c:v>
                </c:pt>
                <c:pt idx="11">
                  <c:v>11.718</c:v>
                </c:pt>
                <c:pt idx="12">
                  <c:v>10.416</c:v>
                </c:pt>
                <c:pt idx="13">
                  <c:v>9.7439999999999998</c:v>
                </c:pt>
                <c:pt idx="14">
                  <c:v>7.8120000000000003</c:v>
                </c:pt>
                <c:pt idx="15">
                  <c:v>7.56</c:v>
                </c:pt>
                <c:pt idx="16">
                  <c:v>9.1140000000000008</c:v>
                </c:pt>
                <c:pt idx="17">
                  <c:v>10.08</c:v>
                </c:pt>
                <c:pt idx="18">
                  <c:v>10.416</c:v>
                </c:pt>
                <c:pt idx="19">
                  <c:v>11.718</c:v>
                </c:pt>
                <c:pt idx="20">
                  <c:v>10.08</c:v>
                </c:pt>
                <c:pt idx="21">
                  <c:v>9.1140000000000008</c:v>
                </c:pt>
                <c:pt idx="22">
                  <c:v>8.82</c:v>
                </c:pt>
                <c:pt idx="23">
                  <c:v>9.1140000000000008</c:v>
                </c:pt>
                <c:pt idx="24">
                  <c:v>7.8120000000000003</c:v>
                </c:pt>
                <c:pt idx="25">
                  <c:v>8.2319999999999993</c:v>
                </c:pt>
                <c:pt idx="26">
                  <c:v>10.416</c:v>
                </c:pt>
                <c:pt idx="27">
                  <c:v>10.08</c:v>
                </c:pt>
                <c:pt idx="28">
                  <c:v>9.1140000000000008</c:v>
                </c:pt>
                <c:pt idx="29">
                  <c:v>8.82</c:v>
                </c:pt>
                <c:pt idx="30">
                  <c:v>10.416</c:v>
                </c:pt>
                <c:pt idx="31">
                  <c:v>11.718</c:v>
                </c:pt>
                <c:pt idx="32">
                  <c:v>11.34</c:v>
                </c:pt>
                <c:pt idx="33">
                  <c:v>10.416</c:v>
                </c:pt>
                <c:pt idx="34">
                  <c:v>10.08</c:v>
                </c:pt>
                <c:pt idx="35">
                  <c:v>10.416</c:v>
                </c:pt>
                <c:pt idx="36">
                  <c:v>10.416</c:v>
                </c:pt>
                <c:pt idx="37">
                  <c:v>8.2319999999999993</c:v>
                </c:pt>
                <c:pt idx="38">
                  <c:v>9.1140000000000008</c:v>
                </c:pt>
                <c:pt idx="39">
                  <c:v>7.56</c:v>
                </c:pt>
                <c:pt idx="40">
                  <c:v>6.51</c:v>
                </c:pt>
                <c:pt idx="41">
                  <c:v>8.82</c:v>
                </c:pt>
                <c:pt idx="42">
                  <c:v>10.416</c:v>
                </c:pt>
                <c:pt idx="43">
                  <c:v>9.1140000000000008</c:v>
                </c:pt>
                <c:pt idx="44">
                  <c:v>8.82</c:v>
                </c:pt>
                <c:pt idx="45">
                  <c:v>9.1140000000000008</c:v>
                </c:pt>
                <c:pt idx="46">
                  <c:v>7.56</c:v>
                </c:pt>
                <c:pt idx="47">
                  <c:v>7.8120000000000003</c:v>
                </c:pt>
                <c:pt idx="48">
                  <c:v>6.51</c:v>
                </c:pt>
                <c:pt idx="49">
                  <c:v>7.056</c:v>
                </c:pt>
                <c:pt idx="50">
                  <c:v>7.8120000000000003</c:v>
                </c:pt>
                <c:pt idx="51">
                  <c:v>8.82</c:v>
                </c:pt>
                <c:pt idx="52">
                  <c:v>7.8120000000000003</c:v>
                </c:pt>
                <c:pt idx="53">
                  <c:v>8.3294887409999987</c:v>
                </c:pt>
                <c:pt idx="54">
                  <c:v>8.5314996800999996</c:v>
                </c:pt>
                <c:pt idx="55">
                  <c:v>8.920106363563713</c:v>
                </c:pt>
                <c:pt idx="56">
                  <c:v>8.8141474646595928</c:v>
                </c:pt>
                <c:pt idx="57">
                  <c:v>8.9523255024911386</c:v>
                </c:pt>
                <c:pt idx="58">
                  <c:v>8.7206958900427338</c:v>
                </c:pt>
                <c:pt idx="59">
                  <c:v>8.8406818358476098</c:v>
                </c:pt>
              </c:numCache>
            </c:numRef>
          </c:val>
          <c:extLst>
            <c:ext xmlns:c16="http://schemas.microsoft.com/office/drawing/2014/chart" uri="{C3380CC4-5D6E-409C-BE32-E72D297353CC}">
              <c16:uniqueId val="{00000001-0800-40E7-BBE5-7BFAB26EA39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4_gal'!$E$1</c:f>
              <c:strCache>
                <c:ptCount val="1"/>
                <c:pt idx="0">
                  <c:v> Propane imports </c:v>
                </c:pt>
              </c:strCache>
            </c:strRef>
          </c:tx>
          <c:spPr>
            <a:solidFill>
              <a:schemeClr val="accent6">
                <a:lumMod val="75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4_gal'!$E$98:$E$189</c:f>
              <c:numCache>
                <c:formatCode>_(* #,##0_);_(* \(#,##0\);_(* "-"??_);_(@_)</c:formatCode>
                <c:ptCount val="92"/>
                <c:pt idx="0">
                  <c:v>26.04</c:v>
                </c:pt>
                <c:pt idx="1">
                  <c:v>17.64</c:v>
                </c:pt>
                <c:pt idx="2">
                  <c:v>18.228000000000002</c:v>
                </c:pt>
                <c:pt idx="3">
                  <c:v>8.82</c:v>
                </c:pt>
                <c:pt idx="4">
                  <c:v>7.8120000000000003</c:v>
                </c:pt>
                <c:pt idx="5">
                  <c:v>6.3</c:v>
                </c:pt>
                <c:pt idx="6">
                  <c:v>10.416</c:v>
                </c:pt>
                <c:pt idx="7">
                  <c:v>10.416</c:v>
                </c:pt>
                <c:pt idx="8">
                  <c:v>13.86</c:v>
                </c:pt>
                <c:pt idx="9">
                  <c:v>18.228000000000002</c:v>
                </c:pt>
                <c:pt idx="10">
                  <c:v>15.12</c:v>
                </c:pt>
                <c:pt idx="11">
                  <c:v>18.228000000000002</c:v>
                </c:pt>
                <c:pt idx="12">
                  <c:v>16.925999999999998</c:v>
                </c:pt>
                <c:pt idx="13">
                  <c:v>17.052</c:v>
                </c:pt>
                <c:pt idx="14">
                  <c:v>14.321999999999999</c:v>
                </c:pt>
                <c:pt idx="15">
                  <c:v>12.6</c:v>
                </c:pt>
                <c:pt idx="16">
                  <c:v>11.718</c:v>
                </c:pt>
                <c:pt idx="17">
                  <c:v>8.82</c:v>
                </c:pt>
                <c:pt idx="18">
                  <c:v>11.718</c:v>
                </c:pt>
                <c:pt idx="19">
                  <c:v>10.416</c:v>
                </c:pt>
                <c:pt idx="20">
                  <c:v>12.6</c:v>
                </c:pt>
                <c:pt idx="21">
                  <c:v>13.02</c:v>
                </c:pt>
                <c:pt idx="22">
                  <c:v>18.899999999999999</c:v>
                </c:pt>
                <c:pt idx="23">
                  <c:v>22.134</c:v>
                </c:pt>
                <c:pt idx="24">
                  <c:v>26.04</c:v>
                </c:pt>
                <c:pt idx="25">
                  <c:v>19.992000000000001</c:v>
                </c:pt>
                <c:pt idx="26">
                  <c:v>16.925999999999998</c:v>
                </c:pt>
                <c:pt idx="27">
                  <c:v>7.56</c:v>
                </c:pt>
                <c:pt idx="28">
                  <c:v>10.416</c:v>
                </c:pt>
                <c:pt idx="29">
                  <c:v>8.82</c:v>
                </c:pt>
                <c:pt idx="30">
                  <c:v>15.624000000000001</c:v>
                </c:pt>
                <c:pt idx="31">
                  <c:v>14.321999999999999</c:v>
                </c:pt>
                <c:pt idx="32">
                  <c:v>15.12</c:v>
                </c:pt>
                <c:pt idx="33">
                  <c:v>18.228000000000002</c:v>
                </c:pt>
                <c:pt idx="34">
                  <c:v>22.68</c:v>
                </c:pt>
                <c:pt idx="35">
                  <c:v>22.134</c:v>
                </c:pt>
                <c:pt idx="36">
                  <c:v>20.832000000000001</c:v>
                </c:pt>
                <c:pt idx="37">
                  <c:v>21.167999999999999</c:v>
                </c:pt>
                <c:pt idx="38">
                  <c:v>15.624000000000001</c:v>
                </c:pt>
                <c:pt idx="39">
                  <c:v>11.34</c:v>
                </c:pt>
                <c:pt idx="40">
                  <c:v>10.416</c:v>
                </c:pt>
                <c:pt idx="41">
                  <c:v>11.34</c:v>
                </c:pt>
                <c:pt idx="42">
                  <c:v>13.02</c:v>
                </c:pt>
                <c:pt idx="43">
                  <c:v>11.718</c:v>
                </c:pt>
                <c:pt idx="44">
                  <c:v>12.6</c:v>
                </c:pt>
                <c:pt idx="45">
                  <c:v>13.02</c:v>
                </c:pt>
                <c:pt idx="46">
                  <c:v>18.899999999999999</c:v>
                </c:pt>
                <c:pt idx="47">
                  <c:v>37.758000000000003</c:v>
                </c:pt>
                <c:pt idx="48">
                  <c:v>40.362000000000002</c:v>
                </c:pt>
                <c:pt idx="49">
                  <c:v>37.631999999999998</c:v>
                </c:pt>
                <c:pt idx="50">
                  <c:v>33.851999999999997</c:v>
                </c:pt>
                <c:pt idx="51">
                  <c:v>20.16</c:v>
                </c:pt>
                <c:pt idx="52">
                  <c:v>14.321999999999999</c:v>
                </c:pt>
                <c:pt idx="53">
                  <c:v>13.02116633655317</c:v>
                </c:pt>
                <c:pt idx="54">
                  <c:v>12.30232429682402</c:v>
                </c:pt>
                <c:pt idx="55">
                  <c:v>13.02</c:v>
                </c:pt>
                <c:pt idx="56">
                  <c:v>10.08</c:v>
                </c:pt>
                <c:pt idx="57">
                  <c:v>13.02</c:v>
                </c:pt>
                <c:pt idx="58">
                  <c:v>17.010000000000002</c:v>
                </c:pt>
                <c:pt idx="59">
                  <c:v>26.04</c:v>
                </c:pt>
              </c:numCache>
            </c:numRef>
          </c:val>
          <c:extLst>
            <c:ext xmlns:c16="http://schemas.microsoft.com/office/drawing/2014/chart" uri="{C3380CC4-5D6E-409C-BE32-E72D297353CC}">
              <c16:uniqueId val="{00000000-47C9-4E48-BDDA-2E82B67A8429}"/>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4_gal'!$F$1</c:f>
              <c:strCache>
                <c:ptCount val="1"/>
                <c:pt idx="0">
                  <c:v>Net Inter-PADD Transfers</c:v>
                </c:pt>
              </c:strCache>
            </c:strRef>
          </c:tx>
          <c:spPr>
            <a:solidFill>
              <a:srgbClr val="D3B5E9"/>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4_gal'!$F$98:$F$189</c:f>
              <c:numCache>
                <c:formatCode>_(* #,##0_);_(* \(#,##0\);_(* "-"??_);_(@_)</c:formatCode>
                <c:ptCount val="92"/>
                <c:pt idx="0">
                  <c:v>-143.22</c:v>
                </c:pt>
                <c:pt idx="1">
                  <c:v>-142.29599999999999</c:v>
                </c:pt>
                <c:pt idx="2">
                  <c:v>-151.03200000000001</c:v>
                </c:pt>
                <c:pt idx="3">
                  <c:v>-168.84</c:v>
                </c:pt>
                <c:pt idx="4">
                  <c:v>-177.072</c:v>
                </c:pt>
                <c:pt idx="5">
                  <c:v>-162.54</c:v>
                </c:pt>
                <c:pt idx="6">
                  <c:v>-166.65600000000001</c:v>
                </c:pt>
                <c:pt idx="7">
                  <c:v>-141.91800000000001</c:v>
                </c:pt>
                <c:pt idx="8">
                  <c:v>-146.16</c:v>
                </c:pt>
                <c:pt idx="9">
                  <c:v>-152.334</c:v>
                </c:pt>
                <c:pt idx="10">
                  <c:v>-142.38</c:v>
                </c:pt>
                <c:pt idx="11">
                  <c:v>-152.334</c:v>
                </c:pt>
                <c:pt idx="12">
                  <c:v>-203.11199999999999</c:v>
                </c:pt>
                <c:pt idx="13">
                  <c:v>-182.7</c:v>
                </c:pt>
                <c:pt idx="14">
                  <c:v>-200.50800000000001</c:v>
                </c:pt>
                <c:pt idx="15">
                  <c:v>-200.34</c:v>
                </c:pt>
                <c:pt idx="16">
                  <c:v>-183.58199999999999</c:v>
                </c:pt>
                <c:pt idx="17">
                  <c:v>-190.26</c:v>
                </c:pt>
                <c:pt idx="18">
                  <c:v>-229.15199999999999</c:v>
                </c:pt>
                <c:pt idx="19">
                  <c:v>-203.11199999999999</c:v>
                </c:pt>
                <c:pt idx="20">
                  <c:v>-190.26</c:v>
                </c:pt>
                <c:pt idx="21">
                  <c:v>-201.81</c:v>
                </c:pt>
                <c:pt idx="22">
                  <c:v>-182.7</c:v>
                </c:pt>
                <c:pt idx="23">
                  <c:v>-153.636</c:v>
                </c:pt>
                <c:pt idx="24">
                  <c:v>-188.79</c:v>
                </c:pt>
                <c:pt idx="25">
                  <c:v>-157.584</c:v>
                </c:pt>
                <c:pt idx="26">
                  <c:v>-177.072</c:v>
                </c:pt>
                <c:pt idx="27">
                  <c:v>-195.3</c:v>
                </c:pt>
                <c:pt idx="28">
                  <c:v>-200.50800000000001</c:v>
                </c:pt>
                <c:pt idx="29">
                  <c:v>-190.26</c:v>
                </c:pt>
                <c:pt idx="30">
                  <c:v>-204.41399999999999</c:v>
                </c:pt>
                <c:pt idx="31">
                  <c:v>-204.41399999999999</c:v>
                </c:pt>
                <c:pt idx="32">
                  <c:v>-194.04</c:v>
                </c:pt>
                <c:pt idx="33">
                  <c:v>-248.68199999999999</c:v>
                </c:pt>
                <c:pt idx="34">
                  <c:v>-206.64</c:v>
                </c:pt>
                <c:pt idx="35">
                  <c:v>-209.62200000000001</c:v>
                </c:pt>
                <c:pt idx="36">
                  <c:v>-210.92400000000001</c:v>
                </c:pt>
                <c:pt idx="37">
                  <c:v>-195.21600000000001</c:v>
                </c:pt>
                <c:pt idx="38">
                  <c:v>-217.434</c:v>
                </c:pt>
                <c:pt idx="39">
                  <c:v>-204.12</c:v>
                </c:pt>
                <c:pt idx="40">
                  <c:v>-207.018</c:v>
                </c:pt>
                <c:pt idx="41">
                  <c:v>-201.6</c:v>
                </c:pt>
                <c:pt idx="42">
                  <c:v>-212.226</c:v>
                </c:pt>
                <c:pt idx="43">
                  <c:v>-207.018</c:v>
                </c:pt>
                <c:pt idx="44">
                  <c:v>-205.38</c:v>
                </c:pt>
                <c:pt idx="45">
                  <c:v>-214.83</c:v>
                </c:pt>
                <c:pt idx="46">
                  <c:v>-210.42</c:v>
                </c:pt>
                <c:pt idx="47">
                  <c:v>-191.39400000000001</c:v>
                </c:pt>
                <c:pt idx="48">
                  <c:v>-200.50800000000001</c:v>
                </c:pt>
                <c:pt idx="49">
                  <c:v>-177.57599999999999</c:v>
                </c:pt>
                <c:pt idx="50">
                  <c:v>-209.62200000000001</c:v>
                </c:pt>
                <c:pt idx="51">
                  <c:v>-204.12</c:v>
                </c:pt>
                <c:pt idx="52">
                  <c:v>-210.92400000000001</c:v>
                </c:pt>
                <c:pt idx="53">
                  <c:v>-181.48009005689522</c:v>
                </c:pt>
                <c:pt idx="54">
                  <c:v>-207.19931904522591</c:v>
                </c:pt>
                <c:pt idx="55">
                  <c:v>-209.55950941070103</c:v>
                </c:pt>
                <c:pt idx="56">
                  <c:v>-202.99257853169155</c:v>
                </c:pt>
                <c:pt idx="57">
                  <c:v>-214.50327673814149</c:v>
                </c:pt>
                <c:pt idx="58">
                  <c:v>-208.75622524444319</c:v>
                </c:pt>
                <c:pt idx="59">
                  <c:v>-213.54483011234484</c:v>
                </c:pt>
              </c:numCache>
            </c:numRef>
          </c:val>
          <c:extLst>
            <c:ext xmlns:c16="http://schemas.microsoft.com/office/drawing/2014/chart" uri="{C3380CC4-5D6E-409C-BE32-E72D297353CC}">
              <c16:uniqueId val="{00000000-D972-4675-BFBE-A7CCCFA0F6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4_gal'!$J$1</c:f>
              <c:strCache>
                <c:ptCount val="1"/>
                <c:pt idx="0">
                  <c:v>ResCom</c:v>
                </c:pt>
              </c:strCache>
            </c:strRef>
          </c:tx>
          <c:spPr>
            <a:solidFill>
              <a:schemeClr val="accent4">
                <a:lumMod val="60000"/>
                <a:lumOff val="40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4_gal'!$J$98:$J$189</c:f>
              <c:numCache>
                <c:formatCode>_(* #,##0_);_(* \(#,##0\);_(* "-"??_);_(@_)</c:formatCode>
                <c:ptCount val="92"/>
                <c:pt idx="0">
                  <c:v>67.004790610800768</c:v>
                </c:pt>
                <c:pt idx="1">
                  <c:v>51.966955078901357</c:v>
                </c:pt>
                <c:pt idx="2">
                  <c:v>48.07457318507138</c:v>
                </c:pt>
                <c:pt idx="3">
                  <c:v>28.712165503809207</c:v>
                </c:pt>
                <c:pt idx="4">
                  <c:v>22.781177033915434</c:v>
                </c:pt>
                <c:pt idx="5">
                  <c:v>21.920386196804262</c:v>
                </c:pt>
                <c:pt idx="6">
                  <c:v>24.928392551613353</c:v>
                </c:pt>
                <c:pt idx="7">
                  <c:v>28.244609682513381</c:v>
                </c:pt>
                <c:pt idx="8">
                  <c:v>33.921578976884383</c:v>
                </c:pt>
                <c:pt idx="9">
                  <c:v>41.375999197404902</c:v>
                </c:pt>
                <c:pt idx="10">
                  <c:v>47.503687073177431</c:v>
                </c:pt>
                <c:pt idx="11">
                  <c:v>58.388217361080734</c:v>
                </c:pt>
                <c:pt idx="12">
                  <c:v>53.163140771999998</c:v>
                </c:pt>
                <c:pt idx="13">
                  <c:v>51.573384743999988</c:v>
                </c:pt>
                <c:pt idx="14">
                  <c:v>45.588288396000003</c:v>
                </c:pt>
                <c:pt idx="15">
                  <c:v>39.984230916000001</c:v>
                </c:pt>
                <c:pt idx="16">
                  <c:v>32.894984135999998</c:v>
                </c:pt>
                <c:pt idx="17">
                  <c:v>28.074522924</c:v>
                </c:pt>
                <c:pt idx="18">
                  <c:v>27.208882696799996</c:v>
                </c:pt>
                <c:pt idx="19">
                  <c:v>27.250490517599996</c:v>
                </c:pt>
                <c:pt idx="20">
                  <c:v>29.403956483999998</c:v>
                </c:pt>
                <c:pt idx="21">
                  <c:v>39.360117719999998</c:v>
                </c:pt>
                <c:pt idx="22">
                  <c:v>45.220235507999995</c:v>
                </c:pt>
                <c:pt idx="23">
                  <c:v>55.115364864</c:v>
                </c:pt>
                <c:pt idx="24">
                  <c:v>54.115503455999992</c:v>
                </c:pt>
                <c:pt idx="25">
                  <c:v>51.47864853599998</c:v>
                </c:pt>
                <c:pt idx="26">
                  <c:v>46.997859467999994</c:v>
                </c:pt>
                <c:pt idx="27">
                  <c:v>40.186697543999998</c:v>
                </c:pt>
                <c:pt idx="28">
                  <c:v>34.114825668000002</c:v>
                </c:pt>
                <c:pt idx="29">
                  <c:v>26.8793064288</c:v>
                </c:pt>
                <c:pt idx="30">
                  <c:v>27.0708975768</c:v>
                </c:pt>
                <c:pt idx="31">
                  <c:v>27.49074384</c:v>
                </c:pt>
                <c:pt idx="32">
                  <c:v>28.318385087999999</c:v>
                </c:pt>
                <c:pt idx="33">
                  <c:v>37.786821996</c:v>
                </c:pt>
                <c:pt idx="34">
                  <c:v>42.751628640000007</c:v>
                </c:pt>
                <c:pt idx="35">
                  <c:v>52.109412096</c:v>
                </c:pt>
                <c:pt idx="36">
                  <c:v>56.117614475999986</c:v>
                </c:pt>
                <c:pt idx="37">
                  <c:v>50.825607420000004</c:v>
                </c:pt>
                <c:pt idx="38">
                  <c:v>46.569309528000005</c:v>
                </c:pt>
                <c:pt idx="39">
                  <c:v>40.491856943999998</c:v>
                </c:pt>
                <c:pt idx="40">
                  <c:v>35.078864015999997</c:v>
                </c:pt>
                <c:pt idx="41">
                  <c:v>27.775997423999996</c:v>
                </c:pt>
                <c:pt idx="42">
                  <c:v>27.101838086400001</c:v>
                </c:pt>
                <c:pt idx="43">
                  <c:v>27.127206119999997</c:v>
                </c:pt>
                <c:pt idx="44">
                  <c:v>27.706208795999999</c:v>
                </c:pt>
                <c:pt idx="45">
                  <c:v>36.535668456000003</c:v>
                </c:pt>
                <c:pt idx="46">
                  <c:v>51.008445936000001</c:v>
                </c:pt>
                <c:pt idx="47">
                  <c:v>57.02353986</c:v>
                </c:pt>
                <c:pt idx="48">
                  <c:v>57.052729020000008</c:v>
                </c:pt>
                <c:pt idx="49">
                  <c:v>50.064831768000005</c:v>
                </c:pt>
                <c:pt idx="50">
                  <c:v>51.118838148000002</c:v>
                </c:pt>
                <c:pt idx="51">
                  <c:v>40.610736431999996</c:v>
                </c:pt>
                <c:pt idx="52">
                  <c:v>31.131162804000002</c:v>
                </c:pt>
                <c:pt idx="53">
                  <c:v>30.532960331999995</c:v>
                </c:pt>
                <c:pt idx="54">
                  <c:v>29.850297892799997</c:v>
                </c:pt>
                <c:pt idx="55">
                  <c:v>27.239451708000001</c:v>
                </c:pt>
                <c:pt idx="56">
                  <c:v>28.846178172000002</c:v>
                </c:pt>
                <c:pt idx="57">
                  <c:v>38.845061723999997</c:v>
                </c:pt>
                <c:pt idx="58">
                  <c:v>44.95726771199999</c:v>
                </c:pt>
                <c:pt idx="59">
                  <c:v>56.103019895999999</c:v>
                </c:pt>
              </c:numCache>
            </c:numRef>
          </c:val>
          <c:extLst>
            <c:ext xmlns:c16="http://schemas.microsoft.com/office/drawing/2014/chart" uri="{C3380CC4-5D6E-409C-BE32-E72D297353CC}">
              <c16:uniqueId val="{00000000-ED4A-4AE7-8928-2C1AEAD38CD5}"/>
            </c:ext>
          </c:extLst>
        </c:ser>
        <c:ser>
          <c:idx val="1"/>
          <c:order val="1"/>
          <c:tx>
            <c:strRef>
              <c:f>'PADD 4_gal'!$K$1</c:f>
              <c:strCache>
                <c:ptCount val="1"/>
                <c:pt idx="0">
                  <c:v>Crop Drying</c:v>
                </c:pt>
              </c:strCache>
            </c:strRef>
          </c:tx>
          <c:spPr>
            <a:solidFill>
              <a:schemeClr val="accent5">
                <a:lumMod val="60000"/>
                <a:lumOff val="40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4_gal'!$K$98:$K$189</c:f>
              <c:numCache>
                <c:formatCode>_(* #,##0_);_(* \(#,##0\);_(* "-"??_);_(@_)</c:formatCode>
                <c:ptCount val="92"/>
                <c:pt idx="0">
                  <c:v>1.4391448493150687</c:v>
                </c:pt>
                <c:pt idx="1">
                  <c:v>0.95981545205479446</c:v>
                </c:pt>
                <c:pt idx="2">
                  <c:v>0.6714922739726028</c:v>
                </c:pt>
                <c:pt idx="3">
                  <c:v>0.67191287671232891</c:v>
                </c:pt>
                <c:pt idx="4">
                  <c:v>0.6714922739726028</c:v>
                </c:pt>
                <c:pt idx="5">
                  <c:v>0.67191287671232891</c:v>
                </c:pt>
                <c:pt idx="6">
                  <c:v>0.6714922739726028</c:v>
                </c:pt>
                <c:pt idx="7">
                  <c:v>1.4391448493150687</c:v>
                </c:pt>
                <c:pt idx="8">
                  <c:v>2.3990128767123289</c:v>
                </c:pt>
                <c:pt idx="9">
                  <c:v>3.9344231780821919</c:v>
                </c:pt>
                <c:pt idx="10">
                  <c:v>3.3579871232876712</c:v>
                </c:pt>
                <c:pt idx="11">
                  <c:v>2.3029577260273975</c:v>
                </c:pt>
                <c:pt idx="12">
                  <c:v>1.4103619523287674</c:v>
                </c:pt>
                <c:pt idx="13">
                  <c:v>0.97421268383561654</c:v>
                </c:pt>
                <c:pt idx="14">
                  <c:v>0.65806242849315089</c:v>
                </c:pt>
                <c:pt idx="15">
                  <c:v>0.65847461917808225</c:v>
                </c:pt>
                <c:pt idx="16">
                  <c:v>0.65806242849315089</c:v>
                </c:pt>
                <c:pt idx="17">
                  <c:v>1.2421814042303272</c:v>
                </c:pt>
                <c:pt idx="18">
                  <c:v>1.2595525351453223</c:v>
                </c:pt>
                <c:pt idx="19">
                  <c:v>1.620655346331483</c:v>
                </c:pt>
                <c:pt idx="20">
                  <c:v>2.0417346654179145</c:v>
                </c:pt>
                <c:pt idx="21">
                  <c:v>2.7944311508453068</c:v>
                </c:pt>
                <c:pt idx="22">
                  <c:v>2.4928349514281574</c:v>
                </c:pt>
                <c:pt idx="23">
                  <c:v>2.0269918429953151</c:v>
                </c:pt>
                <c:pt idx="24">
                  <c:v>1.6001773191062967</c:v>
                </c:pt>
                <c:pt idx="25">
                  <c:v>1.3068540091354559</c:v>
                </c:pt>
                <c:pt idx="26">
                  <c:v>1.2899733553113655</c:v>
                </c:pt>
                <c:pt idx="27">
                  <c:v>1.2574308163509067</c:v>
                </c:pt>
                <c:pt idx="28">
                  <c:v>1.2899733553113655</c:v>
                </c:pt>
                <c:pt idx="29">
                  <c:v>1.2574308163509067</c:v>
                </c:pt>
                <c:pt idx="30">
                  <c:v>1.2713044416878077</c:v>
                </c:pt>
                <c:pt idx="31">
                  <c:v>1.692591054738328</c:v>
                </c:pt>
                <c:pt idx="32">
                  <c:v>2.1902429544030912</c:v>
                </c:pt>
                <c:pt idx="33">
                  <c:v>3.0619961600044565</c:v>
                </c:pt>
                <c:pt idx="34">
                  <c:v>2.7165266214150416</c:v>
                </c:pt>
                <c:pt idx="35">
                  <c:v>2.1666503008461326</c:v>
                </c:pt>
                <c:pt idx="36">
                  <c:v>1.4388485174558114</c:v>
                </c:pt>
                <c:pt idx="37">
                  <c:v>1.0075459052922715</c:v>
                </c:pt>
                <c:pt idx="38">
                  <c:v>0.7833954450920142</c:v>
                </c:pt>
                <c:pt idx="39">
                  <c:v>0.77721603267983463</c:v>
                </c:pt>
                <c:pt idx="40">
                  <c:v>0.7833954450920142</c:v>
                </c:pt>
                <c:pt idx="41">
                  <c:v>0.89395738969028371</c:v>
                </c:pt>
                <c:pt idx="42">
                  <c:v>0.89995968369773693</c:v>
                </c:pt>
                <c:pt idx="43">
                  <c:v>1.5066178690401053</c:v>
                </c:pt>
                <c:pt idx="44">
                  <c:v>2.2532667733024874</c:v>
                </c:pt>
                <c:pt idx="45">
                  <c:v>3.4785789768090347</c:v>
                </c:pt>
                <c:pt idx="46">
                  <c:v>3.0111220777778516</c:v>
                </c:pt>
                <c:pt idx="47">
                  <c:v>2.1892693302533859</c:v>
                </c:pt>
                <c:pt idx="48">
                  <c:v>1.4564812210473483</c:v>
                </c:pt>
                <c:pt idx="49">
                  <c:v>1.028891382329699</c:v>
                </c:pt>
                <c:pt idx="50">
                  <c:v>0.8106585099547301</c:v>
                </c:pt>
                <c:pt idx="51">
                  <c:v>0.80316215272115066</c:v>
                </c:pt>
                <c:pt idx="52">
                  <c:v>0.8106585099547301</c:v>
                </c:pt>
                <c:pt idx="53">
                  <c:v>0.94325178113368935</c:v>
                </c:pt>
                <c:pt idx="54">
                  <c:v>0.95053559628159723</c:v>
                </c:pt>
                <c:pt idx="55">
                  <c:v>1.5305765172911563</c:v>
                </c:pt>
                <c:pt idx="56">
                  <c:v>2.2415608120982804</c:v>
                </c:pt>
                <c:pt idx="57">
                  <c:v>3.4160173879188309</c:v>
                </c:pt>
                <c:pt idx="58">
                  <c:v>2.9661650446312811</c:v>
                </c:pt>
                <c:pt idx="59">
                  <c:v>2.1832764921002141</c:v>
                </c:pt>
              </c:numCache>
            </c:numRef>
          </c:val>
          <c:extLst>
            <c:ext xmlns:c16="http://schemas.microsoft.com/office/drawing/2014/chart" uri="{C3380CC4-5D6E-409C-BE32-E72D297353CC}">
              <c16:uniqueId val="{00000001-ED4A-4AE7-8928-2C1AEAD38CD5}"/>
            </c:ext>
          </c:extLst>
        </c:ser>
        <c:ser>
          <c:idx val="2"/>
          <c:order val="2"/>
          <c:tx>
            <c:strRef>
              <c:f>'PADD 4_gal'!$L$1</c:f>
              <c:strCache>
                <c:ptCount val="1"/>
                <c:pt idx="0">
                  <c:v>Industrial</c:v>
                </c:pt>
              </c:strCache>
            </c:strRef>
          </c:tx>
          <c:spPr>
            <a:solidFill>
              <a:schemeClr val="accent3"/>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4_gal'!$L$98:$L$189</c:f>
              <c:numCache>
                <c:formatCode>_(* #,##0_);_(* \(#,##0\);_(* "-"??_);_(@_)</c:formatCode>
                <c:ptCount val="92"/>
                <c:pt idx="0">
                  <c:v>7.1237315137876234</c:v>
                </c:pt>
                <c:pt idx="1">
                  <c:v>5.9151722398462514</c:v>
                </c:pt>
                <c:pt idx="2">
                  <c:v>5.974149874443361</c:v>
                </c:pt>
                <c:pt idx="3">
                  <c:v>4.6689370017088034</c:v>
                </c:pt>
                <c:pt idx="4">
                  <c:v>4.632971295208387</c:v>
                </c:pt>
                <c:pt idx="5">
                  <c:v>4.48352060826618</c:v>
                </c:pt>
                <c:pt idx="6">
                  <c:v>4.8245682350990977</c:v>
                </c:pt>
                <c:pt idx="7">
                  <c:v>5.0161651749898075</c:v>
                </c:pt>
                <c:pt idx="8">
                  <c:v>5.0397697885940511</c:v>
                </c:pt>
                <c:pt idx="9">
                  <c:v>5.5909559946619396</c:v>
                </c:pt>
                <c:pt idx="10">
                  <c:v>5.7814353623645429</c:v>
                </c:pt>
                <c:pt idx="11">
                  <c:v>6.7405376340062011</c:v>
                </c:pt>
                <c:pt idx="12">
                  <c:v>7.1237315137876234</c:v>
                </c:pt>
                <c:pt idx="13">
                  <c:v>6.1264283912693305</c:v>
                </c:pt>
                <c:pt idx="14">
                  <c:v>5.974149874443361</c:v>
                </c:pt>
                <c:pt idx="15">
                  <c:v>4.6689370017088034</c:v>
                </c:pt>
                <c:pt idx="16">
                  <c:v>4.632971295208387</c:v>
                </c:pt>
                <c:pt idx="17">
                  <c:v>4.48352060826618</c:v>
                </c:pt>
                <c:pt idx="18">
                  <c:v>4.8245682350990977</c:v>
                </c:pt>
                <c:pt idx="19">
                  <c:v>5.0161651749898075</c:v>
                </c:pt>
                <c:pt idx="20">
                  <c:v>5.0397697885940511</c:v>
                </c:pt>
                <c:pt idx="21">
                  <c:v>5.5909559946619396</c:v>
                </c:pt>
                <c:pt idx="22">
                  <c:v>5.7814353623645429</c:v>
                </c:pt>
                <c:pt idx="23">
                  <c:v>6.7405376340062011</c:v>
                </c:pt>
                <c:pt idx="24">
                  <c:v>7.1237315137876234</c:v>
                </c:pt>
                <c:pt idx="25">
                  <c:v>5.9151722398462514</c:v>
                </c:pt>
                <c:pt idx="26">
                  <c:v>5.974149874443361</c:v>
                </c:pt>
                <c:pt idx="27">
                  <c:v>4.6689370017088034</c:v>
                </c:pt>
                <c:pt idx="28">
                  <c:v>4.632971295208387</c:v>
                </c:pt>
                <c:pt idx="29">
                  <c:v>4.48352060826618</c:v>
                </c:pt>
                <c:pt idx="30">
                  <c:v>4.8245682350990977</c:v>
                </c:pt>
                <c:pt idx="31">
                  <c:v>5.0161651749898075</c:v>
                </c:pt>
                <c:pt idx="32">
                  <c:v>5.0397697885940511</c:v>
                </c:pt>
                <c:pt idx="33">
                  <c:v>5.5909559946619396</c:v>
                </c:pt>
                <c:pt idx="34">
                  <c:v>5.7814353623645429</c:v>
                </c:pt>
                <c:pt idx="35">
                  <c:v>6.7405376340062011</c:v>
                </c:pt>
                <c:pt idx="36">
                  <c:v>7.1237315137876234</c:v>
                </c:pt>
                <c:pt idx="37">
                  <c:v>5.9151722398462514</c:v>
                </c:pt>
                <c:pt idx="38">
                  <c:v>5.974149874443361</c:v>
                </c:pt>
                <c:pt idx="39">
                  <c:v>4.6689370017088034</c:v>
                </c:pt>
                <c:pt idx="40">
                  <c:v>4.632971295208387</c:v>
                </c:pt>
                <c:pt idx="41">
                  <c:v>4.48352060826618</c:v>
                </c:pt>
                <c:pt idx="42">
                  <c:v>4.8245682350990977</c:v>
                </c:pt>
                <c:pt idx="43">
                  <c:v>5.0161651749898075</c:v>
                </c:pt>
                <c:pt idx="44">
                  <c:v>5.0397697885940511</c:v>
                </c:pt>
                <c:pt idx="45">
                  <c:v>5.5909559946619396</c:v>
                </c:pt>
                <c:pt idx="46">
                  <c:v>5.7814353623645429</c:v>
                </c:pt>
                <c:pt idx="47">
                  <c:v>6.7405376340062011</c:v>
                </c:pt>
                <c:pt idx="48">
                  <c:v>7.1237315137876234</c:v>
                </c:pt>
                <c:pt idx="49">
                  <c:v>5.9151722398462514</c:v>
                </c:pt>
                <c:pt idx="50">
                  <c:v>5.974149874443361</c:v>
                </c:pt>
                <c:pt idx="51">
                  <c:v>4.6689370017088034</c:v>
                </c:pt>
                <c:pt idx="52">
                  <c:v>4.632971295208387</c:v>
                </c:pt>
                <c:pt idx="53">
                  <c:v>4.48352060826618</c:v>
                </c:pt>
                <c:pt idx="54">
                  <c:v>4.8245682350990977</c:v>
                </c:pt>
                <c:pt idx="55">
                  <c:v>5.0161651749898075</c:v>
                </c:pt>
                <c:pt idx="56">
                  <c:v>5.0397697885940511</c:v>
                </c:pt>
                <c:pt idx="57">
                  <c:v>5.5909559946619396</c:v>
                </c:pt>
                <c:pt idx="58">
                  <c:v>5.7814353623645429</c:v>
                </c:pt>
                <c:pt idx="59">
                  <c:v>6.7405376340062011</c:v>
                </c:pt>
              </c:numCache>
            </c:numRef>
          </c:val>
          <c:extLst>
            <c:ext xmlns:c16="http://schemas.microsoft.com/office/drawing/2014/chart" uri="{C3380CC4-5D6E-409C-BE32-E72D297353CC}">
              <c16:uniqueId val="{00000002-ED4A-4AE7-8928-2C1AEAD38CD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v> Gas Processing </c:v>
          </c:tx>
          <c:spPr>
            <a:solidFill>
              <a:schemeClr val="accent1"/>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212</c:v>
              </c:pt>
              <c:pt idx="1">
                <c:v>217</c:v>
              </c:pt>
              <c:pt idx="2">
                <c:v>216</c:v>
              </c:pt>
              <c:pt idx="3">
                <c:v>207</c:v>
              </c:pt>
              <c:pt idx="4">
                <c:v>207</c:v>
              </c:pt>
              <c:pt idx="5">
                <c:v>223</c:v>
              </c:pt>
              <c:pt idx="6">
                <c:v>221</c:v>
              </c:pt>
              <c:pt idx="7">
                <c:v>226</c:v>
              </c:pt>
              <c:pt idx="8">
                <c:v>222</c:v>
              </c:pt>
              <c:pt idx="9">
                <c:v>226</c:v>
              </c:pt>
              <c:pt idx="10">
                <c:v>223</c:v>
              </c:pt>
              <c:pt idx="11">
                <c:v>229</c:v>
              </c:pt>
              <c:pt idx="12">
                <c:v>231</c:v>
              </c:pt>
              <c:pt idx="13">
                <c:v>219</c:v>
              </c:pt>
              <c:pt idx="14">
                <c:v>219</c:v>
              </c:pt>
              <c:pt idx="15">
                <c:v>228</c:v>
              </c:pt>
              <c:pt idx="16">
                <c:v>232</c:v>
              </c:pt>
              <c:pt idx="17">
                <c:v>227</c:v>
              </c:pt>
              <c:pt idx="18">
                <c:v>222</c:v>
              </c:pt>
              <c:pt idx="19">
                <c:v>234</c:v>
              </c:pt>
              <c:pt idx="20">
                <c:v>232</c:v>
              </c:pt>
              <c:pt idx="21">
                <c:v>227</c:v>
              </c:pt>
              <c:pt idx="22">
                <c:v>224</c:v>
              </c:pt>
              <c:pt idx="23">
                <c:v>220</c:v>
              </c:pt>
              <c:pt idx="24">
                <c:v>213</c:v>
              </c:pt>
              <c:pt idx="25">
                <c:v>213</c:v>
              </c:pt>
              <c:pt idx="26">
                <c:v>219</c:v>
              </c:pt>
              <c:pt idx="27">
                <c:v>218</c:v>
              </c:pt>
              <c:pt idx="28">
                <c:v>219</c:v>
              </c:pt>
              <c:pt idx="29">
                <c:v>217</c:v>
              </c:pt>
              <c:pt idx="30">
                <c:v>218</c:v>
              </c:pt>
              <c:pt idx="31">
                <c:v>221</c:v>
              </c:pt>
              <c:pt idx="32">
                <c:v>222</c:v>
              </c:pt>
              <c:pt idx="33">
                <c:v>220</c:v>
              </c:pt>
              <c:pt idx="34">
                <c:v>226</c:v>
              </c:pt>
              <c:pt idx="35">
                <c:v>215</c:v>
              </c:pt>
              <c:pt idx="36">
                <c:v>224</c:v>
              </c:pt>
              <c:pt idx="37">
                <c:v>222</c:v>
              </c:pt>
              <c:pt idx="38">
                <c:v>223</c:v>
              </c:pt>
              <c:pt idx="39">
                <c:v>224</c:v>
              </c:pt>
              <c:pt idx="40">
                <c:v>231</c:v>
              </c:pt>
              <c:pt idx="41">
                <c:v>232.60455170857145</c:v>
              </c:pt>
              <c:pt idx="42">
                <c:v>235.05833876979591</c:v>
              </c:pt>
              <c:pt idx="43">
                <c:v>232.56240219086709</c:v>
              </c:pt>
              <c:pt idx="44">
                <c:v>233.58606168740624</c:v>
              </c:pt>
              <c:pt idx="45">
                <c:v>234.56130887617024</c:v>
              </c:pt>
              <c:pt idx="46">
                <c:v>235.55353096084005</c:v>
              </c:pt>
              <c:pt idx="47">
                <c:v>236.49906840199773</c:v>
              </c:pt>
            </c:numLit>
          </c:val>
          <c:extLst>
            <c:ext xmlns:c16="http://schemas.microsoft.com/office/drawing/2014/chart" uri="{C3380CC4-5D6E-409C-BE32-E72D297353CC}">
              <c16:uniqueId val="{00000000-CB46-4DC2-AA4F-0AC1C6906CCA}"/>
            </c:ext>
          </c:extLst>
        </c:ser>
        <c:ser>
          <c:idx val="1"/>
          <c:order val="1"/>
          <c:tx>
            <c:v> Refinery Propane </c:v>
          </c:tx>
          <c:spPr>
            <a:solidFill>
              <a:schemeClr val="accent2"/>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17</c:v>
              </c:pt>
              <c:pt idx="1">
                <c:v>14</c:v>
              </c:pt>
              <c:pt idx="2">
                <c:v>14</c:v>
              </c:pt>
              <c:pt idx="3">
                <c:v>12</c:v>
              </c:pt>
              <c:pt idx="4">
                <c:v>13</c:v>
              </c:pt>
              <c:pt idx="5">
                <c:v>13</c:v>
              </c:pt>
              <c:pt idx="6">
                <c:v>11</c:v>
              </c:pt>
              <c:pt idx="7">
                <c:v>12</c:v>
              </c:pt>
              <c:pt idx="8">
                <c:v>12</c:v>
              </c:pt>
              <c:pt idx="9">
                <c:v>12</c:v>
              </c:pt>
              <c:pt idx="10">
                <c:v>13</c:v>
              </c:pt>
              <c:pt idx="11">
                <c:v>12</c:v>
              </c:pt>
              <c:pt idx="12">
                <c:v>13</c:v>
              </c:pt>
              <c:pt idx="13">
                <c:v>14</c:v>
              </c:pt>
              <c:pt idx="14">
                <c:v>15</c:v>
              </c:pt>
              <c:pt idx="15">
                <c:v>14</c:v>
              </c:pt>
              <c:pt idx="16">
                <c:v>14</c:v>
              </c:pt>
              <c:pt idx="17">
                <c:v>14</c:v>
              </c:pt>
              <c:pt idx="18">
                <c:v>13</c:v>
              </c:pt>
              <c:pt idx="19">
                <c:v>14</c:v>
              </c:pt>
              <c:pt idx="20">
                <c:v>14</c:v>
              </c:pt>
              <c:pt idx="21">
                <c:v>13</c:v>
              </c:pt>
              <c:pt idx="22">
                <c:v>14</c:v>
              </c:pt>
              <c:pt idx="23">
                <c:v>13</c:v>
              </c:pt>
              <c:pt idx="24">
                <c:v>12</c:v>
              </c:pt>
              <c:pt idx="25">
                <c:v>12</c:v>
              </c:pt>
              <c:pt idx="26">
                <c:v>12</c:v>
              </c:pt>
              <c:pt idx="27">
                <c:v>13</c:v>
              </c:pt>
              <c:pt idx="28">
                <c:v>14</c:v>
              </c:pt>
              <c:pt idx="29">
                <c:v>15</c:v>
              </c:pt>
              <c:pt idx="30">
                <c:v>15</c:v>
              </c:pt>
              <c:pt idx="31">
                <c:v>15</c:v>
              </c:pt>
              <c:pt idx="32">
                <c:v>14</c:v>
              </c:pt>
              <c:pt idx="33">
                <c:v>14</c:v>
              </c:pt>
              <c:pt idx="34">
                <c:v>16</c:v>
              </c:pt>
              <c:pt idx="35">
                <c:v>13</c:v>
              </c:pt>
              <c:pt idx="36">
                <c:v>16</c:v>
              </c:pt>
              <c:pt idx="37">
                <c:v>12</c:v>
              </c:pt>
              <c:pt idx="38">
                <c:v>12</c:v>
              </c:pt>
              <c:pt idx="39">
                <c:v>14</c:v>
              </c:pt>
              <c:pt idx="40">
                <c:v>14</c:v>
              </c:pt>
              <c:pt idx="41">
                <c:v>13.245448291428573</c:v>
              </c:pt>
              <c:pt idx="42">
                <c:v>13.191661230204083</c:v>
              </c:pt>
              <c:pt idx="43">
                <c:v>15.074974811661809</c:v>
              </c:pt>
              <c:pt idx="44">
                <c:v>14.874154241899211</c:v>
              </c:pt>
              <c:pt idx="45">
                <c:v>14.92219787645624</c:v>
              </c:pt>
              <c:pt idx="46">
                <c:v>14.816246601664275</c:v>
              </c:pt>
              <c:pt idx="47">
                <c:v>14.90748714475917</c:v>
              </c:pt>
            </c:numLit>
          </c:val>
          <c:extLst>
            <c:ext xmlns:c16="http://schemas.microsoft.com/office/drawing/2014/chart" uri="{C3380CC4-5D6E-409C-BE32-E72D297353CC}">
              <c16:uniqueId val="{00000001-CB46-4DC2-AA4F-0AC1C6906CC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300"/>
          <c:min val="1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4_gal'!$S$1</c:f>
              <c:strCache>
                <c:ptCount val="1"/>
                <c:pt idx="0">
                  <c:v> INVENTORIES (End of Month, MMgal) </c:v>
                </c:pt>
              </c:strCache>
            </c:strRef>
          </c:tx>
          <c:spPr>
            <a:solidFill>
              <a:schemeClr val="bg1">
                <a:lumMod val="50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4_gal'!$S$98:$S$189</c:f>
              <c:numCache>
                <c:formatCode>_(* #,##0_);_(* \(#,##0\);_(* "-"??_);_(@_)</c:formatCode>
                <c:ptCount val="92"/>
                <c:pt idx="0">
                  <c:v>51.45</c:v>
                </c:pt>
                <c:pt idx="1">
                  <c:v>44.646000000000001</c:v>
                </c:pt>
                <c:pt idx="2">
                  <c:v>45.402000000000001</c:v>
                </c:pt>
                <c:pt idx="3">
                  <c:v>45.066000000000003</c:v>
                </c:pt>
                <c:pt idx="4">
                  <c:v>53.508000000000003</c:v>
                </c:pt>
                <c:pt idx="5">
                  <c:v>56.07</c:v>
                </c:pt>
                <c:pt idx="6">
                  <c:v>61.823999999999998</c:v>
                </c:pt>
                <c:pt idx="7">
                  <c:v>69.72</c:v>
                </c:pt>
                <c:pt idx="8">
                  <c:v>74.843999999999994</c:v>
                </c:pt>
                <c:pt idx="9">
                  <c:v>74.55</c:v>
                </c:pt>
                <c:pt idx="10">
                  <c:v>77.994</c:v>
                </c:pt>
                <c:pt idx="11">
                  <c:v>71.063999999999993</c:v>
                </c:pt>
                <c:pt idx="12">
                  <c:v>105.462</c:v>
                </c:pt>
                <c:pt idx="13">
                  <c:v>97.86</c:v>
                </c:pt>
                <c:pt idx="14">
                  <c:v>98.111999999999995</c:v>
                </c:pt>
                <c:pt idx="15">
                  <c:v>97.902000000000001</c:v>
                </c:pt>
                <c:pt idx="16">
                  <c:v>103.194</c:v>
                </c:pt>
                <c:pt idx="17">
                  <c:v>116.08799999999999</c:v>
                </c:pt>
                <c:pt idx="18">
                  <c:v>119.574</c:v>
                </c:pt>
                <c:pt idx="19">
                  <c:v>130.95599999999999</c:v>
                </c:pt>
                <c:pt idx="20">
                  <c:v>134.61000000000001</c:v>
                </c:pt>
                <c:pt idx="21">
                  <c:v>133.18199999999999</c:v>
                </c:pt>
                <c:pt idx="22">
                  <c:v>133.56</c:v>
                </c:pt>
                <c:pt idx="23">
                  <c:v>118.31399999999999</c:v>
                </c:pt>
                <c:pt idx="24">
                  <c:v>96.768000000000001</c:v>
                </c:pt>
                <c:pt idx="25">
                  <c:v>85.091999999999999</c:v>
                </c:pt>
                <c:pt idx="26">
                  <c:v>81.144000000000005</c:v>
                </c:pt>
                <c:pt idx="27">
                  <c:v>81.522000000000006</c:v>
                </c:pt>
                <c:pt idx="28">
                  <c:v>85.596000000000004</c:v>
                </c:pt>
                <c:pt idx="29">
                  <c:v>91.433999999999997</c:v>
                </c:pt>
                <c:pt idx="30">
                  <c:v>100.63200000000001</c:v>
                </c:pt>
                <c:pt idx="31">
                  <c:v>109.956</c:v>
                </c:pt>
                <c:pt idx="32">
                  <c:v>112.392</c:v>
                </c:pt>
                <c:pt idx="33">
                  <c:v>124.404</c:v>
                </c:pt>
                <c:pt idx="34">
                  <c:v>124.194</c:v>
                </c:pt>
                <c:pt idx="35">
                  <c:v>118.986</c:v>
                </c:pt>
                <c:pt idx="36">
                  <c:v>103.488</c:v>
                </c:pt>
                <c:pt idx="37">
                  <c:v>89.712000000000003</c:v>
                </c:pt>
                <c:pt idx="38">
                  <c:v>79.17</c:v>
                </c:pt>
                <c:pt idx="39">
                  <c:v>86.688000000000002</c:v>
                </c:pt>
                <c:pt idx="40">
                  <c:v>91.896000000000001</c:v>
                </c:pt>
                <c:pt idx="41">
                  <c:v>91.77</c:v>
                </c:pt>
                <c:pt idx="42">
                  <c:v>102.816</c:v>
                </c:pt>
                <c:pt idx="43">
                  <c:v>114.53400000000001</c:v>
                </c:pt>
                <c:pt idx="44">
                  <c:v>122.43</c:v>
                </c:pt>
                <c:pt idx="45">
                  <c:v>123.60599999999999</c:v>
                </c:pt>
                <c:pt idx="46">
                  <c:v>117.22199999999999</c:v>
                </c:pt>
                <c:pt idx="47">
                  <c:v>100.67400000000001</c:v>
                </c:pt>
                <c:pt idx="48">
                  <c:v>85.721999999999994</c:v>
                </c:pt>
                <c:pt idx="49">
                  <c:v>80.933999999999997</c:v>
                </c:pt>
                <c:pt idx="50">
                  <c:v>76.691999999999993</c:v>
                </c:pt>
                <c:pt idx="51">
                  <c:v>82.445999999999998</c:v>
                </c:pt>
                <c:pt idx="52">
                  <c:v>95.718000000000004</c:v>
                </c:pt>
                <c:pt idx="53">
                  <c:v>127.32885907095761</c:v>
                </c:pt>
                <c:pt idx="54">
                  <c:v>140.38304171157304</c:v>
                </c:pt>
                <c:pt idx="55">
                  <c:v>142.47510700831805</c:v>
                </c:pt>
                <c:pt idx="56">
                  <c:v>144.47715637234072</c:v>
                </c:pt>
                <c:pt idx="57">
                  <c:v>139.07203305292552</c:v>
                </c:pt>
                <c:pt idx="58">
                  <c:v>125.83168627128627</c:v>
                </c:pt>
                <c:pt idx="59">
                  <c:v>108.36319631057154</c:v>
                </c:pt>
              </c:numCache>
            </c:numRef>
          </c:val>
          <c:extLst>
            <c:ext xmlns:c16="http://schemas.microsoft.com/office/drawing/2014/chart" uri="{C3380CC4-5D6E-409C-BE32-E72D297353CC}">
              <c16:uniqueId val="{00000000-B6DC-4441-997C-73ABEAB857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5_gal'!$C$1</c:f>
              <c:strCache>
                <c:ptCount val="1"/>
                <c:pt idx="0">
                  <c:v> Gas Processing </c:v>
                </c:pt>
              </c:strCache>
            </c:strRef>
          </c:tx>
          <c:spPr>
            <a:solidFill>
              <a:schemeClr val="accent1"/>
            </a:solidFill>
            <a:ln>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5_gal'!$C$98:$C$189</c:f>
              <c:numCache>
                <c:formatCode>_(* #,##0_);_(* \(#,##0\);_(* "-"??_);_(@_)</c:formatCode>
                <c:ptCount val="92"/>
                <c:pt idx="0">
                  <c:v>13.02</c:v>
                </c:pt>
                <c:pt idx="1">
                  <c:v>11.76</c:v>
                </c:pt>
                <c:pt idx="2">
                  <c:v>13.02</c:v>
                </c:pt>
                <c:pt idx="3">
                  <c:v>12.6</c:v>
                </c:pt>
                <c:pt idx="4">
                  <c:v>13.02</c:v>
                </c:pt>
                <c:pt idx="5">
                  <c:v>12.6</c:v>
                </c:pt>
                <c:pt idx="6">
                  <c:v>11.718</c:v>
                </c:pt>
                <c:pt idx="7">
                  <c:v>13.02</c:v>
                </c:pt>
                <c:pt idx="8">
                  <c:v>11.34</c:v>
                </c:pt>
                <c:pt idx="9">
                  <c:v>11.718</c:v>
                </c:pt>
                <c:pt idx="10">
                  <c:v>11.34</c:v>
                </c:pt>
                <c:pt idx="11">
                  <c:v>11.718</c:v>
                </c:pt>
                <c:pt idx="12">
                  <c:v>11.718</c:v>
                </c:pt>
                <c:pt idx="13">
                  <c:v>10.962</c:v>
                </c:pt>
                <c:pt idx="14">
                  <c:v>11.718</c:v>
                </c:pt>
                <c:pt idx="15">
                  <c:v>11.34</c:v>
                </c:pt>
                <c:pt idx="16">
                  <c:v>11.718</c:v>
                </c:pt>
                <c:pt idx="17">
                  <c:v>11.34</c:v>
                </c:pt>
                <c:pt idx="18">
                  <c:v>11.718</c:v>
                </c:pt>
                <c:pt idx="19">
                  <c:v>10.416</c:v>
                </c:pt>
                <c:pt idx="20">
                  <c:v>11.34</c:v>
                </c:pt>
                <c:pt idx="21">
                  <c:v>10.416</c:v>
                </c:pt>
                <c:pt idx="22">
                  <c:v>10.08</c:v>
                </c:pt>
                <c:pt idx="23">
                  <c:v>10.416</c:v>
                </c:pt>
                <c:pt idx="24">
                  <c:v>10.416</c:v>
                </c:pt>
                <c:pt idx="25">
                  <c:v>9.4079999999999995</c:v>
                </c:pt>
                <c:pt idx="26">
                  <c:v>10.416</c:v>
                </c:pt>
                <c:pt idx="27">
                  <c:v>10.08</c:v>
                </c:pt>
                <c:pt idx="28">
                  <c:v>10.416</c:v>
                </c:pt>
                <c:pt idx="29">
                  <c:v>10.08</c:v>
                </c:pt>
                <c:pt idx="30">
                  <c:v>10.416</c:v>
                </c:pt>
                <c:pt idx="31">
                  <c:v>10.416</c:v>
                </c:pt>
                <c:pt idx="32">
                  <c:v>10.08</c:v>
                </c:pt>
                <c:pt idx="33">
                  <c:v>10.416</c:v>
                </c:pt>
                <c:pt idx="34">
                  <c:v>11.34</c:v>
                </c:pt>
                <c:pt idx="35">
                  <c:v>10.416</c:v>
                </c:pt>
                <c:pt idx="36">
                  <c:v>10.416</c:v>
                </c:pt>
                <c:pt idx="37">
                  <c:v>4.7039999999999997</c:v>
                </c:pt>
                <c:pt idx="38">
                  <c:v>10.416</c:v>
                </c:pt>
                <c:pt idx="39">
                  <c:v>11.34</c:v>
                </c:pt>
                <c:pt idx="40">
                  <c:v>11.718</c:v>
                </c:pt>
                <c:pt idx="41">
                  <c:v>11.34</c:v>
                </c:pt>
                <c:pt idx="42">
                  <c:v>11.718</c:v>
                </c:pt>
                <c:pt idx="43">
                  <c:v>10.416</c:v>
                </c:pt>
                <c:pt idx="44">
                  <c:v>10.08</c:v>
                </c:pt>
                <c:pt idx="45">
                  <c:v>10.416</c:v>
                </c:pt>
                <c:pt idx="46">
                  <c:v>10.08</c:v>
                </c:pt>
                <c:pt idx="47">
                  <c:v>10.416</c:v>
                </c:pt>
                <c:pt idx="48">
                  <c:v>10.416</c:v>
                </c:pt>
                <c:pt idx="49">
                  <c:v>9.4079999999999995</c:v>
                </c:pt>
                <c:pt idx="50">
                  <c:v>9.1140000000000008</c:v>
                </c:pt>
                <c:pt idx="51">
                  <c:v>8.82</c:v>
                </c:pt>
                <c:pt idx="52">
                  <c:v>10.416</c:v>
                </c:pt>
                <c:pt idx="53">
                  <c:v>10.60812337550467</c:v>
                </c:pt>
                <c:pt idx="54">
                  <c:v>12.239495738156066</c:v>
                </c:pt>
                <c:pt idx="55">
                  <c:v>9.7719347042752407</c:v>
                </c:pt>
                <c:pt idx="56">
                  <c:v>10.018037649170587</c:v>
                </c:pt>
                <c:pt idx="57">
                  <c:v>10.28560818812829</c:v>
                </c:pt>
                <c:pt idx="58">
                  <c:v>9.8895934955326599</c:v>
                </c:pt>
                <c:pt idx="59">
                  <c:v>10.15700401585422</c:v>
                </c:pt>
              </c:numCache>
            </c:numRef>
          </c:val>
          <c:extLst>
            <c:ext xmlns:c16="http://schemas.microsoft.com/office/drawing/2014/chart" uri="{C3380CC4-5D6E-409C-BE32-E72D297353CC}">
              <c16:uniqueId val="{00000000-AC9A-4F8D-AA47-F4975612025D}"/>
            </c:ext>
          </c:extLst>
        </c:ser>
        <c:ser>
          <c:idx val="1"/>
          <c:order val="1"/>
          <c:tx>
            <c:strRef>
              <c:f>'PADD 5_gal'!$D$1</c:f>
              <c:strCache>
                <c:ptCount val="1"/>
                <c:pt idx="0">
                  <c:v> Refinery Propane </c:v>
                </c:pt>
              </c:strCache>
            </c:strRef>
          </c:tx>
          <c:spPr>
            <a:solidFill>
              <a:schemeClr val="accent2"/>
            </a:solidFill>
            <a:ln>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5_gal'!$D$98:$D$189</c:f>
              <c:numCache>
                <c:formatCode>_(* #,##0_);_(* \(#,##0\);_(* "-"??_);_(@_)</c:formatCode>
                <c:ptCount val="92"/>
                <c:pt idx="0">
                  <c:v>42.966000000000001</c:v>
                </c:pt>
                <c:pt idx="1">
                  <c:v>32.927999999999997</c:v>
                </c:pt>
                <c:pt idx="2">
                  <c:v>45.57</c:v>
                </c:pt>
                <c:pt idx="3">
                  <c:v>39.06</c:v>
                </c:pt>
                <c:pt idx="4">
                  <c:v>45.57</c:v>
                </c:pt>
                <c:pt idx="5">
                  <c:v>44.1</c:v>
                </c:pt>
                <c:pt idx="6">
                  <c:v>44.268000000000001</c:v>
                </c:pt>
                <c:pt idx="7">
                  <c:v>46.872</c:v>
                </c:pt>
                <c:pt idx="8">
                  <c:v>44.1</c:v>
                </c:pt>
                <c:pt idx="9">
                  <c:v>45.57</c:v>
                </c:pt>
                <c:pt idx="10">
                  <c:v>45.36</c:v>
                </c:pt>
                <c:pt idx="11">
                  <c:v>48.173999999999999</c:v>
                </c:pt>
                <c:pt idx="12">
                  <c:v>42.966000000000001</c:v>
                </c:pt>
                <c:pt idx="13">
                  <c:v>38.975999999999999</c:v>
                </c:pt>
                <c:pt idx="14">
                  <c:v>42.966000000000001</c:v>
                </c:pt>
                <c:pt idx="15">
                  <c:v>35.28</c:v>
                </c:pt>
                <c:pt idx="16">
                  <c:v>31.248000000000001</c:v>
                </c:pt>
                <c:pt idx="17">
                  <c:v>35.28</c:v>
                </c:pt>
                <c:pt idx="18">
                  <c:v>40.362000000000002</c:v>
                </c:pt>
                <c:pt idx="19">
                  <c:v>40.362000000000002</c:v>
                </c:pt>
                <c:pt idx="20">
                  <c:v>41.58</c:v>
                </c:pt>
                <c:pt idx="21">
                  <c:v>37.758000000000003</c:v>
                </c:pt>
                <c:pt idx="22">
                  <c:v>34.020000000000003</c:v>
                </c:pt>
                <c:pt idx="23">
                  <c:v>36.456000000000003</c:v>
                </c:pt>
                <c:pt idx="24">
                  <c:v>35.154000000000003</c:v>
                </c:pt>
                <c:pt idx="25">
                  <c:v>30.576000000000001</c:v>
                </c:pt>
                <c:pt idx="26">
                  <c:v>41.664000000000001</c:v>
                </c:pt>
                <c:pt idx="27">
                  <c:v>44.1</c:v>
                </c:pt>
                <c:pt idx="28">
                  <c:v>44.268000000000001</c:v>
                </c:pt>
                <c:pt idx="29">
                  <c:v>44.1</c:v>
                </c:pt>
                <c:pt idx="30">
                  <c:v>41.664000000000001</c:v>
                </c:pt>
                <c:pt idx="31">
                  <c:v>44.268000000000001</c:v>
                </c:pt>
                <c:pt idx="32">
                  <c:v>44.1</c:v>
                </c:pt>
                <c:pt idx="33">
                  <c:v>44.268000000000001</c:v>
                </c:pt>
                <c:pt idx="34">
                  <c:v>36.54</c:v>
                </c:pt>
                <c:pt idx="35">
                  <c:v>40.362000000000002</c:v>
                </c:pt>
                <c:pt idx="36">
                  <c:v>36.456000000000003</c:v>
                </c:pt>
                <c:pt idx="37">
                  <c:v>36.456000000000003</c:v>
                </c:pt>
                <c:pt idx="38">
                  <c:v>41.664000000000001</c:v>
                </c:pt>
                <c:pt idx="39">
                  <c:v>45.36</c:v>
                </c:pt>
                <c:pt idx="40">
                  <c:v>44.268000000000001</c:v>
                </c:pt>
                <c:pt idx="41">
                  <c:v>41.58</c:v>
                </c:pt>
                <c:pt idx="42">
                  <c:v>44.268000000000001</c:v>
                </c:pt>
                <c:pt idx="43">
                  <c:v>44.268000000000001</c:v>
                </c:pt>
                <c:pt idx="44">
                  <c:v>39.06</c:v>
                </c:pt>
                <c:pt idx="45">
                  <c:v>37.758000000000003</c:v>
                </c:pt>
                <c:pt idx="46">
                  <c:v>39.06</c:v>
                </c:pt>
                <c:pt idx="47">
                  <c:v>28.643999999999998</c:v>
                </c:pt>
                <c:pt idx="48">
                  <c:v>33.851999999999997</c:v>
                </c:pt>
                <c:pt idx="49">
                  <c:v>29.4</c:v>
                </c:pt>
                <c:pt idx="50">
                  <c:v>39.06</c:v>
                </c:pt>
                <c:pt idx="51">
                  <c:v>40.32</c:v>
                </c:pt>
                <c:pt idx="52">
                  <c:v>40.362000000000002</c:v>
                </c:pt>
                <c:pt idx="53">
                  <c:v>41.372094744000002</c:v>
                </c:pt>
                <c:pt idx="54">
                  <c:v>42.297341314114298</c:v>
                </c:pt>
                <c:pt idx="55">
                  <c:v>39.977791934639995</c:v>
                </c:pt>
                <c:pt idx="56">
                  <c:v>38.688185743199995</c:v>
                </c:pt>
                <c:pt idx="57">
                  <c:v>40.400885154420003</c:v>
                </c:pt>
                <c:pt idx="58">
                  <c:v>39.507075845999999</c:v>
                </c:pt>
                <c:pt idx="59">
                  <c:v>40.823978374200003</c:v>
                </c:pt>
              </c:numCache>
            </c:numRef>
          </c:val>
          <c:extLst>
            <c:ext xmlns:c16="http://schemas.microsoft.com/office/drawing/2014/chart" uri="{C3380CC4-5D6E-409C-BE32-E72D297353CC}">
              <c16:uniqueId val="{00000001-AC9A-4F8D-AA47-F4975612025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5_gal'!$E$1</c:f>
              <c:strCache>
                <c:ptCount val="1"/>
                <c:pt idx="0">
                  <c:v> Propane imports </c:v>
                </c:pt>
              </c:strCache>
            </c:strRef>
          </c:tx>
          <c:spPr>
            <a:solidFill>
              <a:schemeClr val="accent6">
                <a:lumMod val="75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5_gal'!$E$98:$E$189</c:f>
              <c:numCache>
                <c:formatCode>_(* #,##0_);_(* \(#,##0\);_(* "-"??_);_(@_)</c:formatCode>
                <c:ptCount val="92"/>
                <c:pt idx="0">
                  <c:v>52.08</c:v>
                </c:pt>
                <c:pt idx="1">
                  <c:v>45.863999999999997</c:v>
                </c:pt>
                <c:pt idx="2">
                  <c:v>55.985999999999997</c:v>
                </c:pt>
                <c:pt idx="3">
                  <c:v>39.06</c:v>
                </c:pt>
                <c:pt idx="4">
                  <c:v>36.456000000000003</c:v>
                </c:pt>
                <c:pt idx="5">
                  <c:v>37.799999999999997</c:v>
                </c:pt>
                <c:pt idx="6">
                  <c:v>45.57</c:v>
                </c:pt>
                <c:pt idx="7">
                  <c:v>45.57</c:v>
                </c:pt>
                <c:pt idx="8">
                  <c:v>40.32</c:v>
                </c:pt>
                <c:pt idx="9">
                  <c:v>46.872</c:v>
                </c:pt>
                <c:pt idx="10">
                  <c:v>37.799999999999997</c:v>
                </c:pt>
                <c:pt idx="11">
                  <c:v>39.06</c:v>
                </c:pt>
                <c:pt idx="12">
                  <c:v>48.173999999999999</c:v>
                </c:pt>
                <c:pt idx="13">
                  <c:v>45.066000000000003</c:v>
                </c:pt>
                <c:pt idx="14">
                  <c:v>49.475999999999999</c:v>
                </c:pt>
                <c:pt idx="15">
                  <c:v>36.54</c:v>
                </c:pt>
                <c:pt idx="16">
                  <c:v>31.248000000000001</c:v>
                </c:pt>
                <c:pt idx="17">
                  <c:v>30.24</c:v>
                </c:pt>
                <c:pt idx="18">
                  <c:v>28.643999999999998</c:v>
                </c:pt>
                <c:pt idx="19">
                  <c:v>29.946000000000002</c:v>
                </c:pt>
                <c:pt idx="20">
                  <c:v>36.54</c:v>
                </c:pt>
                <c:pt idx="21">
                  <c:v>37.758000000000003</c:v>
                </c:pt>
                <c:pt idx="22">
                  <c:v>41.58</c:v>
                </c:pt>
                <c:pt idx="23">
                  <c:v>50.777999999999999</c:v>
                </c:pt>
                <c:pt idx="24">
                  <c:v>52.08</c:v>
                </c:pt>
                <c:pt idx="25">
                  <c:v>39.984000000000002</c:v>
                </c:pt>
                <c:pt idx="26">
                  <c:v>50.777999999999999</c:v>
                </c:pt>
                <c:pt idx="27">
                  <c:v>45.36</c:v>
                </c:pt>
                <c:pt idx="28">
                  <c:v>24.738</c:v>
                </c:pt>
                <c:pt idx="29">
                  <c:v>23.94</c:v>
                </c:pt>
                <c:pt idx="30">
                  <c:v>20.832000000000001</c:v>
                </c:pt>
                <c:pt idx="31">
                  <c:v>29.946000000000002</c:v>
                </c:pt>
                <c:pt idx="32">
                  <c:v>27.72</c:v>
                </c:pt>
                <c:pt idx="33">
                  <c:v>35.154000000000003</c:v>
                </c:pt>
                <c:pt idx="34">
                  <c:v>35.28</c:v>
                </c:pt>
                <c:pt idx="35">
                  <c:v>36.456000000000003</c:v>
                </c:pt>
                <c:pt idx="36">
                  <c:v>29.946000000000002</c:v>
                </c:pt>
                <c:pt idx="37">
                  <c:v>34.103999999999999</c:v>
                </c:pt>
                <c:pt idx="38">
                  <c:v>42.966000000000001</c:v>
                </c:pt>
                <c:pt idx="39">
                  <c:v>31.5</c:v>
                </c:pt>
                <c:pt idx="40">
                  <c:v>22.134</c:v>
                </c:pt>
                <c:pt idx="41">
                  <c:v>32.76</c:v>
                </c:pt>
                <c:pt idx="42">
                  <c:v>37.758000000000003</c:v>
                </c:pt>
                <c:pt idx="43">
                  <c:v>33.851999999999997</c:v>
                </c:pt>
                <c:pt idx="44">
                  <c:v>30.24</c:v>
                </c:pt>
                <c:pt idx="45">
                  <c:v>33.851999999999997</c:v>
                </c:pt>
                <c:pt idx="46">
                  <c:v>37.799999999999997</c:v>
                </c:pt>
                <c:pt idx="47">
                  <c:v>45.57</c:v>
                </c:pt>
                <c:pt idx="48">
                  <c:v>55.985999999999997</c:v>
                </c:pt>
                <c:pt idx="49">
                  <c:v>47.04</c:v>
                </c:pt>
                <c:pt idx="50">
                  <c:v>48.173999999999999</c:v>
                </c:pt>
                <c:pt idx="51">
                  <c:v>35.28</c:v>
                </c:pt>
                <c:pt idx="52">
                  <c:v>35.154000000000003</c:v>
                </c:pt>
                <c:pt idx="53">
                  <c:v>31.834833663446833</c:v>
                </c:pt>
                <c:pt idx="54">
                  <c:v>30.663675703175979</c:v>
                </c:pt>
                <c:pt idx="55">
                  <c:v>31.899000000000001</c:v>
                </c:pt>
                <c:pt idx="56">
                  <c:v>28.98</c:v>
                </c:pt>
                <c:pt idx="57">
                  <c:v>34.503</c:v>
                </c:pt>
                <c:pt idx="58">
                  <c:v>36.54</c:v>
                </c:pt>
                <c:pt idx="59">
                  <c:v>41.012999999999998</c:v>
                </c:pt>
              </c:numCache>
            </c:numRef>
          </c:val>
          <c:extLst>
            <c:ext xmlns:c16="http://schemas.microsoft.com/office/drawing/2014/chart" uri="{C3380CC4-5D6E-409C-BE32-E72D297353CC}">
              <c16:uniqueId val="{00000000-0F86-4C7D-9CA8-C36E52AAF60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5_gal'!$F$1</c:f>
              <c:strCache>
                <c:ptCount val="1"/>
                <c:pt idx="0">
                  <c:v>Net Inter-PADD Transfers</c:v>
                </c:pt>
              </c:strCache>
            </c:strRef>
          </c:tx>
          <c:spPr>
            <a:solidFill>
              <a:srgbClr val="D3B5E9"/>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5_gal'!$F$98:$F$189</c:f>
              <c:numCache>
                <c:formatCode>_(* #,##0_);_(* \(#,##0\);_(* "-"??_);_(@_)</c:formatCode>
                <c:ptCount val="92"/>
                <c:pt idx="0">
                  <c:v>14.321999999999999</c:v>
                </c:pt>
                <c:pt idx="1">
                  <c:v>8.2319999999999993</c:v>
                </c:pt>
                <c:pt idx="2">
                  <c:v>18.228000000000002</c:v>
                </c:pt>
                <c:pt idx="3">
                  <c:v>12.6</c:v>
                </c:pt>
                <c:pt idx="4">
                  <c:v>11.718</c:v>
                </c:pt>
                <c:pt idx="5">
                  <c:v>13.86</c:v>
                </c:pt>
                <c:pt idx="6">
                  <c:v>10.416</c:v>
                </c:pt>
                <c:pt idx="7">
                  <c:v>19.53</c:v>
                </c:pt>
                <c:pt idx="8">
                  <c:v>12.6</c:v>
                </c:pt>
                <c:pt idx="9">
                  <c:v>22.134</c:v>
                </c:pt>
                <c:pt idx="10">
                  <c:v>16.38</c:v>
                </c:pt>
                <c:pt idx="11">
                  <c:v>18.228000000000002</c:v>
                </c:pt>
                <c:pt idx="12">
                  <c:v>14.321999999999999</c:v>
                </c:pt>
                <c:pt idx="13">
                  <c:v>15.834</c:v>
                </c:pt>
                <c:pt idx="14">
                  <c:v>18.228000000000002</c:v>
                </c:pt>
                <c:pt idx="15">
                  <c:v>10.08</c:v>
                </c:pt>
                <c:pt idx="16">
                  <c:v>19.53</c:v>
                </c:pt>
                <c:pt idx="17">
                  <c:v>20.16</c:v>
                </c:pt>
                <c:pt idx="18">
                  <c:v>16.925999999999998</c:v>
                </c:pt>
                <c:pt idx="19">
                  <c:v>13.02</c:v>
                </c:pt>
                <c:pt idx="20">
                  <c:v>16.38</c:v>
                </c:pt>
                <c:pt idx="21">
                  <c:v>10.416</c:v>
                </c:pt>
                <c:pt idx="22">
                  <c:v>13.86</c:v>
                </c:pt>
                <c:pt idx="23">
                  <c:v>16.925999999999998</c:v>
                </c:pt>
                <c:pt idx="24">
                  <c:v>22.134</c:v>
                </c:pt>
                <c:pt idx="25">
                  <c:v>11.76</c:v>
                </c:pt>
                <c:pt idx="26">
                  <c:v>15.624000000000001</c:v>
                </c:pt>
                <c:pt idx="27">
                  <c:v>15.12</c:v>
                </c:pt>
                <c:pt idx="28">
                  <c:v>14.321999999999999</c:v>
                </c:pt>
                <c:pt idx="29">
                  <c:v>11.34</c:v>
                </c:pt>
                <c:pt idx="30">
                  <c:v>13.02</c:v>
                </c:pt>
                <c:pt idx="31">
                  <c:v>9.1140000000000008</c:v>
                </c:pt>
                <c:pt idx="32">
                  <c:v>10.08</c:v>
                </c:pt>
                <c:pt idx="33">
                  <c:v>13.02</c:v>
                </c:pt>
                <c:pt idx="34">
                  <c:v>8.82</c:v>
                </c:pt>
                <c:pt idx="35">
                  <c:v>11.718</c:v>
                </c:pt>
                <c:pt idx="36">
                  <c:v>26.04</c:v>
                </c:pt>
                <c:pt idx="37">
                  <c:v>22.344000000000001</c:v>
                </c:pt>
                <c:pt idx="38">
                  <c:v>18.228000000000002</c:v>
                </c:pt>
                <c:pt idx="39">
                  <c:v>12.6</c:v>
                </c:pt>
                <c:pt idx="40">
                  <c:v>13.02</c:v>
                </c:pt>
                <c:pt idx="41">
                  <c:v>13.86</c:v>
                </c:pt>
                <c:pt idx="42">
                  <c:v>15.624000000000001</c:v>
                </c:pt>
                <c:pt idx="43">
                  <c:v>13.02</c:v>
                </c:pt>
                <c:pt idx="44">
                  <c:v>12.6</c:v>
                </c:pt>
                <c:pt idx="45">
                  <c:v>19.53</c:v>
                </c:pt>
                <c:pt idx="46">
                  <c:v>20.16</c:v>
                </c:pt>
                <c:pt idx="47">
                  <c:v>28.643999999999998</c:v>
                </c:pt>
                <c:pt idx="48">
                  <c:v>26.04</c:v>
                </c:pt>
                <c:pt idx="49">
                  <c:v>12.936</c:v>
                </c:pt>
                <c:pt idx="50">
                  <c:v>18.228000000000002</c:v>
                </c:pt>
                <c:pt idx="51">
                  <c:v>18.899999999999999</c:v>
                </c:pt>
                <c:pt idx="52">
                  <c:v>26.04</c:v>
                </c:pt>
                <c:pt idx="53">
                  <c:v>17.572697849353279</c:v>
                </c:pt>
                <c:pt idx="54">
                  <c:v>15.257036254051302</c:v>
                </c:pt>
                <c:pt idx="55">
                  <c:v>15.986683323744558</c:v>
                </c:pt>
                <c:pt idx="56">
                  <c:v>17.367643749082859</c:v>
                </c:pt>
                <c:pt idx="57">
                  <c:v>17.969754999011084</c:v>
                </c:pt>
                <c:pt idx="58">
                  <c:v>17.501312200964914</c:v>
                </c:pt>
                <c:pt idx="59">
                  <c:v>19.995362721040426</c:v>
                </c:pt>
              </c:numCache>
            </c:numRef>
          </c:val>
          <c:extLst>
            <c:ext xmlns:c16="http://schemas.microsoft.com/office/drawing/2014/chart" uri="{C3380CC4-5D6E-409C-BE32-E72D297353CC}">
              <c16:uniqueId val="{00000000-88EB-4910-8057-A15F37BAF01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5_gal'!$J$1</c:f>
              <c:strCache>
                <c:ptCount val="1"/>
                <c:pt idx="0">
                  <c:v>ResCom</c:v>
                </c:pt>
              </c:strCache>
            </c:strRef>
          </c:tx>
          <c:spPr>
            <a:solidFill>
              <a:schemeClr val="accent4">
                <a:lumMod val="60000"/>
                <a:lumOff val="40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5_gal'!$J$98:$J$189</c:f>
              <c:numCache>
                <c:formatCode>_(* #,##0_);_(* \(#,##0\);_(* "-"??_);_(@_)</c:formatCode>
                <c:ptCount val="92"/>
                <c:pt idx="0">
                  <c:v>83.798179538589096</c:v>
                </c:pt>
                <c:pt idx="1">
                  <c:v>74.684328142503745</c:v>
                </c:pt>
                <c:pt idx="2">
                  <c:v>59.185239435177259</c:v>
                </c:pt>
                <c:pt idx="3">
                  <c:v>59.572800648172468</c:v>
                </c:pt>
                <c:pt idx="4">
                  <c:v>51.495998250434191</c:v>
                </c:pt>
                <c:pt idx="5">
                  <c:v>52.531844780612268</c:v>
                </c:pt>
                <c:pt idx="6">
                  <c:v>48.73445310816706</c:v>
                </c:pt>
                <c:pt idx="7">
                  <c:v>47.580717616025808</c:v>
                </c:pt>
                <c:pt idx="8">
                  <c:v>46.406029543984452</c:v>
                </c:pt>
                <c:pt idx="9">
                  <c:v>58.259041712869255</c:v>
                </c:pt>
                <c:pt idx="10">
                  <c:v>61.720468247220161</c:v>
                </c:pt>
                <c:pt idx="11">
                  <c:v>76.703240661933563</c:v>
                </c:pt>
                <c:pt idx="12">
                  <c:v>72.362276568145461</c:v>
                </c:pt>
                <c:pt idx="13">
                  <c:v>56.905046973173995</c:v>
                </c:pt>
                <c:pt idx="14">
                  <c:v>48.11732233040695</c:v>
                </c:pt>
                <c:pt idx="15">
                  <c:v>38.647883580503233</c:v>
                </c:pt>
                <c:pt idx="16">
                  <c:v>33.154901717645025</c:v>
                </c:pt>
                <c:pt idx="17">
                  <c:v>35.697096867599996</c:v>
                </c:pt>
                <c:pt idx="18">
                  <c:v>35.639582075999996</c:v>
                </c:pt>
                <c:pt idx="19">
                  <c:v>35.310681176399996</c:v>
                </c:pt>
                <c:pt idx="20">
                  <c:v>34.671209101199992</c:v>
                </c:pt>
                <c:pt idx="21">
                  <c:v>40.527368532000004</c:v>
                </c:pt>
                <c:pt idx="22">
                  <c:v>53.073571571999999</c:v>
                </c:pt>
                <c:pt idx="23">
                  <c:v>62.563128012</c:v>
                </c:pt>
                <c:pt idx="24">
                  <c:v>62.346174912000002</c:v>
                </c:pt>
                <c:pt idx="25">
                  <c:v>53.30048219999999</c:v>
                </c:pt>
                <c:pt idx="26">
                  <c:v>56.437707563999993</c:v>
                </c:pt>
                <c:pt idx="27">
                  <c:v>43.528970267999995</c:v>
                </c:pt>
                <c:pt idx="28">
                  <c:v>40.240990439999997</c:v>
                </c:pt>
                <c:pt idx="29">
                  <c:v>35.155715439600002</c:v>
                </c:pt>
                <c:pt idx="30">
                  <c:v>35.361214559999993</c:v>
                </c:pt>
                <c:pt idx="31">
                  <c:v>35.396127320399998</c:v>
                </c:pt>
                <c:pt idx="32">
                  <c:v>35.455043962799998</c:v>
                </c:pt>
                <c:pt idx="33">
                  <c:v>43.497289584000001</c:v>
                </c:pt>
                <c:pt idx="34">
                  <c:v>47.826644291999997</c:v>
                </c:pt>
                <c:pt idx="35">
                  <c:v>67.314734676000015</c:v>
                </c:pt>
                <c:pt idx="36">
                  <c:v>63.760709123999995</c:v>
                </c:pt>
                <c:pt idx="37">
                  <c:v>54.880568316000002</c:v>
                </c:pt>
                <c:pt idx="38">
                  <c:v>51.737502095999993</c:v>
                </c:pt>
                <c:pt idx="39">
                  <c:v>46.461508631999997</c:v>
                </c:pt>
                <c:pt idx="40">
                  <c:v>42.568730316</c:v>
                </c:pt>
                <c:pt idx="41">
                  <c:v>35.854838459999996</c:v>
                </c:pt>
                <c:pt idx="42">
                  <c:v>35.629502101199996</c:v>
                </c:pt>
                <c:pt idx="43">
                  <c:v>34.965091576800006</c:v>
                </c:pt>
                <c:pt idx="44">
                  <c:v>34.395778796399995</c:v>
                </c:pt>
                <c:pt idx="45">
                  <c:v>40.149536363999999</c:v>
                </c:pt>
                <c:pt idx="46">
                  <c:v>58.012091675999997</c:v>
                </c:pt>
                <c:pt idx="47">
                  <c:v>67.105124603999997</c:v>
                </c:pt>
                <c:pt idx="48">
                  <c:v>65.206618092000014</c:v>
                </c:pt>
                <c:pt idx="49">
                  <c:v>60.042049452000001</c:v>
                </c:pt>
                <c:pt idx="50">
                  <c:v>60.366895092000007</c:v>
                </c:pt>
                <c:pt idx="51">
                  <c:v>47.595672683999993</c:v>
                </c:pt>
                <c:pt idx="52">
                  <c:v>41.029364627999996</c:v>
                </c:pt>
                <c:pt idx="53">
                  <c:v>36.186609815999994</c:v>
                </c:pt>
                <c:pt idx="54">
                  <c:v>35.386180855200003</c:v>
                </c:pt>
                <c:pt idx="55">
                  <c:v>35.051605797600004</c:v>
                </c:pt>
                <c:pt idx="56">
                  <c:v>35.502640135200011</c:v>
                </c:pt>
                <c:pt idx="57">
                  <c:v>40.612147127999997</c:v>
                </c:pt>
                <c:pt idx="58">
                  <c:v>45.729876023999992</c:v>
                </c:pt>
                <c:pt idx="59">
                  <c:v>66.309407387999983</c:v>
                </c:pt>
              </c:numCache>
            </c:numRef>
          </c:val>
          <c:extLst>
            <c:ext xmlns:c16="http://schemas.microsoft.com/office/drawing/2014/chart" uri="{C3380CC4-5D6E-409C-BE32-E72D297353CC}">
              <c16:uniqueId val="{00000000-A91C-430D-827D-E8CF713CFCCC}"/>
            </c:ext>
          </c:extLst>
        </c:ser>
        <c:ser>
          <c:idx val="1"/>
          <c:order val="1"/>
          <c:tx>
            <c:strRef>
              <c:f>'PADD 5_gal'!$K$1</c:f>
              <c:strCache>
                <c:ptCount val="1"/>
                <c:pt idx="0">
                  <c:v>Crop Drying</c:v>
                </c:pt>
              </c:strCache>
            </c:strRef>
          </c:tx>
          <c:spPr>
            <a:solidFill>
              <a:schemeClr val="accent5">
                <a:lumMod val="60000"/>
                <a:lumOff val="40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5_gal'!$K$98:$K$189</c:f>
              <c:numCache>
                <c:formatCode>_(* #,##0_);_(* \(#,##0\);_(* "-"??_);_(@_)</c:formatCode>
                <c:ptCount val="92"/>
                <c:pt idx="0">
                  <c:v>6.0130306168539498</c:v>
                </c:pt>
                <c:pt idx="1">
                  <c:v>4.0102979922290469</c:v>
                </c:pt>
                <c:pt idx="2">
                  <c:v>2.8056269695853082</c:v>
                </c:pt>
                <c:pt idx="3">
                  <c:v>2.8073843306686692</c:v>
                </c:pt>
                <c:pt idx="4">
                  <c:v>2.8056269695853082</c:v>
                </c:pt>
                <c:pt idx="5">
                  <c:v>2.8073843306686692</c:v>
                </c:pt>
                <c:pt idx="6">
                  <c:v>2.8056269695853082</c:v>
                </c:pt>
                <c:pt idx="7">
                  <c:v>6.0130306168539498</c:v>
                </c:pt>
                <c:pt idx="8">
                  <c:v>10.023548279218417</c:v>
                </c:pt>
                <c:pt idx="9">
                  <c:v>16.438794914026541</c:v>
                </c:pt>
                <c:pt idx="10">
                  <c:v>14.030331549280742</c:v>
                </c:pt>
                <c:pt idx="11">
                  <c:v>9.6222109418059247</c:v>
                </c:pt>
                <c:pt idx="12">
                  <c:v>5.8927700045168718</c:v>
                </c:pt>
                <c:pt idx="13">
                  <c:v>5.2884524621124829</c:v>
                </c:pt>
                <c:pt idx="14">
                  <c:v>4.0515144301936017</c:v>
                </c:pt>
                <c:pt idx="15">
                  <c:v>4.0112366440552956</c:v>
                </c:pt>
                <c:pt idx="16">
                  <c:v>4.0515144301936017</c:v>
                </c:pt>
                <c:pt idx="17">
                  <c:v>6.3932025254522626</c:v>
                </c:pt>
                <c:pt idx="18">
                  <c:v>6.5789912039579939</c:v>
                </c:pt>
                <c:pt idx="19">
                  <c:v>7.4980492092009703</c:v>
                </c:pt>
                <c:pt idx="20">
                  <c:v>8.4609414112978705</c:v>
                </c:pt>
                <c:pt idx="21">
                  <c:v>10.485475548961038</c:v>
                </c:pt>
                <c:pt idx="22">
                  <c:v>9.6090557880961622</c:v>
                </c:pt>
                <c:pt idx="23">
                  <c:v>8.5322333764595193</c:v>
                </c:pt>
                <c:pt idx="24">
                  <c:v>6.2579644919143993</c:v>
                </c:pt>
                <c:pt idx="25">
                  <c:v>5.3453826404642042</c:v>
                </c:pt>
                <c:pt idx="26">
                  <c:v>5.5649985386136507</c:v>
                </c:pt>
                <c:pt idx="27">
                  <c:v>5.4054157284430646</c:v>
                </c:pt>
                <c:pt idx="28">
                  <c:v>5.5649985386136507</c:v>
                </c:pt>
                <c:pt idx="29">
                  <c:v>5.0451616955939382</c:v>
                </c:pt>
                <c:pt idx="30">
                  <c:v>5.1825961179728868</c:v>
                </c:pt>
                <c:pt idx="31">
                  <c:v>6.2166979522828463</c:v>
                </c:pt>
                <c:pt idx="32">
                  <c:v>7.371731468697293</c:v>
                </c:pt>
                <c:pt idx="33">
                  <c:v>9.5780778001141478</c:v>
                </c:pt>
                <c:pt idx="34">
                  <c:v>8.6635619911144968</c:v>
                </c:pt>
                <c:pt idx="35">
                  <c:v>7.3803369590435199</c:v>
                </c:pt>
                <c:pt idx="36">
                  <c:v>7.1111009845275444</c:v>
                </c:pt>
                <c:pt idx="37">
                  <c:v>5.819398957993636</c:v>
                </c:pt>
                <c:pt idx="38">
                  <c:v>5.4104956044588697</c:v>
                </c:pt>
                <c:pt idx="39">
                  <c:v>5.2942447195830882</c:v>
                </c:pt>
                <c:pt idx="40">
                  <c:v>5.4104956044588697</c:v>
                </c:pt>
                <c:pt idx="41">
                  <c:v>4.7027371471168147</c:v>
                </c:pt>
                <c:pt idx="42">
                  <c:v>4.7823891532664007</c:v>
                </c:pt>
                <c:pt idx="43">
                  <c:v>7.3764518899291813</c:v>
                </c:pt>
                <c:pt idx="44">
                  <c:v>10.538978562045402</c:v>
                </c:pt>
                <c:pt idx="45">
                  <c:v>15.808532675132401</c:v>
                </c:pt>
                <c:pt idx="46">
                  <c:v>13.779558270060546</c:v>
                </c:pt>
                <c:pt idx="47">
                  <c:v>10.295460914199403</c:v>
                </c:pt>
                <c:pt idx="48">
                  <c:v>6.84595958251216</c:v>
                </c:pt>
                <c:pt idx="49">
                  <c:v>5.1279295282763151</c:v>
                </c:pt>
                <c:pt idx="50">
                  <c:v>4.3786658391899751</c:v>
                </c:pt>
                <c:pt idx="51">
                  <c:v>4.3107314005855537</c:v>
                </c:pt>
                <c:pt idx="52">
                  <c:v>4.3786658391899751</c:v>
                </c:pt>
                <c:pt idx="53">
                  <c:v>4.0727909992567044</c:v>
                </c:pt>
                <c:pt idx="54">
                  <c:v>4.1260386212316682</c:v>
                </c:pt>
                <c:pt idx="55">
                  <c:v>6.9019806739546814</c:v>
                </c:pt>
                <c:pt idx="56">
                  <c:v>10.318232847893853</c:v>
                </c:pt>
                <c:pt idx="57">
                  <c:v>15.925265775268768</c:v>
                </c:pt>
                <c:pt idx="58">
                  <c:v>13.786021563849452</c:v>
                </c:pt>
                <c:pt idx="59">
                  <c:v>10.025652198250219</c:v>
                </c:pt>
              </c:numCache>
            </c:numRef>
          </c:val>
          <c:extLst>
            <c:ext xmlns:c16="http://schemas.microsoft.com/office/drawing/2014/chart" uri="{C3380CC4-5D6E-409C-BE32-E72D297353CC}">
              <c16:uniqueId val="{00000001-A91C-430D-827D-E8CF713CFCCC}"/>
            </c:ext>
          </c:extLst>
        </c:ser>
        <c:ser>
          <c:idx val="2"/>
          <c:order val="2"/>
          <c:tx>
            <c:strRef>
              <c:f>'PADD 5_gal'!$L$1</c:f>
              <c:strCache>
                <c:ptCount val="1"/>
                <c:pt idx="0">
                  <c:v>Industrial</c:v>
                </c:pt>
              </c:strCache>
            </c:strRef>
          </c:tx>
          <c:spPr>
            <a:solidFill>
              <a:schemeClr val="accent3"/>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5_gal'!$L$98:$L$189</c:f>
              <c:numCache>
                <c:formatCode>_(* #,##0_);_(* \(#,##0\);_(* "-"??_);_(@_)</c:formatCode>
                <c:ptCount val="92"/>
                <c:pt idx="0">
                  <c:v>18.027545237823251</c:v>
                </c:pt>
                <c:pt idx="1">
                  <c:v>14.155212403379855</c:v>
                </c:pt>
                <c:pt idx="2">
                  <c:v>14.662255331992863</c:v>
                </c:pt>
                <c:pt idx="3">
                  <c:v>13.537932920154956</c:v>
                </c:pt>
                <c:pt idx="4">
                  <c:v>13.652668360243744</c:v>
                </c:pt>
                <c:pt idx="5">
                  <c:v>12.886586486768428</c:v>
                </c:pt>
                <c:pt idx="6">
                  <c:v>13.316139369660709</c:v>
                </c:pt>
                <c:pt idx="7">
                  <c:v>13.316139369660709</c:v>
                </c:pt>
                <c:pt idx="8">
                  <c:v>13.212259703461692</c:v>
                </c:pt>
                <c:pt idx="9">
                  <c:v>14.325726341409824</c:v>
                </c:pt>
                <c:pt idx="10">
                  <c:v>14.18927935354148</c:v>
                </c:pt>
                <c:pt idx="11">
                  <c:v>18.217475520332087</c:v>
                </c:pt>
                <c:pt idx="12">
                  <c:v>18.027545237823251</c:v>
                </c:pt>
                <c:pt idx="13">
                  <c:v>14.660755703500563</c:v>
                </c:pt>
                <c:pt idx="14">
                  <c:v>14.662255331992863</c:v>
                </c:pt>
                <c:pt idx="15">
                  <c:v>13.537932920154956</c:v>
                </c:pt>
                <c:pt idx="16">
                  <c:v>13.652668360243744</c:v>
                </c:pt>
                <c:pt idx="17">
                  <c:v>12.886586486768428</c:v>
                </c:pt>
                <c:pt idx="18">
                  <c:v>13.316139369660709</c:v>
                </c:pt>
                <c:pt idx="19">
                  <c:v>13.316139369660709</c:v>
                </c:pt>
                <c:pt idx="20">
                  <c:v>13.212259703461692</c:v>
                </c:pt>
                <c:pt idx="21">
                  <c:v>14.325726341409824</c:v>
                </c:pt>
                <c:pt idx="22">
                  <c:v>14.18927935354148</c:v>
                </c:pt>
                <c:pt idx="23">
                  <c:v>18.217475520332087</c:v>
                </c:pt>
                <c:pt idx="24">
                  <c:v>18.027545237823251</c:v>
                </c:pt>
                <c:pt idx="25">
                  <c:v>14.155212403379855</c:v>
                </c:pt>
                <c:pt idx="26">
                  <c:v>14.662255331992863</c:v>
                </c:pt>
                <c:pt idx="27">
                  <c:v>13.537932920154956</c:v>
                </c:pt>
                <c:pt idx="28">
                  <c:v>13.652668360243744</c:v>
                </c:pt>
                <c:pt idx="29">
                  <c:v>12.886586486768428</c:v>
                </c:pt>
                <c:pt idx="30">
                  <c:v>13.316139369660709</c:v>
                </c:pt>
                <c:pt idx="31">
                  <c:v>13.316139369660709</c:v>
                </c:pt>
                <c:pt idx="32">
                  <c:v>13.212259703461692</c:v>
                </c:pt>
                <c:pt idx="33">
                  <c:v>14.325726341409824</c:v>
                </c:pt>
                <c:pt idx="34">
                  <c:v>14.18927935354148</c:v>
                </c:pt>
                <c:pt idx="35">
                  <c:v>18.217475520332087</c:v>
                </c:pt>
                <c:pt idx="36">
                  <c:v>18.027545237823251</c:v>
                </c:pt>
                <c:pt idx="37">
                  <c:v>14.155212403379855</c:v>
                </c:pt>
                <c:pt idx="38">
                  <c:v>14.662255331992863</c:v>
                </c:pt>
                <c:pt idx="39">
                  <c:v>13.537932920154956</c:v>
                </c:pt>
                <c:pt idx="40">
                  <c:v>13.652668360243744</c:v>
                </c:pt>
                <c:pt idx="41">
                  <c:v>12.886586486768428</c:v>
                </c:pt>
                <c:pt idx="42">
                  <c:v>13.316139369660709</c:v>
                </c:pt>
                <c:pt idx="43">
                  <c:v>13.316139369660709</c:v>
                </c:pt>
                <c:pt idx="44">
                  <c:v>13.212259703461692</c:v>
                </c:pt>
                <c:pt idx="45">
                  <c:v>14.325726341409824</c:v>
                </c:pt>
                <c:pt idx="46">
                  <c:v>14.18927935354148</c:v>
                </c:pt>
                <c:pt idx="47">
                  <c:v>18.217475520332087</c:v>
                </c:pt>
                <c:pt idx="48">
                  <c:v>18.027545237823251</c:v>
                </c:pt>
                <c:pt idx="49">
                  <c:v>14.155212403379855</c:v>
                </c:pt>
                <c:pt idx="50">
                  <c:v>14.662255331992863</c:v>
                </c:pt>
                <c:pt idx="51">
                  <c:v>13.537932920154956</c:v>
                </c:pt>
                <c:pt idx="52">
                  <c:v>13.652668360243744</c:v>
                </c:pt>
                <c:pt idx="53">
                  <c:v>14.146586486768427</c:v>
                </c:pt>
                <c:pt idx="54">
                  <c:v>14.618139369660708</c:v>
                </c:pt>
                <c:pt idx="55">
                  <c:v>13.316139369660709</c:v>
                </c:pt>
                <c:pt idx="56">
                  <c:v>13.212259703461692</c:v>
                </c:pt>
                <c:pt idx="57">
                  <c:v>14.325726341409824</c:v>
                </c:pt>
                <c:pt idx="58">
                  <c:v>14.18927935354148</c:v>
                </c:pt>
                <c:pt idx="59">
                  <c:v>18.217475520332087</c:v>
                </c:pt>
              </c:numCache>
            </c:numRef>
          </c:val>
          <c:extLst>
            <c:ext xmlns:c16="http://schemas.microsoft.com/office/drawing/2014/chart" uri="{C3380CC4-5D6E-409C-BE32-E72D297353CC}">
              <c16:uniqueId val="{00000002-A91C-430D-827D-E8CF713CFCC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5_gal'!$I$1</c:f>
              <c:strCache>
                <c:ptCount val="1"/>
                <c:pt idx="0">
                  <c:v>Exports</c:v>
                </c:pt>
              </c:strCache>
            </c:strRef>
          </c:tx>
          <c:spPr>
            <a:solidFill>
              <a:srgbClr val="B9FFFF"/>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5_gal'!$I$98:$I$189</c:f>
              <c:numCache>
                <c:formatCode>_(* #,##0_);_(* \(#,##0\);_(* "-"??_);_(@_)</c:formatCode>
                <c:ptCount val="92"/>
                <c:pt idx="0">
                  <c:v>32.549999999999997</c:v>
                </c:pt>
                <c:pt idx="1">
                  <c:v>36.456000000000003</c:v>
                </c:pt>
                <c:pt idx="2">
                  <c:v>39.06</c:v>
                </c:pt>
                <c:pt idx="3">
                  <c:v>30.24</c:v>
                </c:pt>
                <c:pt idx="4">
                  <c:v>45.57</c:v>
                </c:pt>
                <c:pt idx="5">
                  <c:v>32.76</c:v>
                </c:pt>
                <c:pt idx="6">
                  <c:v>45.57</c:v>
                </c:pt>
                <c:pt idx="7">
                  <c:v>45.57</c:v>
                </c:pt>
                <c:pt idx="8">
                  <c:v>36.54</c:v>
                </c:pt>
                <c:pt idx="9">
                  <c:v>33.851999999999997</c:v>
                </c:pt>
                <c:pt idx="10">
                  <c:v>31.5</c:v>
                </c:pt>
                <c:pt idx="11">
                  <c:v>23.436</c:v>
                </c:pt>
                <c:pt idx="12">
                  <c:v>41.664000000000001</c:v>
                </c:pt>
                <c:pt idx="13">
                  <c:v>23.141999999999999</c:v>
                </c:pt>
                <c:pt idx="14">
                  <c:v>42.966000000000001</c:v>
                </c:pt>
                <c:pt idx="15">
                  <c:v>35.28</c:v>
                </c:pt>
                <c:pt idx="16">
                  <c:v>46.872</c:v>
                </c:pt>
                <c:pt idx="17">
                  <c:v>71.819999999999993</c:v>
                </c:pt>
                <c:pt idx="18">
                  <c:v>41.664000000000001</c:v>
                </c:pt>
                <c:pt idx="19">
                  <c:v>28.643999999999998</c:v>
                </c:pt>
                <c:pt idx="20">
                  <c:v>35.28</c:v>
                </c:pt>
                <c:pt idx="21">
                  <c:v>45.57</c:v>
                </c:pt>
                <c:pt idx="22">
                  <c:v>22.68</c:v>
                </c:pt>
                <c:pt idx="23">
                  <c:v>49.475999999999999</c:v>
                </c:pt>
                <c:pt idx="24">
                  <c:v>26.04</c:v>
                </c:pt>
                <c:pt idx="25">
                  <c:v>37.631999999999998</c:v>
                </c:pt>
                <c:pt idx="26">
                  <c:v>46.872</c:v>
                </c:pt>
                <c:pt idx="27">
                  <c:v>42.84</c:v>
                </c:pt>
                <c:pt idx="28">
                  <c:v>29.946000000000002</c:v>
                </c:pt>
                <c:pt idx="29">
                  <c:v>32.76</c:v>
                </c:pt>
                <c:pt idx="30">
                  <c:v>20.832000000000001</c:v>
                </c:pt>
                <c:pt idx="31">
                  <c:v>35.154000000000003</c:v>
                </c:pt>
                <c:pt idx="32">
                  <c:v>27.72</c:v>
                </c:pt>
                <c:pt idx="33">
                  <c:v>28.643999999999998</c:v>
                </c:pt>
                <c:pt idx="34">
                  <c:v>28.98</c:v>
                </c:pt>
                <c:pt idx="35">
                  <c:v>33.851999999999997</c:v>
                </c:pt>
                <c:pt idx="36">
                  <c:v>23.436</c:v>
                </c:pt>
                <c:pt idx="37">
                  <c:v>35.28</c:v>
                </c:pt>
                <c:pt idx="38">
                  <c:v>31.248000000000001</c:v>
                </c:pt>
                <c:pt idx="39">
                  <c:v>31.5</c:v>
                </c:pt>
                <c:pt idx="40">
                  <c:v>27.341999999999999</c:v>
                </c:pt>
                <c:pt idx="41">
                  <c:v>27.72</c:v>
                </c:pt>
                <c:pt idx="42">
                  <c:v>44.268000000000001</c:v>
                </c:pt>
                <c:pt idx="43">
                  <c:v>36.456000000000003</c:v>
                </c:pt>
                <c:pt idx="44">
                  <c:v>25.2</c:v>
                </c:pt>
                <c:pt idx="45">
                  <c:v>32.549999999999997</c:v>
                </c:pt>
                <c:pt idx="46">
                  <c:v>45.36</c:v>
                </c:pt>
                <c:pt idx="47">
                  <c:v>46.872</c:v>
                </c:pt>
                <c:pt idx="48">
                  <c:v>31.248000000000001</c:v>
                </c:pt>
                <c:pt idx="49">
                  <c:v>38.808</c:v>
                </c:pt>
                <c:pt idx="50">
                  <c:v>58.59</c:v>
                </c:pt>
                <c:pt idx="51">
                  <c:v>41.58</c:v>
                </c:pt>
                <c:pt idx="52">
                  <c:v>29.946000000000002</c:v>
                </c:pt>
                <c:pt idx="53">
                  <c:v>44.1</c:v>
                </c:pt>
                <c:pt idx="54">
                  <c:v>39.06</c:v>
                </c:pt>
                <c:pt idx="55">
                  <c:v>35.805</c:v>
                </c:pt>
                <c:pt idx="56">
                  <c:v>26.46</c:v>
                </c:pt>
                <c:pt idx="57">
                  <c:v>30.597000000000001</c:v>
                </c:pt>
                <c:pt idx="58">
                  <c:v>37.17</c:v>
                </c:pt>
                <c:pt idx="59">
                  <c:v>40.362000000000002</c:v>
                </c:pt>
              </c:numCache>
            </c:numRef>
          </c:val>
          <c:extLst>
            <c:ext xmlns:c16="http://schemas.microsoft.com/office/drawing/2014/chart" uri="{C3380CC4-5D6E-409C-BE32-E72D297353CC}">
              <c16:uniqueId val="{00000000-8144-4575-9A2B-C8485C6B862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5_gal'!$S$1</c:f>
              <c:strCache>
                <c:ptCount val="1"/>
                <c:pt idx="0">
                  <c:v> INVENTORIES (End of Month, MMgal) </c:v>
                </c:pt>
              </c:strCache>
            </c:strRef>
          </c:tx>
          <c:spPr>
            <a:solidFill>
              <a:schemeClr val="bg1">
                <a:lumMod val="50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5_gal'!$S$98:$S$189</c:f>
              <c:numCache>
                <c:formatCode>_(* #,##0_);_(* \(#,##0\);_(* "-"??_);_(@_)</c:formatCode>
                <c:ptCount val="92"/>
                <c:pt idx="0">
                  <c:v>28.35</c:v>
                </c:pt>
                <c:pt idx="1">
                  <c:v>19.361999999999998</c:v>
                </c:pt>
                <c:pt idx="2">
                  <c:v>22.091999999999999</c:v>
                </c:pt>
                <c:pt idx="3">
                  <c:v>20.033999999999999</c:v>
                </c:pt>
                <c:pt idx="4">
                  <c:v>33.768000000000001</c:v>
                </c:pt>
                <c:pt idx="5">
                  <c:v>47.375999999999998</c:v>
                </c:pt>
                <c:pt idx="6">
                  <c:v>69.426000000000002</c:v>
                </c:pt>
                <c:pt idx="7">
                  <c:v>89.292000000000002</c:v>
                </c:pt>
                <c:pt idx="8">
                  <c:v>106.68</c:v>
                </c:pt>
                <c:pt idx="9">
                  <c:v>105.504</c:v>
                </c:pt>
                <c:pt idx="10">
                  <c:v>93.534000000000006</c:v>
                </c:pt>
                <c:pt idx="11">
                  <c:v>70.266000000000005</c:v>
                </c:pt>
                <c:pt idx="12">
                  <c:v>49.392000000000003</c:v>
                </c:pt>
                <c:pt idx="13">
                  <c:v>28.097999999999999</c:v>
                </c:pt>
                <c:pt idx="14">
                  <c:v>19.655999999999999</c:v>
                </c:pt>
                <c:pt idx="15">
                  <c:v>36.287999999999997</c:v>
                </c:pt>
                <c:pt idx="16">
                  <c:v>59.555999999999997</c:v>
                </c:pt>
                <c:pt idx="17">
                  <c:v>69.888000000000005</c:v>
                </c:pt>
                <c:pt idx="18">
                  <c:v>94.08</c:v>
                </c:pt>
                <c:pt idx="19">
                  <c:v>122.136</c:v>
                </c:pt>
                <c:pt idx="20">
                  <c:v>124.95</c:v>
                </c:pt>
                <c:pt idx="21">
                  <c:v>127.30200000000001</c:v>
                </c:pt>
                <c:pt idx="22">
                  <c:v>114.87</c:v>
                </c:pt>
                <c:pt idx="23">
                  <c:v>90.006</c:v>
                </c:pt>
                <c:pt idx="24">
                  <c:v>81.438000000000002</c:v>
                </c:pt>
                <c:pt idx="25">
                  <c:v>57.792000000000002</c:v>
                </c:pt>
                <c:pt idx="26">
                  <c:v>33.768000000000001</c:v>
                </c:pt>
                <c:pt idx="27">
                  <c:v>44.268000000000001</c:v>
                </c:pt>
                <c:pt idx="28">
                  <c:v>54.432000000000002</c:v>
                </c:pt>
                <c:pt idx="29">
                  <c:v>59.01</c:v>
                </c:pt>
                <c:pt idx="30">
                  <c:v>79.884</c:v>
                </c:pt>
                <c:pt idx="31">
                  <c:v>90.93</c:v>
                </c:pt>
                <c:pt idx="32">
                  <c:v>88.914000000000001</c:v>
                </c:pt>
                <c:pt idx="33">
                  <c:v>100.422</c:v>
                </c:pt>
                <c:pt idx="34">
                  <c:v>91.602000000000004</c:v>
                </c:pt>
                <c:pt idx="35">
                  <c:v>70.14</c:v>
                </c:pt>
                <c:pt idx="36">
                  <c:v>44.688000000000002</c:v>
                </c:pt>
                <c:pt idx="37">
                  <c:v>31.164000000000001</c:v>
                </c:pt>
                <c:pt idx="38">
                  <c:v>22.512</c:v>
                </c:pt>
                <c:pt idx="39">
                  <c:v>23.058</c:v>
                </c:pt>
                <c:pt idx="40">
                  <c:v>32.256</c:v>
                </c:pt>
                <c:pt idx="41">
                  <c:v>38.765999999999998</c:v>
                </c:pt>
                <c:pt idx="42">
                  <c:v>53.676000000000002</c:v>
                </c:pt>
                <c:pt idx="43">
                  <c:v>69.426000000000002</c:v>
                </c:pt>
                <c:pt idx="44">
                  <c:v>80.891999999999996</c:v>
                </c:pt>
                <c:pt idx="45">
                  <c:v>102.774</c:v>
                </c:pt>
                <c:pt idx="46">
                  <c:v>89.334000000000003</c:v>
                </c:pt>
                <c:pt idx="47">
                  <c:v>62.16</c:v>
                </c:pt>
                <c:pt idx="48">
                  <c:v>48.426000000000002</c:v>
                </c:pt>
                <c:pt idx="49">
                  <c:v>33.137999999999998</c:v>
                </c:pt>
                <c:pt idx="50">
                  <c:v>17.472000000000001</c:v>
                </c:pt>
                <c:pt idx="51">
                  <c:v>28.56</c:v>
                </c:pt>
                <c:pt idx="52">
                  <c:v>53.34</c:v>
                </c:pt>
                <c:pt idx="53">
                  <c:v>67.257140929042393</c:v>
                </c:pt>
                <c:pt idx="54">
                  <c:v>75.496958288426981</c:v>
                </c:pt>
                <c:pt idx="55">
                  <c:v>85.898368251086765</c:v>
                </c:pt>
                <c:pt idx="56">
                  <c:v>90.232235392540233</c:v>
                </c:pt>
                <c:pt idx="57">
                  <c:v>105.50648373409962</c:v>
                </c:pt>
                <c:pt idx="58">
                  <c:v>96.804465276597199</c:v>
                </c:pt>
                <c:pt idx="59">
                  <c:v>75.338810387691822</c:v>
                </c:pt>
              </c:numCache>
            </c:numRef>
          </c:val>
          <c:extLst>
            <c:ext xmlns:c16="http://schemas.microsoft.com/office/drawing/2014/chart" uri="{C3380CC4-5D6E-409C-BE32-E72D297353CC}">
              <c16:uniqueId val="{00000000-8519-4604-A883-AF183AF17DAF}"/>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64</c:v>
              </c:pt>
              <c:pt idx="1">
                <c:v>26</c:v>
              </c:pt>
              <c:pt idx="2">
                <c:v>28</c:v>
              </c:pt>
              <c:pt idx="3">
                <c:v>22</c:v>
              </c:pt>
              <c:pt idx="4">
                <c:v>26</c:v>
              </c:pt>
              <c:pt idx="5">
                <c:v>8</c:v>
              </c:pt>
              <c:pt idx="6">
                <c:v>34</c:v>
              </c:pt>
              <c:pt idx="7">
                <c:v>15</c:v>
              </c:pt>
              <c:pt idx="8">
                <c:v>12</c:v>
              </c:pt>
              <c:pt idx="9">
                <c:v>23</c:v>
              </c:pt>
              <c:pt idx="10">
                <c:v>37</c:v>
              </c:pt>
              <c:pt idx="11">
                <c:v>49</c:v>
              </c:pt>
              <c:pt idx="12">
                <c:v>39</c:v>
              </c:pt>
              <c:pt idx="13">
                <c:v>54</c:v>
              </c:pt>
              <c:pt idx="14">
                <c:v>46</c:v>
              </c:pt>
              <c:pt idx="15">
                <c:v>26</c:v>
              </c:pt>
              <c:pt idx="16">
                <c:v>15</c:v>
              </c:pt>
              <c:pt idx="17">
                <c:v>17</c:v>
              </c:pt>
              <c:pt idx="18">
                <c:v>18</c:v>
              </c:pt>
              <c:pt idx="19">
                <c:v>11</c:v>
              </c:pt>
              <c:pt idx="20">
                <c:v>13</c:v>
              </c:pt>
              <c:pt idx="21">
                <c:v>21</c:v>
              </c:pt>
              <c:pt idx="22">
                <c:v>35</c:v>
              </c:pt>
              <c:pt idx="23">
                <c:v>50</c:v>
              </c:pt>
              <c:pt idx="24">
                <c:v>70</c:v>
              </c:pt>
              <c:pt idx="25">
                <c:v>82</c:v>
              </c:pt>
              <c:pt idx="26">
                <c:v>39</c:v>
              </c:pt>
              <c:pt idx="27">
                <c:v>19</c:v>
              </c:pt>
              <c:pt idx="28">
                <c:v>12</c:v>
              </c:pt>
              <c:pt idx="29">
                <c:v>11</c:v>
              </c:pt>
              <c:pt idx="30">
                <c:v>9</c:v>
              </c:pt>
              <c:pt idx="31">
                <c:v>18</c:v>
              </c:pt>
              <c:pt idx="32">
                <c:v>12</c:v>
              </c:pt>
              <c:pt idx="33">
                <c:v>16</c:v>
              </c:pt>
              <c:pt idx="34">
                <c:v>36</c:v>
              </c:pt>
              <c:pt idx="35">
                <c:v>33</c:v>
              </c:pt>
              <c:pt idx="36">
                <c:v>44</c:v>
              </c:pt>
              <c:pt idx="37">
                <c:v>51</c:v>
              </c:pt>
              <c:pt idx="38">
                <c:v>44</c:v>
              </c:pt>
              <c:pt idx="39">
                <c:v>15</c:v>
              </c:pt>
              <c:pt idx="40">
                <c:v>8</c:v>
              </c:pt>
              <c:pt idx="41">
                <c:v>8.3500000000000014</c:v>
              </c:pt>
              <c:pt idx="42">
                <c:v>7</c:v>
              </c:pt>
              <c:pt idx="43">
                <c:v>14.5</c:v>
              </c:pt>
              <c:pt idx="44">
                <c:v>18.5</c:v>
              </c:pt>
              <c:pt idx="45">
                <c:v>18.5</c:v>
              </c:pt>
              <c:pt idx="46">
                <c:v>35.5</c:v>
              </c:pt>
              <c:pt idx="47">
                <c:v>41.5</c:v>
              </c:pt>
            </c:numLit>
          </c:val>
          <c:extLst>
            <c:ext xmlns:c16="http://schemas.microsoft.com/office/drawing/2014/chart" uri="{C3380CC4-5D6E-409C-BE32-E72D297353CC}">
              <c16:uniqueId val="{00000000-CA0B-485F-8558-149E917408B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219</c:v>
              </c:pt>
              <c:pt idx="1">
                <c:v>186</c:v>
              </c:pt>
              <c:pt idx="2">
                <c:v>194</c:v>
              </c:pt>
              <c:pt idx="3">
                <c:v>183</c:v>
              </c:pt>
              <c:pt idx="4">
                <c:v>162</c:v>
              </c:pt>
              <c:pt idx="5">
                <c:v>162</c:v>
              </c:pt>
              <c:pt idx="6">
                <c:v>158</c:v>
              </c:pt>
              <c:pt idx="7">
                <c:v>185</c:v>
              </c:pt>
              <c:pt idx="8">
                <c:v>202</c:v>
              </c:pt>
              <c:pt idx="9">
                <c:v>178</c:v>
              </c:pt>
              <c:pt idx="10">
                <c:v>201</c:v>
              </c:pt>
              <c:pt idx="11">
                <c:v>224</c:v>
              </c:pt>
              <c:pt idx="12">
                <c:v>239</c:v>
              </c:pt>
              <c:pt idx="13">
                <c:v>224</c:v>
              </c:pt>
              <c:pt idx="14">
                <c:v>201</c:v>
              </c:pt>
              <c:pt idx="15">
                <c:v>169</c:v>
              </c:pt>
              <c:pt idx="16">
                <c:v>171</c:v>
              </c:pt>
              <c:pt idx="17">
                <c:v>177</c:v>
              </c:pt>
              <c:pt idx="18">
                <c:v>166</c:v>
              </c:pt>
              <c:pt idx="19">
                <c:v>190</c:v>
              </c:pt>
              <c:pt idx="20">
                <c:v>181</c:v>
              </c:pt>
              <c:pt idx="21">
                <c:v>179</c:v>
              </c:pt>
              <c:pt idx="22">
                <c:v>196</c:v>
              </c:pt>
              <c:pt idx="23">
                <c:v>209</c:v>
              </c:pt>
              <c:pt idx="24">
                <c:v>230</c:v>
              </c:pt>
              <c:pt idx="25">
                <c:v>218</c:v>
              </c:pt>
              <c:pt idx="26">
                <c:v>205</c:v>
              </c:pt>
              <c:pt idx="27">
                <c:v>200</c:v>
              </c:pt>
              <c:pt idx="28">
                <c:v>188</c:v>
              </c:pt>
              <c:pt idx="29">
                <c:v>175</c:v>
              </c:pt>
              <c:pt idx="30">
                <c:v>177</c:v>
              </c:pt>
              <c:pt idx="31">
                <c:v>184</c:v>
              </c:pt>
              <c:pt idx="32">
                <c:v>204</c:v>
              </c:pt>
              <c:pt idx="33">
                <c:v>204</c:v>
              </c:pt>
              <c:pt idx="34">
                <c:v>246</c:v>
              </c:pt>
              <c:pt idx="35">
                <c:v>223</c:v>
              </c:pt>
              <c:pt idx="36">
                <c:v>229</c:v>
              </c:pt>
              <c:pt idx="37">
                <c:v>224</c:v>
              </c:pt>
              <c:pt idx="38">
                <c:v>146</c:v>
              </c:pt>
              <c:pt idx="39">
                <c:v>176</c:v>
              </c:pt>
              <c:pt idx="40">
                <c:v>175</c:v>
              </c:pt>
              <c:pt idx="41">
                <c:v>164.30175187894369</c:v>
              </c:pt>
              <c:pt idx="42">
                <c:v>197.75883411500735</c:v>
              </c:pt>
              <c:pt idx="43">
                <c:v>163.54909595250174</c:v>
              </c:pt>
              <c:pt idx="44">
                <c:v>166.44602688207567</c:v>
              </c:pt>
              <c:pt idx="45">
                <c:v>171.3829691938397</c:v>
              </c:pt>
              <c:pt idx="46">
                <c:v>186.7540317056517</c:v>
              </c:pt>
              <c:pt idx="47">
                <c:v>201.87450535964737</c:v>
              </c:pt>
            </c:numLit>
          </c:val>
          <c:extLst>
            <c:ext xmlns:c16="http://schemas.microsoft.com/office/drawing/2014/chart" uri="{C3380CC4-5D6E-409C-BE32-E72D297353CC}">
              <c16:uniqueId val="{00000000-E607-473E-9B14-4D7F4072BE5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1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259.52388890322584</c:v>
              </c:pt>
              <c:pt idx="1">
                <c:v>255.27818331034484</c:v>
              </c:pt>
              <c:pt idx="2">
                <c:v>212.70760451612904</c:v>
              </c:pt>
              <c:pt idx="3">
                <c:v>201.15843759999998</c:v>
              </c:pt>
              <c:pt idx="4">
                <c:v>167.22831212903228</c:v>
              </c:pt>
              <c:pt idx="5">
                <c:v>141.68030585333332</c:v>
              </c:pt>
              <c:pt idx="6">
                <c:v>139.21797032258064</c:v>
              </c:pt>
              <c:pt idx="7">
                <c:v>139.57090745806454</c:v>
              </c:pt>
              <c:pt idx="8">
                <c:v>148.14837604000002</c:v>
              </c:pt>
              <c:pt idx="9">
                <c:v>172.11084877419356</c:v>
              </c:pt>
              <c:pt idx="10">
                <c:v>203.16763946666669</c:v>
              </c:pt>
              <c:pt idx="11">
                <c:v>265.67513032258069</c:v>
              </c:pt>
              <c:pt idx="12">
                <c:v>278.85636193548385</c:v>
              </c:pt>
              <c:pt idx="13">
                <c:v>279.56227471428571</c:v>
              </c:pt>
              <c:pt idx="14">
                <c:v>222.95068838709679</c:v>
              </c:pt>
              <c:pt idx="15">
                <c:v>189.54703346666665</c:v>
              </c:pt>
              <c:pt idx="16">
                <c:v>161.17716540645162</c:v>
              </c:pt>
              <c:pt idx="17">
                <c:v>140.58898613333332</c:v>
              </c:pt>
              <c:pt idx="18">
                <c:v>139.6785496903226</c:v>
              </c:pt>
              <c:pt idx="19">
                <c:v>139.28571843870969</c:v>
              </c:pt>
              <c:pt idx="20">
                <c:v>142.47915857333334</c:v>
              </c:pt>
              <c:pt idx="21">
                <c:v>158.80023083870969</c:v>
              </c:pt>
              <c:pt idx="22">
                <c:v>229.81091893333334</c:v>
              </c:pt>
              <c:pt idx="23">
                <c:v>233.33753483870964</c:v>
              </c:pt>
              <c:pt idx="24">
                <c:v>299.68396580645162</c:v>
              </c:pt>
              <c:pt idx="25">
                <c:v>262.93343671428568</c:v>
              </c:pt>
              <c:pt idx="26">
                <c:v>223.52394167741934</c:v>
              </c:pt>
              <c:pt idx="27">
                <c:v>193.04549586666667</c:v>
              </c:pt>
              <c:pt idx="28">
                <c:v>153.35540280000001</c:v>
              </c:pt>
              <c:pt idx="29">
                <c:v>141.15646495999999</c:v>
              </c:pt>
              <c:pt idx="30">
                <c:v>139.21904854193548</c:v>
              </c:pt>
              <c:pt idx="31">
                <c:v>139.22983073548386</c:v>
              </c:pt>
              <c:pt idx="32">
                <c:v>146.60507874666666</c:v>
              </c:pt>
              <c:pt idx="33">
                <c:v>180.40954374193549</c:v>
              </c:pt>
              <c:pt idx="34">
                <c:v>210.86462813333335</c:v>
              </c:pt>
              <c:pt idx="35">
                <c:v>266.28432425806449</c:v>
              </c:pt>
              <c:pt idx="36">
                <c:v>246.86559367741938</c:v>
              </c:pt>
              <c:pt idx="37">
                <c:v>243.42568885714283</c:v>
              </c:pt>
              <c:pt idx="38">
                <c:v>229.29061819354837</c:v>
              </c:pt>
              <c:pt idx="39">
                <c:v>180.71731546666666</c:v>
              </c:pt>
              <c:pt idx="40">
                <c:v>159.32137019354838</c:v>
              </c:pt>
              <c:pt idx="41">
                <c:v>157.88656974666668</c:v>
              </c:pt>
              <c:pt idx="42">
                <c:v>154.22300201290324</c:v>
              </c:pt>
              <c:pt idx="43">
                <c:v>139.26846692903226</c:v>
              </c:pt>
              <c:pt idx="44">
                <c:v>143.34003286666666</c:v>
              </c:pt>
              <c:pt idx="45">
                <c:v>170.47375238709677</c:v>
              </c:pt>
              <c:pt idx="46">
                <c:v>204.71260799999999</c:v>
              </c:pt>
              <c:pt idx="47">
                <c:v>248.57097729032256</c:v>
              </c:pt>
            </c:numLit>
          </c:val>
          <c:extLst>
            <c:ext xmlns:c16="http://schemas.microsoft.com/office/drawing/2014/chart" uri="{C3380CC4-5D6E-409C-BE32-E72D297353CC}">
              <c16:uniqueId val="{00000000-F2E1-41C1-B9C7-94F8CC9C5026}"/>
            </c:ext>
          </c:extLst>
        </c:ser>
        <c:ser>
          <c:idx val="1"/>
          <c:order val="1"/>
          <c:tx>
            <c:v>Crop Drying</c:v>
          </c:tx>
          <c:spPr>
            <a:solidFill>
              <a:schemeClr val="accent5">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12.378934246575342</c:v>
              </c:pt>
              <c:pt idx="1">
                <c:v>9.1405041095890418</c:v>
              </c:pt>
              <c:pt idx="2">
                <c:v>5.7759013698630133</c:v>
              </c:pt>
              <c:pt idx="3">
                <c:v>5.9721698630136979</c:v>
              </c:pt>
              <c:pt idx="4">
                <c:v>5.7759013698630133</c:v>
              </c:pt>
              <c:pt idx="5">
                <c:v>5.2599009580085001</c:v>
              </c:pt>
              <c:pt idx="6">
                <c:v>5.0863155689643449</c:v>
              </c:pt>
              <c:pt idx="7">
                <c:v>10.901412699254507</c:v>
              </c:pt>
              <c:pt idx="8">
                <c:v>18.894658179227253</c:v>
              </c:pt>
              <c:pt idx="9">
                <c:v>29.619549855741781</c:v>
              </c:pt>
              <c:pt idx="10">
                <c:v>26.754600960214482</c:v>
              </c:pt>
              <c:pt idx="11">
                <c:v>17.445291275948502</c:v>
              </c:pt>
              <c:pt idx="12">
                <c:v>11.828717858422769</c:v>
              </c:pt>
              <c:pt idx="13">
                <c:v>8.9792912880306943</c:v>
              </c:pt>
              <c:pt idx="14">
                <c:v>5.6986323930562097</c:v>
              </c:pt>
              <c:pt idx="15">
                <c:v>5.8932087333060794</c:v>
              </c:pt>
              <c:pt idx="16">
                <c:v>5.6986323930562097</c:v>
              </c:pt>
              <c:pt idx="17">
                <c:v>5.8932087333060794</c:v>
              </c:pt>
              <c:pt idx="18">
                <c:v>5.6986323930562097</c:v>
              </c:pt>
              <c:pt idx="19">
                <c:v>12.213831088759298</c:v>
              </c:pt>
              <c:pt idx="20">
                <c:v>21.183979263818824</c:v>
              </c:pt>
              <c:pt idx="21">
                <c:v>33.162473248715386</c:v>
              </c:pt>
              <c:pt idx="22">
                <c:v>30.034463847456262</c:v>
              </c:pt>
              <c:pt idx="23">
                <c:v>19.545595943960819</c:v>
              </c:pt>
              <c:pt idx="24">
                <c:v>11.817135231290072</c:v>
              </c:pt>
              <c:pt idx="25">
                <c:v>9.3906275227416423</c:v>
              </c:pt>
              <c:pt idx="26">
                <c:v>5.9401052404456394</c:v>
              </c:pt>
              <c:pt idx="27">
                <c:v>6.1421868497569951</c:v>
              </c:pt>
              <c:pt idx="28">
                <c:v>5.9401052404456394</c:v>
              </c:pt>
              <c:pt idx="29">
                <c:v>5.9641196235056961</c:v>
              </c:pt>
              <c:pt idx="30">
                <c:v>5.767708790220972</c:v>
              </c:pt>
              <c:pt idx="31">
                <c:v>12.361601236200251</c:v>
              </c:pt>
              <c:pt idx="32">
                <c:v>21.358757922333808</c:v>
              </c:pt>
              <c:pt idx="33">
                <c:v>33.691944913284246</c:v>
              </c:pt>
              <c:pt idx="34">
                <c:v>30.069022176662855</c:v>
              </c:pt>
              <c:pt idx="35">
                <c:v>19.781677273420225</c:v>
              </c:pt>
              <c:pt idx="36">
                <c:v>12.371837650559012</c:v>
              </c:pt>
              <c:pt idx="37">
                <c:v>9.3627674654804931</c:v>
              </c:pt>
              <c:pt idx="38">
                <c:v>5.924038025351555</c:v>
              </c:pt>
              <c:pt idx="39">
                <c:v>6.1256320045808543</c:v>
              </c:pt>
              <c:pt idx="40">
                <c:v>5.924038025351555</c:v>
              </c:pt>
              <c:pt idx="41">
                <c:v>6.0811151980180291</c:v>
              </c:pt>
              <c:pt idx="42">
                <c:v>5.8809389127953882</c:v>
              </c:pt>
              <c:pt idx="43">
                <c:v>12.604232459370689</c:v>
              </c:pt>
              <c:pt idx="44">
                <c:v>21.763916945617375</c:v>
              </c:pt>
              <c:pt idx="45">
                <c:v>34.375375490452065</c:v>
              </c:pt>
              <c:pt idx="46">
                <c:v>30.602470657830999</c:v>
              </c:pt>
              <c:pt idx="47">
                <c:v>20.169880587809384</c:v>
              </c:pt>
            </c:numLit>
          </c:val>
          <c:extLst>
            <c:ext xmlns:c16="http://schemas.microsoft.com/office/drawing/2014/chart" uri="{C3380CC4-5D6E-409C-BE32-E72D297353CC}">
              <c16:uniqueId val="{00000001-F2E1-41C1-B9C7-94F8CC9C5026}"/>
            </c:ext>
          </c:extLst>
        </c:ser>
        <c:ser>
          <c:idx val="2"/>
          <c:order val="2"/>
          <c:tx>
            <c:v>Industrial</c:v>
          </c:tx>
          <c:spPr>
            <a:solidFill>
              <a:schemeClr val="accent3"/>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29.696967221719444</c:v>
              </c:pt>
              <c:pt idx="1">
                <c:v>28.457730683241898</c:v>
              </c:pt>
              <c:pt idx="2">
                <c:v>24.120402798570478</c:v>
              </c:pt>
              <c:pt idx="3">
                <c:v>22.261547990854158</c:v>
              </c:pt>
              <c:pt idx="4">
                <c:v>22.261547990854158</c:v>
              </c:pt>
              <c:pt idx="5">
                <c:v>22.261547990854158</c:v>
              </c:pt>
              <c:pt idx="6">
                <c:v>22.261547990854158</c:v>
              </c:pt>
              <c:pt idx="7">
                <c:v>22.261547990854158</c:v>
              </c:pt>
              <c:pt idx="8">
                <c:v>22.261547990854158</c:v>
              </c:pt>
              <c:pt idx="9">
                <c:v>22.261547990854158</c:v>
              </c:pt>
              <c:pt idx="10">
                <c:v>23.5007845293317</c:v>
              </c:pt>
              <c:pt idx="11">
                <c:v>27.83811241400312</c:v>
              </c:pt>
              <c:pt idx="12">
                <c:v>29.696967221719444</c:v>
              </c:pt>
              <c:pt idx="13">
                <c:v>28.457730683241898</c:v>
              </c:pt>
              <c:pt idx="14">
                <c:v>24.120402798570478</c:v>
              </c:pt>
              <c:pt idx="15">
                <c:v>22.261547990854158</c:v>
              </c:pt>
              <c:pt idx="16">
                <c:v>22.261547990854158</c:v>
              </c:pt>
              <c:pt idx="17">
                <c:v>22.261547990854158</c:v>
              </c:pt>
              <c:pt idx="18">
                <c:v>22.261547990854158</c:v>
              </c:pt>
              <c:pt idx="19">
                <c:v>22.261547990854158</c:v>
              </c:pt>
              <c:pt idx="20">
                <c:v>22.261547990854158</c:v>
              </c:pt>
              <c:pt idx="21">
                <c:v>22.261547990854158</c:v>
              </c:pt>
              <c:pt idx="22">
                <c:v>23.5007845293317</c:v>
              </c:pt>
              <c:pt idx="23">
                <c:v>27.83811241400312</c:v>
              </c:pt>
              <c:pt idx="24">
                <c:v>29.696967221719444</c:v>
              </c:pt>
              <c:pt idx="25">
                <c:v>28.457730683241898</c:v>
              </c:pt>
              <c:pt idx="26">
                <c:v>24.120402798570478</c:v>
              </c:pt>
              <c:pt idx="27">
                <c:v>22.261547990854158</c:v>
              </c:pt>
              <c:pt idx="28">
                <c:v>22.261547990854158</c:v>
              </c:pt>
              <c:pt idx="29">
                <c:v>22.261547990854158</c:v>
              </c:pt>
              <c:pt idx="30">
                <c:v>22.261547990854158</c:v>
              </c:pt>
              <c:pt idx="31">
                <c:v>22.261547990854158</c:v>
              </c:pt>
              <c:pt idx="32">
                <c:v>22.261547990854158</c:v>
              </c:pt>
              <c:pt idx="33">
                <c:v>22.261547990854158</c:v>
              </c:pt>
              <c:pt idx="34">
                <c:v>23.5007845293317</c:v>
              </c:pt>
              <c:pt idx="35">
                <c:v>27.83811241400312</c:v>
              </c:pt>
              <c:pt idx="36">
                <c:v>29.696967221719444</c:v>
              </c:pt>
              <c:pt idx="37">
                <c:v>28.457730683241898</c:v>
              </c:pt>
              <c:pt idx="38">
                <c:v>24.120402798570478</c:v>
              </c:pt>
              <c:pt idx="39">
                <c:v>22.261547990854158</c:v>
              </c:pt>
              <c:pt idx="40">
                <c:v>22.261547990854158</c:v>
              </c:pt>
              <c:pt idx="41">
                <c:v>23.261547990854158</c:v>
              </c:pt>
              <c:pt idx="42">
                <c:v>23.261547990854158</c:v>
              </c:pt>
              <c:pt idx="43">
                <c:v>22.261547990854158</c:v>
              </c:pt>
              <c:pt idx="44">
                <c:v>22.261547990854158</c:v>
              </c:pt>
              <c:pt idx="45">
                <c:v>22.261547990854158</c:v>
              </c:pt>
              <c:pt idx="46">
                <c:v>23.5007845293317</c:v>
              </c:pt>
              <c:pt idx="47">
                <c:v>27.83811241400312</c:v>
              </c:pt>
            </c:numLit>
          </c:val>
          <c:extLst>
            <c:ext xmlns:c16="http://schemas.microsoft.com/office/drawing/2014/chart" uri="{C3380CC4-5D6E-409C-BE32-E72D297353CC}">
              <c16:uniqueId val="{00000002-F2E1-41C1-B9C7-94F8CC9C502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5" Type="http://schemas.openxmlformats.org/officeDocument/2006/relationships/chart" Target="../charts/chart60.xml"/><Relationship Id="rId4" Type="http://schemas.openxmlformats.org/officeDocument/2006/relationships/chart" Target="../charts/chart5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drawing1.xml><?xml version="1.0" encoding="utf-8"?>
<xdr:wsDr xmlns:xdr="http://schemas.openxmlformats.org/drawingml/2006/spreadsheetDrawing" xmlns:a="http://schemas.openxmlformats.org/drawingml/2006/main">
  <xdr:oneCellAnchor>
    <xdr:from>
      <xdr:col>0</xdr:col>
      <xdr:colOff>52388</xdr:colOff>
      <xdr:row>7</xdr:row>
      <xdr:rowOff>41274</xdr:rowOff>
    </xdr:from>
    <xdr:ext cx="7862887" cy="5387976"/>
    <xdr:sp macro="" textlink="">
      <xdr:nvSpPr>
        <xdr:cNvPr id="2" name="TextBox 1">
          <a:extLst>
            <a:ext uri="{FF2B5EF4-FFF2-40B4-BE49-F238E27FC236}">
              <a16:creationId xmlns:a16="http://schemas.microsoft.com/office/drawing/2014/main" id="{7B31D9C1-3B97-421F-836B-0CABE4C61FF7}"/>
            </a:ext>
          </a:extLst>
        </xdr:cNvPr>
        <xdr:cNvSpPr txBox="1"/>
      </xdr:nvSpPr>
      <xdr:spPr>
        <a:xfrm>
          <a:off x="52388" y="1308099"/>
          <a:ext cx="7862887" cy="5387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This spreadsheet is provided for the exclusive use of the Subscribing Customer. It is not permissible to make copies of this spreadsheet for distribution to anyone who is not a Subscribing Customer.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RBN Energy (the “Company”) makes no warranties, either express or implied, as to the accuracy or completeness of any information or data in this spreadsheet. The information and data in this spreadsheet are provided on an “as is” basis.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Additionally, because this spreadsheet is subject to errors and inaccuracies, you should not rely on any information provided in this spreadsheet as the basis for any decision or conclusion regarding the topics covered herein. The Company does not provide investment, financial, tax, or other advice, nor does the company operate as a broker-dealer. The Company does not make any recommendation as to the purchase or sale of any commodities, equities, futures, options or any other derivative.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Company shall not be liable for any loss or damage arising from any party’s reliance on the contents of this spreadsheet and the Company disclaims any and all liability related to the use of this spreadsheet to the full extent permissible by law, whether based on warranty, contract, tort or any other legal theory. By using this spreadsheet, you acknowledge and agree that you, and not the Company are solely responsible for your own investment research and decisions. You further agree that the Company assumes no responsibility or liability for your trading and investment results and you agree to hold the Company harmless for any such results or losses</a:t>
          </a:r>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For more information on RBN Energy Market Fundamental products or services, call 888-613-8874, or visit our website at </a:t>
          </a:r>
          <a:r>
            <a:rPr lang="en-US" sz="1100" u="sng">
              <a:solidFill>
                <a:schemeClr val="tx1"/>
              </a:solidFill>
              <a:effectLst/>
              <a:latin typeface="+mn-lt"/>
              <a:ea typeface="+mn-ea"/>
              <a:cs typeface="+mn-cs"/>
              <a:hlinkClick xmlns:r="http://schemas.openxmlformats.org/officeDocument/2006/relationships" r:id=""/>
            </a:rPr>
            <a:t>www.rbnenergy.com</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Copyright © 2023 RBN Energy, LLC</a:t>
          </a:r>
        </a:p>
        <a:p>
          <a:endParaRPr lang="en-US" sz="1100"/>
        </a:p>
      </xdr:txBody>
    </xdr:sp>
    <xdr:clientData/>
  </xdr:oneCellAnchor>
  <xdr:twoCellAnchor editAs="oneCell">
    <xdr:from>
      <xdr:col>13</xdr:col>
      <xdr:colOff>104776</xdr:colOff>
      <xdr:row>27</xdr:row>
      <xdr:rowOff>14288</xdr:rowOff>
    </xdr:from>
    <xdr:to>
      <xdr:col>15</xdr:col>
      <xdr:colOff>209550</xdr:colOff>
      <xdr:row>30</xdr:row>
      <xdr:rowOff>58179</xdr:rowOff>
    </xdr:to>
    <xdr:pic>
      <xdr:nvPicPr>
        <xdr:cNvPr id="3" name="Picture 2">
          <a:extLst>
            <a:ext uri="{FF2B5EF4-FFF2-40B4-BE49-F238E27FC236}">
              <a16:creationId xmlns:a16="http://schemas.microsoft.com/office/drawing/2014/main" id="{93550686-FE60-41D0-B557-41533E952F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7826" y="4891088"/>
          <a:ext cx="1514474" cy="577292"/>
        </a:xfrm>
        <a:prstGeom prst="rect">
          <a:avLst/>
        </a:prstGeom>
      </xdr:spPr>
    </xdr:pic>
    <xdr:clientData/>
  </xdr:twoCellAnchor>
  <xdr:twoCellAnchor editAs="oneCell">
    <xdr:from>
      <xdr:col>0</xdr:col>
      <xdr:colOff>0</xdr:colOff>
      <xdr:row>0</xdr:row>
      <xdr:rowOff>85725</xdr:rowOff>
    </xdr:from>
    <xdr:to>
      <xdr:col>11</xdr:col>
      <xdr:colOff>19724</xdr:colOff>
      <xdr:row>6</xdr:row>
      <xdr:rowOff>170408</xdr:rowOff>
    </xdr:to>
    <xdr:pic>
      <xdr:nvPicPr>
        <xdr:cNvPr id="4" name="Picture 3">
          <a:extLst>
            <a:ext uri="{FF2B5EF4-FFF2-40B4-BE49-F238E27FC236}">
              <a16:creationId xmlns:a16="http://schemas.microsoft.com/office/drawing/2014/main" id="{8EC9A993-CDF5-44F7-B2B3-D68E0B1C6DED}"/>
            </a:ext>
          </a:extLst>
        </xdr:cNvPr>
        <xdr:cNvPicPr>
          <a:picLocks noChangeAspect="1"/>
        </xdr:cNvPicPr>
      </xdr:nvPicPr>
      <xdr:blipFill>
        <a:blip xmlns:r="http://schemas.openxmlformats.org/officeDocument/2006/relationships" r:embed="rId2"/>
        <a:stretch>
          <a:fillRect/>
        </a:stretch>
      </xdr:blipFill>
      <xdr:spPr>
        <a:xfrm>
          <a:off x="0" y="85725"/>
          <a:ext cx="7773074" cy="11705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EA44315E-9EA1-4C49-A88A-C41008CB1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1DCE142C-E78C-4164-85A7-4E87C76AD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B3262D50-A244-4AAF-830B-CB2F6F963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161</xdr:row>
      <xdr:rowOff>30162</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7A262FDE-C405-4F04-A724-4AD77B02B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6D0F17DB-FA90-4671-84A5-23800E457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56DFCF34-A559-45EE-8F9F-D7B31D6E8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3201D7AF-F88A-443F-85F6-C94E88F09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E5CC4C6E-4D57-4DE4-BD96-7325E9FFB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A40AC978-B20F-41F7-9F58-F3ED5645D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161</xdr:row>
      <xdr:rowOff>50800</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80169744-ACD3-4B8F-84D7-0988B1FC0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CCAD1260-186B-4AB1-A33A-66351B50B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5EDE5557-09AA-42EE-A09A-41F63130D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6E17AE50-68CB-4B52-A6EE-D8CA353CC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174FBCB8-F6F3-435A-8C26-D1EBF8B1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520699</xdr:colOff>
      <xdr:row>161</xdr:row>
      <xdr:rowOff>30162</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5C238550-AECB-4CFE-8E2B-4E794F4F2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FACF5C7C-3243-4D5A-82E2-8AC5665A1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73EB0AB3-1DBC-4E63-AEE6-1867108A3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C0A33C2B-DFE9-44A0-910D-6D82C1C4B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3A76A887-A0A5-48F9-BAC5-A1B4937DF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14C81F7A-FBB2-4B19-A3B2-F56B7BFA7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161</xdr:row>
      <xdr:rowOff>50800</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CD92896B-D546-462E-A133-A2B52C6C8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A3602A4E-4E4F-4B03-910A-761A0FE96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A757D899-7DAE-429B-8250-B4F9A219F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1B8F8EC1-4773-4B06-A699-ABC1484F2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5B48AB9D-7012-4FEC-9C41-68A48F9B2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161</xdr:row>
      <xdr:rowOff>30162</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C747E246-33FC-428C-B4D7-2DD80BCFC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E97CF113-89F8-4428-BBDE-067D85B49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6873A75E-62DD-4707-BA56-CF7F53117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66675</xdr:colOff>
      <xdr:row>0</xdr:row>
      <xdr:rowOff>133350</xdr:rowOff>
    </xdr:from>
    <xdr:to>
      <xdr:col>2</xdr:col>
      <xdr:colOff>514351</xdr:colOff>
      <xdr:row>5</xdr:row>
      <xdr:rowOff>9525</xdr:rowOff>
    </xdr:to>
    <xdr:pic>
      <xdr:nvPicPr>
        <xdr:cNvPr id="2" name="Picture 1">
          <a:extLst>
            <a:ext uri="{FF2B5EF4-FFF2-40B4-BE49-F238E27FC236}">
              <a16:creationId xmlns:a16="http://schemas.microsoft.com/office/drawing/2014/main" id="{91F77BB3-76F4-4229-9505-209F55933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133350"/>
          <a:ext cx="1876426"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622301</xdr:colOff>
      <xdr:row>159</xdr:row>
      <xdr:rowOff>25400</xdr:rowOff>
    </xdr:from>
    <xdr:to>
      <xdr:col>18</xdr:col>
      <xdr:colOff>392114</xdr:colOff>
      <xdr:row>173</xdr:row>
      <xdr:rowOff>151604</xdr:rowOff>
    </xdr:to>
    <xdr:graphicFrame macro="">
      <xdr:nvGraphicFramePr>
        <xdr:cNvPr id="8" name="Chart 7">
          <a:extLst>
            <a:ext uri="{FF2B5EF4-FFF2-40B4-BE49-F238E27FC236}">
              <a16:creationId xmlns:a16="http://schemas.microsoft.com/office/drawing/2014/main" id="{498DA1C1-4E05-4CA3-866B-EFAD9D39F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159</xdr:row>
      <xdr:rowOff>0</xdr:rowOff>
    </xdr:from>
    <xdr:to>
      <xdr:col>10</xdr:col>
      <xdr:colOff>450852</xdr:colOff>
      <xdr:row>173</xdr:row>
      <xdr:rowOff>116680</xdr:rowOff>
    </xdr:to>
    <xdr:graphicFrame macro="">
      <xdr:nvGraphicFramePr>
        <xdr:cNvPr id="9" name="Chart 8">
          <a:extLst>
            <a:ext uri="{FF2B5EF4-FFF2-40B4-BE49-F238E27FC236}">
              <a16:creationId xmlns:a16="http://schemas.microsoft.com/office/drawing/2014/main" id="{4C700855-7F43-4C67-97CE-19AEB2ABB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423334</xdr:colOff>
      <xdr:row>175</xdr:row>
      <xdr:rowOff>0</xdr:rowOff>
    </xdr:from>
    <xdr:to>
      <xdr:col>10</xdr:col>
      <xdr:colOff>425186</xdr:colOff>
      <xdr:row>189</xdr:row>
      <xdr:rowOff>119857</xdr:rowOff>
    </xdr:to>
    <xdr:graphicFrame macro="">
      <xdr:nvGraphicFramePr>
        <xdr:cNvPr id="10" name="Chart 9">
          <a:extLst>
            <a:ext uri="{FF2B5EF4-FFF2-40B4-BE49-F238E27FC236}">
              <a16:creationId xmlns:a16="http://schemas.microsoft.com/office/drawing/2014/main" id="{F44A552A-1304-4F90-8A76-D858A4848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584201</xdr:colOff>
      <xdr:row>174</xdr:row>
      <xdr:rowOff>139699</xdr:rowOff>
    </xdr:from>
    <xdr:to>
      <xdr:col>18</xdr:col>
      <xdr:colOff>360363</xdr:colOff>
      <xdr:row>189</xdr:row>
      <xdr:rowOff>75407</xdr:rowOff>
    </xdr:to>
    <xdr:graphicFrame macro="">
      <xdr:nvGraphicFramePr>
        <xdr:cNvPr id="11" name="Chart 10">
          <a:extLst>
            <a:ext uri="{FF2B5EF4-FFF2-40B4-BE49-F238E27FC236}">
              <a16:creationId xmlns:a16="http://schemas.microsoft.com/office/drawing/2014/main" id="{D0CFB84F-AE28-4386-9A41-C2868C311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609601</xdr:colOff>
      <xdr:row>189</xdr:row>
      <xdr:rowOff>165101</xdr:rowOff>
    </xdr:from>
    <xdr:to>
      <xdr:col>18</xdr:col>
      <xdr:colOff>392488</xdr:colOff>
      <xdr:row>204</xdr:row>
      <xdr:rowOff>90488</xdr:rowOff>
    </xdr:to>
    <xdr:graphicFrame macro="">
      <xdr:nvGraphicFramePr>
        <xdr:cNvPr id="13" name="Chart 12">
          <a:extLst>
            <a:ext uri="{FF2B5EF4-FFF2-40B4-BE49-F238E27FC236}">
              <a16:creationId xmlns:a16="http://schemas.microsoft.com/office/drawing/2014/main" id="{B7AA2FC6-BDE8-46D2-9C2C-CFC407557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160</xdr:row>
      <xdr:rowOff>0</xdr:rowOff>
    </xdr:from>
    <xdr:to>
      <xdr:col>10</xdr:col>
      <xdr:colOff>410573</xdr:colOff>
      <xdr:row>174</xdr:row>
      <xdr:rowOff>171803</xdr:rowOff>
    </xdr:to>
    <xdr:graphicFrame macro="">
      <xdr:nvGraphicFramePr>
        <xdr:cNvPr id="8" name="Chart 7">
          <a:extLst>
            <a:ext uri="{FF2B5EF4-FFF2-40B4-BE49-F238E27FC236}">
              <a16:creationId xmlns:a16="http://schemas.microsoft.com/office/drawing/2014/main" id="{A7E8E9FF-E694-4A6C-8D4D-07D91FA8E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7142</xdr:colOff>
      <xdr:row>175</xdr:row>
      <xdr:rowOff>20198</xdr:rowOff>
    </xdr:from>
    <xdr:to>
      <xdr:col>10</xdr:col>
      <xdr:colOff>394697</xdr:colOff>
      <xdr:row>190</xdr:row>
      <xdr:rowOff>17374</xdr:rowOff>
    </xdr:to>
    <xdr:graphicFrame macro="">
      <xdr:nvGraphicFramePr>
        <xdr:cNvPr id="9" name="Chart 8">
          <a:extLst>
            <a:ext uri="{FF2B5EF4-FFF2-40B4-BE49-F238E27FC236}">
              <a16:creationId xmlns:a16="http://schemas.microsoft.com/office/drawing/2014/main" id="{5516BDAC-DDB2-4D61-90D7-B52969986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17463</xdr:colOff>
      <xdr:row>190</xdr:row>
      <xdr:rowOff>38806</xdr:rowOff>
    </xdr:from>
    <xdr:to>
      <xdr:col>10</xdr:col>
      <xdr:colOff>397079</xdr:colOff>
      <xdr:row>205</xdr:row>
      <xdr:rowOff>29634</xdr:rowOff>
    </xdr:to>
    <xdr:graphicFrame macro="">
      <xdr:nvGraphicFramePr>
        <xdr:cNvPr id="10" name="Chart 9">
          <a:extLst>
            <a:ext uri="{FF2B5EF4-FFF2-40B4-BE49-F238E27FC236}">
              <a16:creationId xmlns:a16="http://schemas.microsoft.com/office/drawing/2014/main" id="{25969BBA-6083-4D7C-BC82-2E76AAE61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486772</xdr:colOff>
      <xdr:row>160</xdr:row>
      <xdr:rowOff>19050</xdr:rowOff>
    </xdr:from>
    <xdr:to>
      <xdr:col>18</xdr:col>
      <xdr:colOff>335019</xdr:colOff>
      <xdr:row>175</xdr:row>
      <xdr:rowOff>6704</xdr:rowOff>
    </xdr:to>
    <xdr:graphicFrame macro="">
      <xdr:nvGraphicFramePr>
        <xdr:cNvPr id="11" name="Chart 10">
          <a:extLst>
            <a:ext uri="{FF2B5EF4-FFF2-40B4-BE49-F238E27FC236}">
              <a16:creationId xmlns:a16="http://schemas.microsoft.com/office/drawing/2014/main" id="{5D3C535C-52B4-44D4-AC50-2FD352C4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474074</xdr:colOff>
      <xdr:row>175</xdr:row>
      <xdr:rowOff>34486</xdr:rowOff>
    </xdr:from>
    <xdr:to>
      <xdr:col>18</xdr:col>
      <xdr:colOff>339783</xdr:colOff>
      <xdr:row>190</xdr:row>
      <xdr:rowOff>20550</xdr:rowOff>
    </xdr:to>
    <xdr:graphicFrame macro="">
      <xdr:nvGraphicFramePr>
        <xdr:cNvPr id="12" name="Chart 11">
          <a:extLst>
            <a:ext uri="{FF2B5EF4-FFF2-40B4-BE49-F238E27FC236}">
              <a16:creationId xmlns:a16="http://schemas.microsoft.com/office/drawing/2014/main" id="{04D43D50-97C1-4727-AAA1-9E6246F35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469310</xdr:colOff>
      <xdr:row>190</xdr:row>
      <xdr:rowOff>48331</xdr:rowOff>
    </xdr:from>
    <xdr:to>
      <xdr:col>18</xdr:col>
      <xdr:colOff>335020</xdr:colOff>
      <xdr:row>205</xdr:row>
      <xdr:rowOff>39159</xdr:rowOff>
    </xdr:to>
    <xdr:graphicFrame macro="">
      <xdr:nvGraphicFramePr>
        <xdr:cNvPr id="13" name="Chart 12">
          <a:extLst>
            <a:ext uri="{FF2B5EF4-FFF2-40B4-BE49-F238E27FC236}">
              <a16:creationId xmlns:a16="http://schemas.microsoft.com/office/drawing/2014/main" id="{B2670038-A57C-43B4-A7D5-2C74AFE2F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5557</xdr:colOff>
      <xdr:row>160</xdr:row>
      <xdr:rowOff>7145</xdr:rowOff>
    </xdr:from>
    <xdr:to>
      <xdr:col>10</xdr:col>
      <xdr:colOff>403227</xdr:colOff>
      <xdr:row>175</xdr:row>
      <xdr:rowOff>18258</xdr:rowOff>
    </xdr:to>
    <xdr:graphicFrame macro="">
      <xdr:nvGraphicFramePr>
        <xdr:cNvPr id="8" name="Chart 7">
          <a:extLst>
            <a:ext uri="{FF2B5EF4-FFF2-40B4-BE49-F238E27FC236}">
              <a16:creationId xmlns:a16="http://schemas.microsoft.com/office/drawing/2014/main" id="{31209BCD-E9C6-4BB2-9F71-1B25325DF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7143</xdr:colOff>
      <xdr:row>175</xdr:row>
      <xdr:rowOff>38103</xdr:rowOff>
    </xdr:from>
    <xdr:to>
      <xdr:col>10</xdr:col>
      <xdr:colOff>392114</xdr:colOff>
      <xdr:row>190</xdr:row>
      <xdr:rowOff>57152</xdr:rowOff>
    </xdr:to>
    <xdr:graphicFrame macro="">
      <xdr:nvGraphicFramePr>
        <xdr:cNvPr id="9" name="Chart 8">
          <a:extLst>
            <a:ext uri="{FF2B5EF4-FFF2-40B4-BE49-F238E27FC236}">
              <a16:creationId xmlns:a16="http://schemas.microsoft.com/office/drawing/2014/main" id="{23B061E8-C7F9-4E80-9AF7-2B93456AD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190</xdr:row>
      <xdr:rowOff>83345</xdr:rowOff>
    </xdr:from>
    <xdr:to>
      <xdr:col>10</xdr:col>
      <xdr:colOff>392114</xdr:colOff>
      <xdr:row>205</xdr:row>
      <xdr:rowOff>102395</xdr:rowOff>
    </xdr:to>
    <xdr:graphicFrame macro="">
      <xdr:nvGraphicFramePr>
        <xdr:cNvPr id="10" name="Chart 9">
          <a:extLst>
            <a:ext uri="{FF2B5EF4-FFF2-40B4-BE49-F238E27FC236}">
              <a16:creationId xmlns:a16="http://schemas.microsoft.com/office/drawing/2014/main" id="{8587ADC2-2578-4D11-8500-1162B5117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523877</xdr:colOff>
      <xdr:row>160</xdr:row>
      <xdr:rowOff>0</xdr:rowOff>
    </xdr:from>
    <xdr:to>
      <xdr:col>18</xdr:col>
      <xdr:colOff>290514</xdr:colOff>
      <xdr:row>175</xdr:row>
      <xdr:rowOff>20639</xdr:rowOff>
    </xdr:to>
    <xdr:graphicFrame macro="">
      <xdr:nvGraphicFramePr>
        <xdr:cNvPr id="11" name="Chart 10">
          <a:extLst>
            <a:ext uri="{FF2B5EF4-FFF2-40B4-BE49-F238E27FC236}">
              <a16:creationId xmlns:a16="http://schemas.microsoft.com/office/drawing/2014/main" id="{2071EDB4-2F1A-4D57-A5B9-0789A12C3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528638</xdr:colOff>
      <xdr:row>175</xdr:row>
      <xdr:rowOff>39690</xdr:rowOff>
    </xdr:from>
    <xdr:to>
      <xdr:col>18</xdr:col>
      <xdr:colOff>288133</xdr:colOff>
      <xdr:row>190</xdr:row>
      <xdr:rowOff>58739</xdr:rowOff>
    </xdr:to>
    <xdr:graphicFrame macro="">
      <xdr:nvGraphicFramePr>
        <xdr:cNvPr id="12" name="Chart 11">
          <a:extLst>
            <a:ext uri="{FF2B5EF4-FFF2-40B4-BE49-F238E27FC236}">
              <a16:creationId xmlns:a16="http://schemas.microsoft.com/office/drawing/2014/main" id="{B030C7EF-C212-4523-A161-A8134EC71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530227</xdr:colOff>
      <xdr:row>190</xdr:row>
      <xdr:rowOff>79376</xdr:rowOff>
    </xdr:from>
    <xdr:to>
      <xdr:col>18</xdr:col>
      <xdr:colOff>276228</xdr:colOff>
      <xdr:row>205</xdr:row>
      <xdr:rowOff>98426</xdr:rowOff>
    </xdr:to>
    <xdr:graphicFrame macro="">
      <xdr:nvGraphicFramePr>
        <xdr:cNvPr id="13" name="Chart 12">
          <a:extLst>
            <a:ext uri="{FF2B5EF4-FFF2-40B4-BE49-F238E27FC236}">
              <a16:creationId xmlns:a16="http://schemas.microsoft.com/office/drawing/2014/main" id="{72E9ED41-48B3-48B1-BC0E-68457CFB9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481804</xdr:colOff>
      <xdr:row>176</xdr:row>
      <xdr:rowOff>32545</xdr:rowOff>
    </xdr:from>
    <xdr:to>
      <xdr:col>18</xdr:col>
      <xdr:colOff>323053</xdr:colOff>
      <xdr:row>191</xdr:row>
      <xdr:rowOff>51594</xdr:rowOff>
    </xdr:to>
    <xdr:graphicFrame macro="">
      <xdr:nvGraphicFramePr>
        <xdr:cNvPr id="8" name="Chart 7">
          <a:extLst>
            <a:ext uri="{FF2B5EF4-FFF2-40B4-BE49-F238E27FC236}">
              <a16:creationId xmlns:a16="http://schemas.microsoft.com/office/drawing/2014/main" id="{B6343A2E-9BF3-4BC2-B6C8-289DCFE0B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497682</xdr:colOff>
      <xdr:row>191</xdr:row>
      <xdr:rowOff>91281</xdr:rowOff>
    </xdr:from>
    <xdr:to>
      <xdr:col>18</xdr:col>
      <xdr:colOff>296862</xdr:colOff>
      <xdr:row>206</xdr:row>
      <xdr:rowOff>110331</xdr:rowOff>
    </xdr:to>
    <xdr:graphicFrame macro="">
      <xdr:nvGraphicFramePr>
        <xdr:cNvPr id="9" name="Chart 8">
          <a:extLst>
            <a:ext uri="{FF2B5EF4-FFF2-40B4-BE49-F238E27FC236}">
              <a16:creationId xmlns:a16="http://schemas.microsoft.com/office/drawing/2014/main" id="{CB959A93-93D0-47D2-AF24-D69F2C8E0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161</xdr:row>
      <xdr:rowOff>0</xdr:rowOff>
    </xdr:from>
    <xdr:to>
      <xdr:col>10</xdr:col>
      <xdr:colOff>395912</xdr:colOff>
      <xdr:row>176</xdr:row>
      <xdr:rowOff>20638</xdr:rowOff>
    </xdr:to>
    <xdr:graphicFrame macro="">
      <xdr:nvGraphicFramePr>
        <xdr:cNvPr id="10" name="Chart 9">
          <a:extLst>
            <a:ext uri="{FF2B5EF4-FFF2-40B4-BE49-F238E27FC236}">
              <a16:creationId xmlns:a16="http://schemas.microsoft.com/office/drawing/2014/main" id="{863A900B-5BE8-4762-BDEB-692BB2616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8729</xdr:colOff>
      <xdr:row>191</xdr:row>
      <xdr:rowOff>76200</xdr:rowOff>
    </xdr:from>
    <xdr:to>
      <xdr:col>10</xdr:col>
      <xdr:colOff>381794</xdr:colOff>
      <xdr:row>206</xdr:row>
      <xdr:rowOff>95250</xdr:rowOff>
    </xdr:to>
    <xdr:graphicFrame macro="">
      <xdr:nvGraphicFramePr>
        <xdr:cNvPr id="11" name="Chart 10">
          <a:extLst>
            <a:ext uri="{FF2B5EF4-FFF2-40B4-BE49-F238E27FC236}">
              <a16:creationId xmlns:a16="http://schemas.microsoft.com/office/drawing/2014/main" id="{DF5B1F6C-7BAA-43CA-9D0A-F6956ADFC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493712</xdr:colOff>
      <xdr:row>161</xdr:row>
      <xdr:rowOff>3174</xdr:rowOff>
    </xdr:from>
    <xdr:to>
      <xdr:col>18</xdr:col>
      <xdr:colOff>320673</xdr:colOff>
      <xdr:row>176</xdr:row>
      <xdr:rowOff>22226</xdr:rowOff>
    </xdr:to>
    <xdr:graphicFrame macro="">
      <xdr:nvGraphicFramePr>
        <xdr:cNvPr id="12" name="Chart 11">
          <a:extLst>
            <a:ext uri="{FF2B5EF4-FFF2-40B4-BE49-F238E27FC236}">
              <a16:creationId xmlns:a16="http://schemas.microsoft.com/office/drawing/2014/main" id="{F2D5AF11-6E9B-4744-89A0-DB8C944CE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11907</xdr:colOff>
      <xdr:row>160</xdr:row>
      <xdr:rowOff>0</xdr:rowOff>
    </xdr:from>
    <xdr:to>
      <xdr:col>10</xdr:col>
      <xdr:colOff>390526</xdr:colOff>
      <xdr:row>175</xdr:row>
      <xdr:rowOff>15878</xdr:rowOff>
    </xdr:to>
    <xdr:graphicFrame macro="">
      <xdr:nvGraphicFramePr>
        <xdr:cNvPr id="8" name="Chart 7">
          <a:extLst>
            <a:ext uri="{FF2B5EF4-FFF2-40B4-BE49-F238E27FC236}">
              <a16:creationId xmlns:a16="http://schemas.microsoft.com/office/drawing/2014/main" id="{E3889350-98BC-489B-9F7E-B7A5B8E78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175</xdr:row>
      <xdr:rowOff>35722</xdr:rowOff>
    </xdr:from>
    <xdr:to>
      <xdr:col>10</xdr:col>
      <xdr:colOff>388145</xdr:colOff>
      <xdr:row>190</xdr:row>
      <xdr:rowOff>54769</xdr:rowOff>
    </xdr:to>
    <xdr:graphicFrame macro="">
      <xdr:nvGraphicFramePr>
        <xdr:cNvPr id="9" name="Chart 8">
          <a:extLst>
            <a:ext uri="{FF2B5EF4-FFF2-40B4-BE49-F238E27FC236}">
              <a16:creationId xmlns:a16="http://schemas.microsoft.com/office/drawing/2014/main" id="{FFD36DD3-C51A-4545-A8BA-371F3CB14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11907</xdr:colOff>
      <xdr:row>190</xdr:row>
      <xdr:rowOff>76201</xdr:rowOff>
    </xdr:from>
    <xdr:to>
      <xdr:col>10</xdr:col>
      <xdr:colOff>396083</xdr:colOff>
      <xdr:row>205</xdr:row>
      <xdr:rowOff>95253</xdr:rowOff>
    </xdr:to>
    <xdr:graphicFrame macro="">
      <xdr:nvGraphicFramePr>
        <xdr:cNvPr id="10" name="Chart 9">
          <a:extLst>
            <a:ext uri="{FF2B5EF4-FFF2-40B4-BE49-F238E27FC236}">
              <a16:creationId xmlns:a16="http://schemas.microsoft.com/office/drawing/2014/main" id="{856DC3CC-3A14-428B-B63E-02EB32100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388937</xdr:colOff>
      <xdr:row>160</xdr:row>
      <xdr:rowOff>12701</xdr:rowOff>
    </xdr:from>
    <xdr:to>
      <xdr:col>18</xdr:col>
      <xdr:colOff>320676</xdr:colOff>
      <xdr:row>175</xdr:row>
      <xdr:rowOff>38102</xdr:rowOff>
    </xdr:to>
    <xdr:graphicFrame macro="">
      <xdr:nvGraphicFramePr>
        <xdr:cNvPr id="11" name="Chart 10">
          <a:extLst>
            <a:ext uri="{FF2B5EF4-FFF2-40B4-BE49-F238E27FC236}">
              <a16:creationId xmlns:a16="http://schemas.microsoft.com/office/drawing/2014/main" id="{BE0910E6-394E-4666-B96B-8B3412742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409576</xdr:colOff>
      <xdr:row>190</xdr:row>
      <xdr:rowOff>99220</xdr:rowOff>
    </xdr:from>
    <xdr:to>
      <xdr:col>18</xdr:col>
      <xdr:colOff>321471</xdr:colOff>
      <xdr:row>205</xdr:row>
      <xdr:rowOff>118272</xdr:rowOff>
    </xdr:to>
    <xdr:graphicFrame macro="">
      <xdr:nvGraphicFramePr>
        <xdr:cNvPr id="12" name="Chart 11">
          <a:extLst>
            <a:ext uri="{FF2B5EF4-FFF2-40B4-BE49-F238E27FC236}">
              <a16:creationId xmlns:a16="http://schemas.microsoft.com/office/drawing/2014/main" id="{855A55D5-2EB1-440D-82DF-54DE42C62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161</xdr:row>
      <xdr:rowOff>47623</xdr:rowOff>
    </xdr:from>
    <xdr:to>
      <xdr:col>10</xdr:col>
      <xdr:colOff>378619</xdr:colOff>
      <xdr:row>176</xdr:row>
      <xdr:rowOff>63499</xdr:rowOff>
    </xdr:to>
    <xdr:graphicFrame macro="">
      <xdr:nvGraphicFramePr>
        <xdr:cNvPr id="8" name="Chart 7">
          <a:extLst>
            <a:ext uri="{FF2B5EF4-FFF2-40B4-BE49-F238E27FC236}">
              <a16:creationId xmlns:a16="http://schemas.microsoft.com/office/drawing/2014/main" id="{397CCB02-062A-4939-9415-77E4786FF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11907</xdr:colOff>
      <xdr:row>176</xdr:row>
      <xdr:rowOff>95249</xdr:rowOff>
    </xdr:from>
    <xdr:to>
      <xdr:col>10</xdr:col>
      <xdr:colOff>388145</xdr:colOff>
      <xdr:row>191</xdr:row>
      <xdr:rowOff>114298</xdr:rowOff>
    </xdr:to>
    <xdr:graphicFrame macro="">
      <xdr:nvGraphicFramePr>
        <xdr:cNvPr id="9" name="Chart 8">
          <a:extLst>
            <a:ext uri="{FF2B5EF4-FFF2-40B4-BE49-F238E27FC236}">
              <a16:creationId xmlns:a16="http://schemas.microsoft.com/office/drawing/2014/main" id="{26EAA9BA-FDA5-46E4-86FB-688DC9A8B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11906</xdr:colOff>
      <xdr:row>191</xdr:row>
      <xdr:rowOff>140492</xdr:rowOff>
    </xdr:from>
    <xdr:to>
      <xdr:col>10</xdr:col>
      <xdr:colOff>384176</xdr:colOff>
      <xdr:row>206</xdr:row>
      <xdr:rowOff>159542</xdr:rowOff>
    </xdr:to>
    <xdr:graphicFrame macro="">
      <xdr:nvGraphicFramePr>
        <xdr:cNvPr id="10" name="Chart 9">
          <a:extLst>
            <a:ext uri="{FF2B5EF4-FFF2-40B4-BE49-F238E27FC236}">
              <a16:creationId xmlns:a16="http://schemas.microsoft.com/office/drawing/2014/main" id="{391AB0DA-5E80-432E-8790-0D4E3D483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491332</xdr:colOff>
      <xdr:row>161</xdr:row>
      <xdr:rowOff>0</xdr:rowOff>
    </xdr:from>
    <xdr:to>
      <xdr:col>18</xdr:col>
      <xdr:colOff>342900</xdr:colOff>
      <xdr:row>176</xdr:row>
      <xdr:rowOff>26193</xdr:rowOff>
    </xdr:to>
    <xdr:graphicFrame macro="">
      <xdr:nvGraphicFramePr>
        <xdr:cNvPr id="11" name="Chart 10">
          <a:extLst>
            <a:ext uri="{FF2B5EF4-FFF2-40B4-BE49-F238E27FC236}">
              <a16:creationId xmlns:a16="http://schemas.microsoft.com/office/drawing/2014/main" id="{55960349-3355-4316-8EFC-628B263D8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176</xdr:row>
      <xdr:rowOff>43656</xdr:rowOff>
    </xdr:from>
    <xdr:to>
      <xdr:col>18</xdr:col>
      <xdr:colOff>334962</xdr:colOff>
      <xdr:row>191</xdr:row>
      <xdr:rowOff>62705</xdr:rowOff>
    </xdr:to>
    <xdr:graphicFrame macro="">
      <xdr:nvGraphicFramePr>
        <xdr:cNvPr id="12" name="Chart 11">
          <a:extLst>
            <a:ext uri="{FF2B5EF4-FFF2-40B4-BE49-F238E27FC236}">
              <a16:creationId xmlns:a16="http://schemas.microsoft.com/office/drawing/2014/main" id="{3967C920-D85F-4D5E-8464-BF8EC05F5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491332</xdr:colOff>
      <xdr:row>191</xdr:row>
      <xdr:rowOff>90487</xdr:rowOff>
    </xdr:from>
    <xdr:to>
      <xdr:col>18</xdr:col>
      <xdr:colOff>334963</xdr:colOff>
      <xdr:row>206</xdr:row>
      <xdr:rowOff>109537</xdr:rowOff>
    </xdr:to>
    <xdr:graphicFrame macro="">
      <xdr:nvGraphicFramePr>
        <xdr:cNvPr id="13" name="Chart 12">
          <a:extLst>
            <a:ext uri="{FF2B5EF4-FFF2-40B4-BE49-F238E27FC236}">
              <a16:creationId xmlns:a16="http://schemas.microsoft.com/office/drawing/2014/main" id="{C60D548F-B9F9-4DB2-A158-09AAABCEA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580230</xdr:colOff>
      <xdr:row>176</xdr:row>
      <xdr:rowOff>116680</xdr:rowOff>
    </xdr:from>
    <xdr:to>
      <xdr:col>18</xdr:col>
      <xdr:colOff>342105</xdr:colOff>
      <xdr:row>191</xdr:row>
      <xdr:rowOff>135731</xdr:rowOff>
    </xdr:to>
    <xdr:graphicFrame macro="">
      <xdr:nvGraphicFramePr>
        <xdr:cNvPr id="2" name="Chart 1">
          <a:extLst>
            <a:ext uri="{FF2B5EF4-FFF2-40B4-BE49-F238E27FC236}">
              <a16:creationId xmlns:a16="http://schemas.microsoft.com/office/drawing/2014/main" id="{F4A1328F-B314-442B-A39C-18465765A7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591340</xdr:colOff>
      <xdr:row>161</xdr:row>
      <xdr:rowOff>68259</xdr:rowOff>
    </xdr:from>
    <xdr:to>
      <xdr:col>18</xdr:col>
      <xdr:colOff>342104</xdr:colOff>
      <xdr:row>176</xdr:row>
      <xdr:rowOff>1</xdr:rowOff>
    </xdr:to>
    <xdr:graphicFrame macro="">
      <xdr:nvGraphicFramePr>
        <xdr:cNvPr id="6" name="Chart 5">
          <a:extLst>
            <a:ext uri="{FF2B5EF4-FFF2-40B4-BE49-F238E27FC236}">
              <a16:creationId xmlns:a16="http://schemas.microsoft.com/office/drawing/2014/main" id="{51ACFA3F-4E08-4AE9-835A-589F2C612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47626</xdr:colOff>
      <xdr:row>176</xdr:row>
      <xdr:rowOff>59529</xdr:rowOff>
    </xdr:from>
    <xdr:to>
      <xdr:col>10</xdr:col>
      <xdr:colOff>493713</xdr:colOff>
      <xdr:row>191</xdr:row>
      <xdr:rowOff>78580</xdr:rowOff>
    </xdr:to>
    <xdr:graphicFrame macro="">
      <xdr:nvGraphicFramePr>
        <xdr:cNvPr id="7" name="Chart 6">
          <a:extLst>
            <a:ext uri="{FF2B5EF4-FFF2-40B4-BE49-F238E27FC236}">
              <a16:creationId xmlns:a16="http://schemas.microsoft.com/office/drawing/2014/main" id="{E998687A-6C8B-4833-B81F-85B5EACA9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571500</xdr:colOff>
      <xdr:row>192</xdr:row>
      <xdr:rowOff>25400</xdr:rowOff>
    </xdr:from>
    <xdr:to>
      <xdr:col>18</xdr:col>
      <xdr:colOff>338137</xdr:colOff>
      <xdr:row>207</xdr:row>
      <xdr:rowOff>44451</xdr:rowOff>
    </xdr:to>
    <xdr:graphicFrame macro="">
      <xdr:nvGraphicFramePr>
        <xdr:cNvPr id="8" name="Chart 7">
          <a:extLst>
            <a:ext uri="{FF2B5EF4-FFF2-40B4-BE49-F238E27FC236}">
              <a16:creationId xmlns:a16="http://schemas.microsoft.com/office/drawing/2014/main" id="{054BC75A-00C6-4945-A6D6-8B6F3C26B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67733</xdr:colOff>
      <xdr:row>161</xdr:row>
      <xdr:rowOff>50800</xdr:rowOff>
    </xdr:from>
    <xdr:to>
      <xdr:col>10</xdr:col>
      <xdr:colOff>518585</xdr:colOff>
      <xdr:row>175</xdr:row>
      <xdr:rowOff>167479</xdr:rowOff>
    </xdr:to>
    <xdr:graphicFrame macro="">
      <xdr:nvGraphicFramePr>
        <xdr:cNvPr id="9" name="Chart 8">
          <a:extLst>
            <a:ext uri="{FF2B5EF4-FFF2-40B4-BE49-F238E27FC236}">
              <a16:creationId xmlns:a16="http://schemas.microsoft.com/office/drawing/2014/main" id="{FB645077-E0E1-474A-ACD7-FA5D27F75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3DBC-B912-4B88-B218-8C2537D231B0}">
  <dimension ref="A19"/>
  <sheetViews>
    <sheetView tabSelected="1" zoomScaleNormal="100" workbookViewId="0">
      <selection activeCell="A2" sqref="A2"/>
    </sheetView>
  </sheetViews>
  <sheetFormatPr defaultColWidth="9.77734375" defaultRowHeight="14.4" x14ac:dyDescent="0.3"/>
  <cols>
    <col min="1" max="16384" width="9.77734375" style="21"/>
  </cols>
  <sheetData>
    <row r="19" ht="13.5" customHeight="1"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D40-356E-4B6F-9FD4-5301286C6804}">
  <dimension ref="A1:Y163"/>
  <sheetViews>
    <sheetView zoomScaleNormal="100" workbookViewId="0">
      <pane xSplit="2" ySplit="1" topLeftCell="C143"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1_bbl'!C2*1000*42*(DAY(EOMONTH($A2,0)))/1000000</f>
        <v>20.832000000000001</v>
      </c>
      <c r="D2" s="12">
        <f>'PADD 1_bbl'!D2*1000*42*(DAY(EOMONTH($A2,0)))/1000000</f>
        <v>27.341999999999999</v>
      </c>
      <c r="E2" s="12">
        <f>'PADD 1_bbl'!E2*1000*42*(DAY(EOMONTH($A2,0)))/1000000</f>
        <v>89.837999999999994</v>
      </c>
      <c r="F2" s="12">
        <f>'PADD 1_bbl'!F2*1000*42*(DAY(EOMONTH($A2,0)))/1000000</f>
        <v>240.87</v>
      </c>
      <c r="G2" s="12">
        <f>'PADD 1_bbl'!G2*1000*42*(DAY(EOMONTH($A2,0)))/1000000</f>
        <v>378.88200000000001</v>
      </c>
      <c r="H2" s="12"/>
      <c r="I2" s="12">
        <f>'PADD 1_bbl'!I2*1000*42*(DAY(EOMONTH($A2,0)))/1000000</f>
        <v>1.302</v>
      </c>
      <c r="J2" s="12">
        <f>'PADD 1_bbl'!J2*1000*42*(DAY(EOMONTH($A2,0)))/1000000</f>
        <v>370.94870865296804</v>
      </c>
      <c r="K2" s="12">
        <f>'PADD 1_bbl'!K2*1000*42*(DAY(EOMONTH($A2,0)))/1000000</f>
        <v>423.02870865296802</v>
      </c>
      <c r="L2" s="12">
        <f>'PADD 1_bbl'!L2*1000*42*(DAY(EOMONTH($A2,0)))/1000000</f>
        <v>14.403897583561644</v>
      </c>
      <c r="M2" s="12">
        <f>'PADD 1_bbl'!M2*1000*42*(DAY(EOMONTH($A2,0)))/1000000</f>
        <v>50.47649527397261</v>
      </c>
      <c r="N2" s="12">
        <f>'PADD 1_bbl'!N2*1000*42*(DAY(EOMONTH($A2,0)))/1000000</f>
        <v>0</v>
      </c>
      <c r="O2" s="12">
        <f>'PADD 1_bbl'!O2*1000*42*(DAY(EOMONTH($A2,0)))/1000000</f>
        <v>0</v>
      </c>
      <c r="P2" s="12">
        <f>'PADD 1_bbl'!P2*1000*42*(DAY(EOMONTH($A2,0)))/1000000</f>
        <v>-62.155101510502256</v>
      </c>
      <c r="Q2" s="12">
        <f>'PADD 1_bbl'!Q2*1000*42*(DAY(EOMONTH($A2,0)))/1000000</f>
        <v>-48.173999999999999</v>
      </c>
      <c r="S2" s="12">
        <f>'PADD 1_bbl'!S2*1000*42/1000000</f>
        <v>119.28</v>
      </c>
      <c r="U2" s="14"/>
      <c r="V2" s="14"/>
    </row>
    <row r="3" spans="1:25" x14ac:dyDescent="0.3">
      <c r="A3" s="45">
        <v>40589</v>
      </c>
      <c r="B3" s="17" t="s">
        <v>34</v>
      </c>
      <c r="C3" s="12">
        <f>'PADD 1_bbl'!C3*1000*42*(DAY(EOMONTH($A3,0)))/1000000</f>
        <v>21.167999999999999</v>
      </c>
      <c r="D3" s="12">
        <f>'PADD 1_bbl'!D3*1000*42*(DAY(EOMONTH($A3,0)))/1000000</f>
        <v>22.344000000000001</v>
      </c>
      <c r="E3" s="12">
        <f>'PADD 1_bbl'!E3*1000*42*(DAY(EOMONTH($A3,0)))/1000000</f>
        <v>77.616</v>
      </c>
      <c r="F3" s="12">
        <f>'PADD 1_bbl'!F3*1000*42*(DAY(EOMONTH($A3,0)))/1000000</f>
        <v>185.80799999999999</v>
      </c>
      <c r="G3" s="12">
        <f>'PADD 1_bbl'!G3*1000*42*(DAY(EOMONTH($A3,0)))/1000000</f>
        <v>306.93599999999998</v>
      </c>
      <c r="H3" s="12"/>
      <c r="I3" s="12">
        <f>'PADD 1_bbl'!I3*1000*42*(DAY(EOMONTH($A3,0)))/1000000</f>
        <v>1.1759999999999999</v>
      </c>
      <c r="J3" s="12">
        <f>'PADD 1_bbl'!J3*1000*42*(DAY(EOMONTH($A3,0)))/1000000</f>
        <v>253.32361990572983</v>
      </c>
      <c r="K3" s="12">
        <f>'PADD 1_bbl'!K3*1000*42*(DAY(EOMONTH($A3,0)))/1000000</f>
        <v>300.36361990572982</v>
      </c>
      <c r="L3" s="12">
        <f>'PADD 1_bbl'!L3*1000*42*(DAY(EOMONTH($A3,0)))/1000000</f>
        <v>9.6064572493150688</v>
      </c>
      <c r="M3" s="12">
        <f>'PADD 1_bbl'!M3*1000*42*(DAY(EOMONTH($A3,0)))/1000000</f>
        <v>43.567384383561638</v>
      </c>
      <c r="N3" s="12">
        <f>'PADD 1_bbl'!N3*1000*42*(DAY(EOMONTH($A3,0)))/1000000</f>
        <v>0</v>
      </c>
      <c r="O3" s="12">
        <f>'PADD 1_bbl'!O3*1000*42*(DAY(EOMONTH($A3,0)))/1000000</f>
        <v>0</v>
      </c>
      <c r="P3" s="12">
        <f>'PADD 1_bbl'!P3*1000*42*(DAY(EOMONTH($A3,0)))/1000000</f>
        <v>-24.257461538606531</v>
      </c>
      <c r="Q3" s="12">
        <f>'PADD 1_bbl'!Q3*1000*42*(DAY(EOMONTH($A3,0)))/1000000</f>
        <v>-24.696000000000002</v>
      </c>
      <c r="S3" s="12">
        <f>'PADD 1_bbl'!S3*1000*42/1000000</f>
        <v>94.751999999999995</v>
      </c>
      <c r="U3" s="14"/>
      <c r="V3" s="14"/>
    </row>
    <row r="4" spans="1:25" x14ac:dyDescent="0.3">
      <c r="A4" s="45">
        <v>40617</v>
      </c>
      <c r="B4" s="17" t="s">
        <v>34</v>
      </c>
      <c r="C4" s="12">
        <f>'PADD 1_bbl'!C4*1000*42*(DAY(EOMONTH($A4,0)))/1000000</f>
        <v>23.436</v>
      </c>
      <c r="D4" s="12">
        <f>'PADD 1_bbl'!D4*1000*42*(DAY(EOMONTH($A4,0)))/1000000</f>
        <v>22.134</v>
      </c>
      <c r="E4" s="12">
        <f>'PADD 1_bbl'!E4*1000*42*(DAY(EOMONTH($A4,0)))/1000000</f>
        <v>52.08</v>
      </c>
      <c r="F4" s="12">
        <f>'PADD 1_bbl'!F4*1000*42*(DAY(EOMONTH($A4,0)))/1000000</f>
        <v>132.804</v>
      </c>
      <c r="G4" s="12">
        <f>'PADD 1_bbl'!G4*1000*42*(DAY(EOMONTH($A4,0)))/1000000</f>
        <v>230.45400000000001</v>
      </c>
      <c r="H4" s="12"/>
      <c r="I4" s="12">
        <f>'PADD 1_bbl'!I4*1000*42*(DAY(EOMONTH($A4,0)))/1000000</f>
        <v>1.302</v>
      </c>
      <c r="J4" s="12">
        <f>'PADD 1_bbl'!J4*1000*42*(DAY(EOMONTH($A4,0)))/1000000</f>
        <v>222.66723317351602</v>
      </c>
      <c r="K4" s="12">
        <f>'PADD 1_bbl'!K4*1000*42*(DAY(EOMONTH($A4,0)))/1000000</f>
        <v>274.74723317351612</v>
      </c>
      <c r="L4" s="12">
        <f>'PADD 1_bbl'!L4*1000*42*(DAY(EOMONTH($A4,0)))/1000000</f>
        <v>6.7207313753424653</v>
      </c>
      <c r="M4" s="12">
        <f>'PADD 1_bbl'!M4*1000*42*(DAY(EOMONTH($A4,0)))/1000000</f>
        <v>40.391199452054792</v>
      </c>
      <c r="N4" s="12">
        <f>'PADD 1_bbl'!N4*1000*42*(DAY(EOMONTH($A4,0)))/1000000</f>
        <v>0</v>
      </c>
      <c r="O4" s="12">
        <f>'PADD 1_bbl'!O4*1000*42*(DAY(EOMONTH($A4,0)))/1000000</f>
        <v>0</v>
      </c>
      <c r="P4" s="12">
        <f>'PADD 1_bbl'!P4*1000*42*(DAY(EOMONTH($A4,0)))/1000000</f>
        <v>-65.365164000913296</v>
      </c>
      <c r="Q4" s="12">
        <f>'PADD 1_bbl'!Q4*1000*42*(DAY(EOMONTH($A4,0)))/1000000</f>
        <v>-26.04</v>
      </c>
      <c r="S4" s="12">
        <f>'PADD 1_bbl'!S4*1000*42/1000000</f>
        <v>68.712000000000003</v>
      </c>
      <c r="U4" s="14"/>
      <c r="V4" s="14"/>
    </row>
    <row r="5" spans="1:25" x14ac:dyDescent="0.3">
      <c r="A5" s="45">
        <v>40648</v>
      </c>
      <c r="B5" s="17" t="s">
        <v>34</v>
      </c>
      <c r="C5" s="12">
        <f>'PADD 1_bbl'!C5*1000*42*(DAY(EOMONTH($A5,0)))/1000000</f>
        <v>22.68</v>
      </c>
      <c r="D5" s="12">
        <f>'PADD 1_bbl'!D5*1000*42*(DAY(EOMONTH($A5,0)))/1000000</f>
        <v>18.899999999999999</v>
      </c>
      <c r="E5" s="12">
        <f>'PADD 1_bbl'!E5*1000*42*(DAY(EOMONTH($A5,0)))/1000000</f>
        <v>46.62</v>
      </c>
      <c r="F5" s="12">
        <f>'PADD 1_bbl'!F5*1000*42*(DAY(EOMONTH($A5,0)))/1000000</f>
        <v>90.72</v>
      </c>
      <c r="G5" s="12">
        <f>'PADD 1_bbl'!G5*1000*42*(DAY(EOMONTH($A5,0)))/1000000</f>
        <v>178.92</v>
      </c>
      <c r="H5" s="12"/>
      <c r="I5" s="12">
        <f>'PADD 1_bbl'!I5*1000*42*(DAY(EOMONTH($A5,0)))/1000000</f>
        <v>5.04</v>
      </c>
      <c r="J5" s="12">
        <f>'PADD 1_bbl'!J5*1000*42*(DAY(EOMONTH($A5,0)))/1000000</f>
        <v>138.17007377375165</v>
      </c>
      <c r="K5" s="12">
        <f>'PADD 1_bbl'!K5*1000*42*(DAY(EOMONTH($A5,0)))/1000000</f>
        <v>188.57007377375166</v>
      </c>
      <c r="L5" s="12">
        <f>'PADD 1_bbl'!L5*1000*42*(DAY(EOMONTH($A5,0)))/1000000</f>
        <v>6.7249410410958905</v>
      </c>
      <c r="M5" s="12">
        <f>'PADD 1_bbl'!M5*1000*42*(DAY(EOMONTH($A5,0)))/1000000</f>
        <v>35.834936301369858</v>
      </c>
      <c r="N5" s="12">
        <f>'PADD 1_bbl'!N5*1000*42*(DAY(EOMONTH($A5,0)))/1000000</f>
        <v>0</v>
      </c>
      <c r="O5" s="12">
        <f>'PADD 1_bbl'!O5*1000*42*(DAY(EOMONTH($A5,0)))/1000000</f>
        <v>0</v>
      </c>
      <c r="P5" s="12">
        <f>'PADD 1_bbl'!P5*1000*42*(DAY(EOMONTH($A5,0)))/1000000</f>
        <v>-81.189951116217401</v>
      </c>
      <c r="Q5" s="12">
        <f>'PADD 1_bbl'!Q5*1000*42*(DAY(EOMONTH($A5,0)))/1000000</f>
        <v>23.94</v>
      </c>
      <c r="S5" s="12">
        <f>'PADD 1_bbl'!S5*1000*42/1000000</f>
        <v>92.861999999999995</v>
      </c>
      <c r="U5" s="14"/>
      <c r="V5" s="14"/>
    </row>
    <row r="6" spans="1:25" x14ac:dyDescent="0.3">
      <c r="A6" s="45">
        <v>40678</v>
      </c>
      <c r="B6" s="17" t="s">
        <v>34</v>
      </c>
      <c r="C6" s="12">
        <f>'PADD 1_bbl'!C6*1000*42*(DAY(EOMONTH($A6,0)))/1000000</f>
        <v>23.436</v>
      </c>
      <c r="D6" s="12">
        <f>'PADD 1_bbl'!D6*1000*42*(DAY(EOMONTH($A6,0)))/1000000</f>
        <v>27.341999999999999</v>
      </c>
      <c r="E6" s="12">
        <f>'PADD 1_bbl'!E6*1000*42*(DAY(EOMONTH($A6,0)))/1000000</f>
        <v>22.134</v>
      </c>
      <c r="F6" s="12">
        <f>'PADD 1_bbl'!F6*1000*42*(DAY(EOMONTH($A6,0)))/1000000</f>
        <v>98.951999999999998</v>
      </c>
      <c r="G6" s="12">
        <f>'PADD 1_bbl'!G6*1000*42*(DAY(EOMONTH($A6,0)))/1000000</f>
        <v>171.864</v>
      </c>
      <c r="H6" s="12"/>
      <c r="I6" s="12">
        <f>'PADD 1_bbl'!I6*1000*42*(DAY(EOMONTH($A6,0)))/1000000</f>
        <v>1.302</v>
      </c>
      <c r="J6" s="12">
        <f>'PADD 1_bbl'!J6*1000*42*(DAY(EOMONTH($A6,0)))/1000000</f>
        <v>125.7634338584475</v>
      </c>
      <c r="K6" s="12">
        <f>'PADD 1_bbl'!K6*1000*42*(DAY(EOMONTH($A6,0)))/1000000</f>
        <v>177.84343385844753</v>
      </c>
      <c r="L6" s="12">
        <f>'PADD 1_bbl'!L6*1000*42*(DAY(EOMONTH($A6,0)))/1000000</f>
        <v>6.7207313753424653</v>
      </c>
      <c r="M6" s="12">
        <f>'PADD 1_bbl'!M6*1000*42*(DAY(EOMONTH($A6,0)))/1000000</f>
        <v>37.029434178082191</v>
      </c>
      <c r="N6" s="12">
        <f>'PADD 1_bbl'!N6*1000*42*(DAY(EOMONTH($A6,0)))/1000000</f>
        <v>0</v>
      </c>
      <c r="O6" s="12">
        <f>'PADD 1_bbl'!O6*1000*42*(DAY(EOMONTH($A6,0)))/1000000</f>
        <v>0</v>
      </c>
      <c r="P6" s="12">
        <f>'PADD 1_bbl'!P6*1000*42*(DAY(EOMONTH($A6,0)))/1000000</f>
        <v>-86.185599411872161</v>
      </c>
      <c r="Q6" s="12">
        <f>'PADD 1_bbl'!Q6*1000*42*(DAY(EOMONTH($A6,0)))/1000000</f>
        <v>36.456000000000003</v>
      </c>
      <c r="S6" s="12">
        <f>'PADD 1_bbl'!S6*1000*42/1000000</f>
        <v>129.738</v>
      </c>
      <c r="U6" s="14"/>
      <c r="V6" s="14"/>
    </row>
    <row r="7" spans="1:25" x14ac:dyDescent="0.3">
      <c r="A7" s="45">
        <v>40709</v>
      </c>
      <c r="B7" s="17" t="s">
        <v>34</v>
      </c>
      <c r="C7" s="12">
        <f>'PADD 1_bbl'!C7*1000*42*(DAY(EOMONTH($A7,0)))/1000000</f>
        <v>23.94</v>
      </c>
      <c r="D7" s="12">
        <f>'PADD 1_bbl'!D7*1000*42*(DAY(EOMONTH($A7,0)))/1000000</f>
        <v>27.72</v>
      </c>
      <c r="E7" s="12">
        <f>'PADD 1_bbl'!E7*1000*42*(DAY(EOMONTH($A7,0)))/1000000</f>
        <v>25.2</v>
      </c>
      <c r="F7" s="12">
        <f>'PADD 1_bbl'!F7*1000*42*(DAY(EOMONTH($A7,0)))/1000000</f>
        <v>86.94</v>
      </c>
      <c r="G7" s="12">
        <f>'PADD 1_bbl'!G7*1000*42*(DAY(EOMONTH($A7,0)))/1000000</f>
        <v>163.80000000000001</v>
      </c>
      <c r="H7" s="12"/>
      <c r="I7" s="12">
        <f>'PADD 1_bbl'!I7*1000*42*(DAY(EOMONTH($A7,0)))/1000000</f>
        <v>1.26</v>
      </c>
      <c r="J7" s="12">
        <f>'PADD 1_bbl'!J7*1000*42*(DAY(EOMONTH($A7,0)))/1000000</f>
        <v>114.99332308882015</v>
      </c>
      <c r="K7" s="12">
        <f>'PADD 1_bbl'!K7*1000*42*(DAY(EOMONTH($A7,0)))/1000000</f>
        <v>165.39332308882018</v>
      </c>
      <c r="L7" s="12">
        <f>'PADD 1_bbl'!L7*1000*42*(DAY(EOMONTH($A7,0)))/1000000</f>
        <v>6.7249410410958905</v>
      </c>
      <c r="M7" s="12">
        <f>'PADD 1_bbl'!M7*1000*42*(DAY(EOMONTH($A7,0)))/1000000</f>
        <v>35.834936301369858</v>
      </c>
      <c r="N7" s="12">
        <f>'PADD 1_bbl'!N7*1000*42*(DAY(EOMONTH($A7,0)))/1000000</f>
        <v>0</v>
      </c>
      <c r="O7" s="12">
        <f>'PADD 1_bbl'!O7*1000*42*(DAY(EOMONTH($A7,0)))/1000000</f>
        <v>0</v>
      </c>
      <c r="P7" s="12">
        <f>'PADD 1_bbl'!P7*1000*42*(DAY(EOMONTH($A7,0)))/1000000</f>
        <v>-76.913200431285929</v>
      </c>
      <c r="Q7" s="12">
        <f>'PADD 1_bbl'!Q7*1000*42*(DAY(EOMONTH($A7,0)))/1000000</f>
        <v>30.24</v>
      </c>
      <c r="S7" s="12">
        <f>'PADD 1_bbl'!S7*1000*42/1000000</f>
        <v>160.524</v>
      </c>
      <c r="U7" s="14"/>
      <c r="V7" s="14"/>
    </row>
    <row r="8" spans="1:25" x14ac:dyDescent="0.3">
      <c r="A8" s="45">
        <v>40739</v>
      </c>
      <c r="B8" s="17" t="s">
        <v>34</v>
      </c>
      <c r="C8" s="12">
        <f>'PADD 1_bbl'!C8*1000*42*(DAY(EOMONTH($A8,0)))/1000000</f>
        <v>26.04</v>
      </c>
      <c r="D8" s="12">
        <f>'PADD 1_bbl'!D8*1000*42*(DAY(EOMONTH($A8,0)))/1000000</f>
        <v>28.643999999999998</v>
      </c>
      <c r="E8" s="12">
        <f>'PADD 1_bbl'!E8*1000*42*(DAY(EOMONTH($A8,0)))/1000000</f>
        <v>11.718</v>
      </c>
      <c r="F8" s="12">
        <f>'PADD 1_bbl'!F8*1000*42*(DAY(EOMONTH($A8,0)))/1000000</f>
        <v>82.025999999999996</v>
      </c>
      <c r="G8" s="12">
        <f>'PADD 1_bbl'!G8*1000*42*(DAY(EOMONTH($A8,0)))/1000000</f>
        <v>148.428</v>
      </c>
      <c r="H8" s="12"/>
      <c r="I8" s="12">
        <f>'PADD 1_bbl'!I8*1000*42*(DAY(EOMONTH($A8,0)))/1000000</f>
        <v>1.302</v>
      </c>
      <c r="J8" s="12">
        <f>'PADD 1_bbl'!J8*1000*42*(DAY(EOMONTH($A8,0)))/1000000</f>
        <v>116.3134338584475</v>
      </c>
      <c r="K8" s="12">
        <f>'PADD 1_bbl'!K8*1000*42*(DAY(EOMONTH($A8,0)))/1000000</f>
        <v>168.39343385844748</v>
      </c>
      <c r="L8" s="12">
        <f>'PADD 1_bbl'!L8*1000*42*(DAY(EOMONTH($A8,0)))/1000000</f>
        <v>6.7207313753424653</v>
      </c>
      <c r="M8" s="12">
        <f>'PADD 1_bbl'!M8*1000*42*(DAY(EOMONTH($A8,0)))/1000000</f>
        <v>37.029434178082191</v>
      </c>
      <c r="N8" s="12">
        <f>'PADD 1_bbl'!N8*1000*42*(DAY(EOMONTH($A8,0)))/1000000</f>
        <v>0</v>
      </c>
      <c r="O8" s="12">
        <f>'PADD 1_bbl'!O8*1000*42*(DAY(EOMONTH($A8,0)))/1000000</f>
        <v>0</v>
      </c>
      <c r="P8" s="12">
        <f>'PADD 1_bbl'!P8*1000*42*(DAY(EOMONTH($A8,0)))/1000000</f>
        <v>-84.547599411872142</v>
      </c>
      <c r="Q8" s="12">
        <f>'PADD 1_bbl'!Q8*1000*42*(DAY(EOMONTH($A8,0)))/1000000</f>
        <v>19.53</v>
      </c>
      <c r="S8" s="12">
        <f>'PADD 1_bbl'!S8*1000*42/1000000</f>
        <v>180.55799999999999</v>
      </c>
      <c r="U8" s="14"/>
      <c r="V8" s="14"/>
    </row>
    <row r="9" spans="1:25" x14ac:dyDescent="0.3">
      <c r="A9" s="45">
        <v>40770</v>
      </c>
      <c r="B9" s="17" t="s">
        <v>34</v>
      </c>
      <c r="C9" s="12">
        <f>'PADD 1_bbl'!C9*1000*42*(DAY(EOMONTH($A9,0)))/1000000</f>
        <v>26.04</v>
      </c>
      <c r="D9" s="12">
        <f>'PADD 1_bbl'!D9*1000*42*(DAY(EOMONTH($A9,0)))/1000000</f>
        <v>28.643999999999998</v>
      </c>
      <c r="E9" s="12">
        <f>'PADD 1_bbl'!E9*1000*42*(DAY(EOMONTH($A9,0)))/1000000</f>
        <v>14.321999999999999</v>
      </c>
      <c r="F9" s="12">
        <f>'PADD 1_bbl'!F9*1000*42*(DAY(EOMONTH($A9,0)))/1000000</f>
        <v>91.14</v>
      </c>
      <c r="G9" s="12">
        <f>'PADD 1_bbl'!G9*1000*42*(DAY(EOMONTH($A9,0)))/1000000</f>
        <v>160.14599999999999</v>
      </c>
      <c r="H9" s="12"/>
      <c r="I9" s="12">
        <f>'PADD 1_bbl'!I9*1000*42*(DAY(EOMONTH($A9,0)))/1000000</f>
        <v>1.302</v>
      </c>
      <c r="J9" s="12">
        <f>'PADD 1_bbl'!J9*1000*42*(DAY(EOMONTH($A9,0)))/1000000</f>
        <v>144.56181111872149</v>
      </c>
      <c r="K9" s="12">
        <f>'PADD 1_bbl'!K9*1000*42*(DAY(EOMONTH($A9,0)))/1000000</f>
        <v>196.64181111872148</v>
      </c>
      <c r="L9" s="12">
        <f>'PADD 1_bbl'!L9*1000*42*(DAY(EOMONTH($A9,0)))/1000000</f>
        <v>14.403897583561644</v>
      </c>
      <c r="M9" s="12">
        <f>'PADD 1_bbl'!M9*1000*42*(DAY(EOMONTH($A9,0)))/1000000</f>
        <v>37.029434178082191</v>
      </c>
      <c r="N9" s="12">
        <f>'PADD 1_bbl'!N9*1000*42*(DAY(EOMONTH($A9,0)))/1000000</f>
        <v>0</v>
      </c>
      <c r="O9" s="12">
        <f>'PADD 1_bbl'!O9*1000*42*(DAY(EOMONTH($A9,0)))/1000000</f>
        <v>0</v>
      </c>
      <c r="P9" s="12">
        <f>'PADD 1_bbl'!P9*1000*42*(DAY(EOMONTH($A9,0)))/1000000</f>
        <v>-100.94914288036532</v>
      </c>
      <c r="Q9" s="12">
        <f>'PADD 1_bbl'!Q9*1000*42*(DAY(EOMONTH($A9,0)))/1000000</f>
        <v>11.718</v>
      </c>
      <c r="S9" s="12">
        <f>'PADD 1_bbl'!S9*1000*42/1000000</f>
        <v>191.982</v>
      </c>
      <c r="U9" s="14"/>
      <c r="V9" s="14"/>
    </row>
    <row r="10" spans="1:25" x14ac:dyDescent="0.3">
      <c r="A10" s="45">
        <v>40801</v>
      </c>
      <c r="B10" s="17" t="s">
        <v>34</v>
      </c>
      <c r="C10" s="12">
        <f>'PADD 1_bbl'!C10*1000*42*(DAY(EOMONTH($A10,0)))/1000000</f>
        <v>25.2</v>
      </c>
      <c r="D10" s="12">
        <f>'PADD 1_bbl'!D10*1000*42*(DAY(EOMONTH($A10,0)))/1000000</f>
        <v>30.24</v>
      </c>
      <c r="E10" s="12">
        <f>'PADD 1_bbl'!E10*1000*42*(DAY(EOMONTH($A10,0)))/1000000</f>
        <v>44.1</v>
      </c>
      <c r="F10" s="12">
        <f>'PADD 1_bbl'!F10*1000*42*(DAY(EOMONTH($A10,0)))/1000000</f>
        <v>128.52000000000001</v>
      </c>
      <c r="G10" s="12">
        <f>'PADD 1_bbl'!G10*1000*42*(DAY(EOMONTH($A10,0)))/1000000</f>
        <v>228.06</v>
      </c>
      <c r="H10" s="12"/>
      <c r="I10" s="12">
        <f>'PADD 1_bbl'!I10*1000*42*(DAY(EOMONTH($A10,0)))/1000000</f>
        <v>1.26</v>
      </c>
      <c r="J10" s="12">
        <f>'PADD 1_bbl'!J10*1000*42*(DAY(EOMONTH($A10,0)))/1000000</f>
        <v>175.60076144498456</v>
      </c>
      <c r="K10" s="12">
        <f>'PADD 1_bbl'!K10*1000*42*(DAY(EOMONTH($A10,0)))/1000000</f>
        <v>226.00076144498456</v>
      </c>
      <c r="L10" s="12">
        <f>'PADD 1_bbl'!L10*1000*42*(DAY(EOMONTH($A10,0)))/1000000</f>
        <v>24.010881041095889</v>
      </c>
      <c r="M10" s="12">
        <f>'PADD 1_bbl'!M10*1000*42*(DAY(EOMONTH($A10,0)))/1000000</f>
        <v>35.834936301369858</v>
      </c>
      <c r="N10" s="12">
        <f>'PADD 1_bbl'!N10*1000*42*(DAY(EOMONTH($A10,0)))/1000000</f>
        <v>0</v>
      </c>
      <c r="O10" s="12">
        <f>'PADD 1_bbl'!O10*1000*42*(DAY(EOMONTH($A10,0)))/1000000</f>
        <v>0</v>
      </c>
      <c r="P10" s="12">
        <f>'PADD 1_bbl'!P10*1000*42*(DAY(EOMONTH($A10,0)))/1000000</f>
        <v>-98.106578787450289</v>
      </c>
      <c r="Q10" s="12">
        <f>'PADD 1_bbl'!Q10*1000*42*(DAY(EOMONTH($A10,0)))/1000000</f>
        <v>39.06</v>
      </c>
      <c r="S10" s="12">
        <f>'PADD 1_bbl'!S10*1000*42/1000000</f>
        <v>231.16800000000001</v>
      </c>
      <c r="U10" s="14"/>
      <c r="V10" s="14"/>
    </row>
    <row r="11" spans="1:25" x14ac:dyDescent="0.3">
      <c r="A11" s="45">
        <v>40831</v>
      </c>
      <c r="B11" s="17" t="s">
        <v>34</v>
      </c>
      <c r="C11" s="12">
        <f>'PADD 1_bbl'!C11*1000*42*(DAY(EOMONTH($A11,0)))/1000000</f>
        <v>26.04</v>
      </c>
      <c r="D11" s="12">
        <f>'PADD 1_bbl'!D11*1000*42*(DAY(EOMONTH($A11,0)))/1000000</f>
        <v>27.341999999999999</v>
      </c>
      <c r="E11" s="12">
        <f>'PADD 1_bbl'!E11*1000*42*(DAY(EOMONTH($A11,0)))/1000000</f>
        <v>22.134</v>
      </c>
      <c r="F11" s="12">
        <f>'PADD 1_bbl'!F11*1000*42*(DAY(EOMONTH($A11,0)))/1000000</f>
        <v>157.542</v>
      </c>
      <c r="G11" s="12">
        <f>'PADD 1_bbl'!G11*1000*42*(DAY(EOMONTH($A11,0)))/1000000</f>
        <v>233.05799999999999</v>
      </c>
      <c r="H11" s="12"/>
      <c r="I11" s="12">
        <f>'PADD 1_bbl'!I11*1000*42*(DAY(EOMONTH($A11,0)))/1000000</f>
        <v>1.302</v>
      </c>
      <c r="J11" s="12">
        <f>'PADD 1_bbl'!J11*1000*42*(DAY(EOMONTH($A11,0)))/1000000</f>
        <v>179.68320646118721</v>
      </c>
      <c r="K11" s="12">
        <f>'PADD 1_bbl'!K11*1000*42*(DAY(EOMONTH($A11,0)))/1000000</f>
        <v>231.76320646118722</v>
      </c>
      <c r="L11" s="12">
        <f>'PADD 1_bbl'!L11*1000*42*(DAY(EOMONTH($A11,0)))/1000000</f>
        <v>39.378265873972602</v>
      </c>
      <c r="M11" s="12">
        <f>'PADD 1_bbl'!M11*1000*42*(DAY(EOMONTH($A11,0)))/1000000</f>
        <v>37.029434178082191</v>
      </c>
      <c r="N11" s="12">
        <f>'PADD 1_bbl'!N11*1000*42*(DAY(EOMONTH($A11,0)))/1000000</f>
        <v>0</v>
      </c>
      <c r="O11" s="12">
        <f>'PADD 1_bbl'!O11*1000*42*(DAY(EOMONTH($A11,0)))/1000000</f>
        <v>0</v>
      </c>
      <c r="P11" s="12">
        <f>'PADD 1_bbl'!P11*1000*42*(DAY(EOMONTH($A11,0)))/1000000</f>
        <v>-99.850906513242009</v>
      </c>
      <c r="Q11" s="12">
        <f>'PADD 1_bbl'!Q11*1000*42*(DAY(EOMONTH($A11,0)))/1000000</f>
        <v>22.134</v>
      </c>
      <c r="S11" s="12">
        <f>'PADD 1_bbl'!S11*1000*42/1000000</f>
        <v>253.89</v>
      </c>
      <c r="U11" s="14"/>
      <c r="V11" s="14"/>
    </row>
    <row r="12" spans="1:25" x14ac:dyDescent="0.3">
      <c r="A12" s="45">
        <v>40862</v>
      </c>
      <c r="B12" s="17" t="s">
        <v>34</v>
      </c>
      <c r="C12" s="12">
        <f>'PADD 1_bbl'!C12*1000*42*(DAY(EOMONTH($A12,0)))/1000000</f>
        <v>27.72</v>
      </c>
      <c r="D12" s="12">
        <f>'PADD 1_bbl'!D12*1000*42*(DAY(EOMONTH($A12,0)))/1000000</f>
        <v>28.98</v>
      </c>
      <c r="E12" s="12">
        <f>'PADD 1_bbl'!E12*1000*42*(DAY(EOMONTH($A12,0)))/1000000</f>
        <v>37.799999999999997</v>
      </c>
      <c r="F12" s="12">
        <f>'PADD 1_bbl'!F12*1000*42*(DAY(EOMONTH($A12,0)))/1000000</f>
        <v>154.97999999999999</v>
      </c>
      <c r="G12" s="12">
        <f>'PADD 1_bbl'!G12*1000*42*(DAY(EOMONTH($A12,0)))/1000000</f>
        <v>249.48</v>
      </c>
      <c r="H12" s="12"/>
      <c r="I12" s="12">
        <f>'PADD 1_bbl'!I12*1000*42*(DAY(EOMONTH($A12,0)))/1000000</f>
        <v>1.26</v>
      </c>
      <c r="J12" s="12">
        <f>'PADD 1_bbl'!J12*1000*42*(DAY(EOMONTH($A12,0)))/1000000</f>
        <v>239.11058062306671</v>
      </c>
      <c r="K12" s="12">
        <f>'PADD 1_bbl'!K12*1000*42*(DAY(EOMONTH($A12,0)))/1000000</f>
        <v>289.51058062306674</v>
      </c>
      <c r="L12" s="12">
        <f>'PADD 1_bbl'!L12*1000*42*(DAY(EOMONTH($A12,0)))/1000000</f>
        <v>33.608918958904113</v>
      </c>
      <c r="M12" s="12">
        <f>'PADD 1_bbl'!M12*1000*42*(DAY(EOMONTH($A12,0)))/1000000</f>
        <v>38.003817123287675</v>
      </c>
      <c r="N12" s="12">
        <f>'PADD 1_bbl'!N12*1000*42*(DAY(EOMONTH($A12,0)))/1000000</f>
        <v>0</v>
      </c>
      <c r="O12" s="12">
        <f>'PADD 1_bbl'!O12*1000*42*(DAY(EOMONTH($A12,0)))/1000000</f>
        <v>0</v>
      </c>
      <c r="P12" s="12">
        <f>'PADD 1_bbl'!P12*1000*42*(DAY(EOMONTH($A12,0)))/1000000</f>
        <v>-97.783316705258528</v>
      </c>
      <c r="Q12" s="12">
        <f>'PADD 1_bbl'!Q12*1000*42*(DAY(EOMONTH($A12,0)))/1000000</f>
        <v>-13.86</v>
      </c>
      <c r="S12" s="12">
        <f>'PADD 1_bbl'!S12*1000*42/1000000</f>
        <v>239.44200000000001</v>
      </c>
      <c r="U12" s="14"/>
      <c r="V12" s="14"/>
    </row>
    <row r="13" spans="1:25" x14ac:dyDescent="0.3">
      <c r="A13" s="45">
        <v>40892</v>
      </c>
      <c r="B13" s="17" t="s">
        <v>34</v>
      </c>
      <c r="C13" s="12">
        <f>'PADD 1_bbl'!C13*1000*42*(DAY(EOMONTH($A13,0)))/1000000</f>
        <v>31.248000000000001</v>
      </c>
      <c r="D13" s="12">
        <f>'PADD 1_bbl'!D13*1000*42*(DAY(EOMONTH($A13,0)))/1000000</f>
        <v>27.341999999999999</v>
      </c>
      <c r="E13" s="12">
        <f>'PADD 1_bbl'!E13*1000*42*(DAY(EOMONTH($A13,0)))/1000000</f>
        <v>69.006</v>
      </c>
      <c r="F13" s="12">
        <f>'PADD 1_bbl'!F13*1000*42*(DAY(EOMONTH($A13,0)))/1000000</f>
        <v>175.77</v>
      </c>
      <c r="G13" s="12">
        <f>'PADD 1_bbl'!G13*1000*42*(DAY(EOMONTH($A13,0)))/1000000</f>
        <v>303.36599999999999</v>
      </c>
      <c r="H13" s="12"/>
      <c r="I13" s="12">
        <f>'PADD 1_bbl'!I13*1000*42*(DAY(EOMONTH($A13,0)))/1000000</f>
        <v>1.302</v>
      </c>
      <c r="J13" s="12">
        <f>'PADD 1_bbl'!J13*1000*42*(DAY(EOMONTH($A13,0)))/1000000</f>
        <v>250.52755015981737</v>
      </c>
      <c r="K13" s="12">
        <f>'PADD 1_bbl'!K13*1000*42*(DAY(EOMONTH($A13,0)))/1000000</f>
        <v>302.60755015981732</v>
      </c>
      <c r="L13" s="12">
        <f>'PADD 1_bbl'!L13*1000*42*(DAY(EOMONTH($A13,0)))/1000000</f>
        <v>23.049498624657538</v>
      </c>
      <c r="M13" s="12">
        <f>'PADD 1_bbl'!M13*1000*42*(DAY(EOMONTH($A13,0)))/1000000</f>
        <v>47.114730000000002</v>
      </c>
      <c r="N13" s="12">
        <f>'PADD 1_bbl'!N13*1000*42*(DAY(EOMONTH($A13,0)))/1000000</f>
        <v>0</v>
      </c>
      <c r="O13" s="12">
        <f>'PADD 1_bbl'!O13*1000*42*(DAY(EOMONTH($A13,0)))/1000000</f>
        <v>0</v>
      </c>
      <c r="P13" s="12">
        <f>'PADD 1_bbl'!P13*1000*42*(DAY(EOMONTH($A13,0)))/1000000</f>
        <v>-72.009778784474875</v>
      </c>
      <c r="Q13" s="12">
        <f>'PADD 1_bbl'!Q13*1000*42*(DAY(EOMONTH($A13,0)))/1000000</f>
        <v>2.6040000000000001</v>
      </c>
      <c r="S13" s="12">
        <f>'PADD 1_bbl'!S13*1000*42/1000000</f>
        <v>242.46600000000001</v>
      </c>
      <c r="U13" s="14"/>
      <c r="V13" s="14"/>
    </row>
    <row r="14" spans="1:25" x14ac:dyDescent="0.3">
      <c r="A14" s="45">
        <v>40923</v>
      </c>
      <c r="B14" s="17" t="s">
        <v>34</v>
      </c>
      <c r="C14" s="12">
        <f>'PADD 1_bbl'!C14*1000*42*(DAY(EOMONTH($A14,0)))/1000000</f>
        <v>31.248000000000001</v>
      </c>
      <c r="D14" s="12">
        <f>'PADD 1_bbl'!D14*1000*42*(DAY(EOMONTH($A14,0)))/1000000</f>
        <v>27.341999999999999</v>
      </c>
      <c r="E14" s="12">
        <f>'PADD 1_bbl'!E14*1000*42*(DAY(EOMONTH($A14,0)))/1000000</f>
        <v>42.966000000000001</v>
      </c>
      <c r="F14" s="12">
        <f>'PADD 1_bbl'!F14*1000*42*(DAY(EOMONTH($A14,0)))/1000000</f>
        <v>135.40799999999999</v>
      </c>
      <c r="G14" s="12">
        <f>'PADD 1_bbl'!G14*1000*42*(DAY(EOMONTH($A14,0)))/1000000</f>
        <v>236.964</v>
      </c>
      <c r="H14" s="12"/>
      <c r="I14" s="12">
        <f>'PADD 1_bbl'!I14*1000*42*(DAY(EOMONTH($A14,0)))/1000000</f>
        <v>1.302</v>
      </c>
      <c r="J14" s="12">
        <f>'PADD 1_bbl'!J14*1000*42*(DAY(EOMONTH($A14,0)))/1000000</f>
        <v>237.574150390993</v>
      </c>
      <c r="K14" s="12">
        <f>'PADD 1_bbl'!K14*1000*42*(DAY(EOMONTH($A14,0)))/1000000</f>
        <v>289.65415039099298</v>
      </c>
      <c r="L14" s="12">
        <f>'PADD 1_bbl'!L14*1000*42*(DAY(EOMONTH($A14,0)))/1000000</f>
        <v>16.224157027397258</v>
      </c>
      <c r="M14" s="12">
        <f>'PADD 1_bbl'!M14*1000*42*(DAY(EOMONTH($A14,0)))/1000000</f>
        <v>39.309467841530058</v>
      </c>
      <c r="N14" s="12">
        <f>'PADD 1_bbl'!N14*1000*42*(DAY(EOMONTH($A14,0)))/1000000</f>
        <v>0</v>
      </c>
      <c r="O14" s="12">
        <f>'PADD 1_bbl'!O14*1000*42*(DAY(EOMONTH($A14,0)))/1000000</f>
        <v>0</v>
      </c>
      <c r="P14" s="12">
        <f>'PADD 1_bbl'!P14*1000*42*(DAY(EOMONTH($A14,0)))/1000000</f>
        <v>-53.539775259920333</v>
      </c>
      <c r="Q14" s="12">
        <f>'PADD 1_bbl'!Q14*1000*42*(DAY(EOMONTH($A14,0)))/1000000</f>
        <v>-57.287999999999997</v>
      </c>
      <c r="S14" s="12">
        <f>'PADD 1_bbl'!S14*1000*42/1000000</f>
        <v>184.8</v>
      </c>
      <c r="U14" s="14"/>
      <c r="V14" s="14"/>
    </row>
    <row r="15" spans="1:25" x14ac:dyDescent="0.3">
      <c r="A15" s="45">
        <v>40954</v>
      </c>
      <c r="B15" s="17" t="s">
        <v>34</v>
      </c>
      <c r="C15" s="12">
        <f>'PADD 1_bbl'!C15*1000*42*(DAY(EOMONTH($A15,0)))/1000000</f>
        <v>28.013999999999999</v>
      </c>
      <c r="D15" s="12">
        <f>'PADD 1_bbl'!D15*1000*42*(DAY(EOMONTH($A15,0)))/1000000</f>
        <v>25.577999999999999</v>
      </c>
      <c r="E15" s="12">
        <f>'PADD 1_bbl'!E15*1000*42*(DAY(EOMONTH($A15,0)))/1000000</f>
        <v>43.847999999999999</v>
      </c>
      <c r="F15" s="12">
        <f>'PADD 1_bbl'!F15*1000*42*(DAY(EOMONTH($A15,0)))/1000000</f>
        <v>131.54400000000001</v>
      </c>
      <c r="G15" s="12">
        <f>'PADD 1_bbl'!G15*1000*42*(DAY(EOMONTH($A15,0)))/1000000</f>
        <v>228.98400000000001</v>
      </c>
      <c r="H15" s="12"/>
      <c r="I15" s="12">
        <f>'PADD 1_bbl'!I15*1000*42*(DAY(EOMONTH($A15,0)))/1000000</f>
        <v>2.4359999999999999</v>
      </c>
      <c r="J15" s="12">
        <f>'PADD 1_bbl'!J15*1000*42*(DAY(EOMONTH($A15,0)))/1000000</f>
        <v>223.47153406927549</v>
      </c>
      <c r="K15" s="12">
        <f>'PADD 1_bbl'!K15*1000*42*(DAY(EOMONTH($A15,0)))/1000000</f>
        <v>272.19153406927552</v>
      </c>
      <c r="L15" s="12">
        <f>'PADD 1_bbl'!L15*1000*42*(DAY(EOMONTH($A15,0)))/1000000</f>
        <v>10.821426989041097</v>
      </c>
      <c r="M15" s="12">
        <f>'PADD 1_bbl'!M15*1000*42*(DAY(EOMONTH($A15,0)))/1000000</f>
        <v>35.527027622950826</v>
      </c>
      <c r="N15" s="12">
        <f>'PADD 1_bbl'!N15*1000*42*(DAY(EOMONTH($A15,0)))/1000000</f>
        <v>0</v>
      </c>
      <c r="O15" s="12">
        <f>'PADD 1_bbl'!O15*1000*42*(DAY(EOMONTH($A15,0)))/1000000</f>
        <v>0</v>
      </c>
      <c r="P15" s="12">
        <f>'PADD 1_bbl'!P15*1000*42*(DAY(EOMONTH($A15,0)))/1000000</f>
        <v>-31.091988681267427</v>
      </c>
      <c r="Q15" s="12">
        <f>'PADD 1_bbl'!Q15*1000*42*(DAY(EOMONTH($A15,0)))/1000000</f>
        <v>-59.682000000000002</v>
      </c>
      <c r="S15" s="12">
        <f>'PADD 1_bbl'!S15*1000*42/1000000</f>
        <v>124.992</v>
      </c>
      <c r="U15" s="14"/>
      <c r="V15" s="14"/>
    </row>
    <row r="16" spans="1:25" x14ac:dyDescent="0.3">
      <c r="A16" s="45">
        <v>40983</v>
      </c>
      <c r="B16" s="17" t="s">
        <v>34</v>
      </c>
      <c r="C16" s="12">
        <f>'PADD 1_bbl'!C16*1000*42*(DAY(EOMONTH($A16,0)))/1000000</f>
        <v>29.946000000000002</v>
      </c>
      <c r="D16" s="12">
        <f>'PADD 1_bbl'!D16*1000*42*(DAY(EOMONTH($A16,0)))/1000000</f>
        <v>26.04</v>
      </c>
      <c r="E16" s="12">
        <f>'PADD 1_bbl'!E16*1000*42*(DAY(EOMONTH($A16,0)))/1000000</f>
        <v>50.777999999999999</v>
      </c>
      <c r="F16" s="12">
        <f>'PADD 1_bbl'!F16*1000*42*(DAY(EOMONTH($A16,0)))/1000000</f>
        <v>95.046000000000006</v>
      </c>
      <c r="G16" s="12">
        <f>'PADD 1_bbl'!G16*1000*42*(DAY(EOMONTH($A16,0)))/1000000</f>
        <v>201.81</v>
      </c>
      <c r="H16" s="12"/>
      <c r="I16" s="12">
        <f>'PADD 1_bbl'!I16*1000*42*(DAY(EOMONTH($A16,0)))/1000000</f>
        <v>1.302</v>
      </c>
      <c r="J16" s="12">
        <f>'PADD 1_bbl'!J16*1000*42*(DAY(EOMONTH($A16,0)))/1000000</f>
        <v>169.31099096476348</v>
      </c>
      <c r="K16" s="12">
        <f>'PADD 1_bbl'!K16*1000*42*(DAY(EOMONTH($A16,0)))/1000000</f>
        <v>221.39099096476346</v>
      </c>
      <c r="L16" s="12">
        <f>'PADD 1_bbl'!L16*1000*42*(DAY(EOMONTH($A16,0)))/1000000</f>
        <v>7.5712732794520541</v>
      </c>
      <c r="M16" s="12">
        <f>'PADD 1_bbl'!M16*1000*42*(DAY(EOMONTH($A16,0)))/1000000</f>
        <v>33.314116120218578</v>
      </c>
      <c r="N16" s="12">
        <f>'PADD 1_bbl'!N16*1000*42*(DAY(EOMONTH($A16,0)))/1000000</f>
        <v>0</v>
      </c>
      <c r="O16" s="12">
        <f>'PADD 1_bbl'!O16*1000*42*(DAY(EOMONTH($A16,0)))/1000000</f>
        <v>0</v>
      </c>
      <c r="P16" s="12">
        <f>'PADD 1_bbl'!P16*1000*42*(DAY(EOMONTH($A16,0)))/1000000</f>
        <v>-63.070380364434108</v>
      </c>
      <c r="Q16" s="12">
        <f>'PADD 1_bbl'!Q16*1000*42*(DAY(EOMONTH($A16,0)))/1000000</f>
        <v>1.302</v>
      </c>
      <c r="S16" s="12">
        <f>'PADD 1_bbl'!S16*1000*42/1000000</f>
        <v>125.916</v>
      </c>
      <c r="U16" s="14"/>
      <c r="V16" s="14"/>
    </row>
    <row r="17" spans="1:22" x14ac:dyDescent="0.3">
      <c r="A17" s="45">
        <v>41014</v>
      </c>
      <c r="B17" s="17" t="s">
        <v>34</v>
      </c>
      <c r="C17" s="12">
        <f>'PADD 1_bbl'!C17*1000*42*(DAY(EOMONTH($A17,0)))/1000000</f>
        <v>28.98</v>
      </c>
      <c r="D17" s="12">
        <f>'PADD 1_bbl'!D17*1000*42*(DAY(EOMONTH($A17,0)))/1000000</f>
        <v>26.46</v>
      </c>
      <c r="E17" s="12">
        <f>'PADD 1_bbl'!E17*1000*42*(DAY(EOMONTH($A17,0)))/1000000</f>
        <v>35.28</v>
      </c>
      <c r="F17" s="12">
        <f>'PADD 1_bbl'!F17*1000*42*(DAY(EOMONTH($A17,0)))/1000000</f>
        <v>79.38</v>
      </c>
      <c r="G17" s="12">
        <f>'PADD 1_bbl'!G17*1000*42*(DAY(EOMONTH($A17,0)))/1000000</f>
        <v>170.1</v>
      </c>
      <c r="H17" s="12"/>
      <c r="I17" s="12">
        <f>'PADD 1_bbl'!I17*1000*42*(DAY(EOMONTH($A17,0)))/1000000</f>
        <v>2.52</v>
      </c>
      <c r="J17" s="12">
        <f>'PADD 1_bbl'!J17*1000*42*(DAY(EOMONTH($A17,0)))/1000000</f>
        <v>146.34846613723809</v>
      </c>
      <c r="K17" s="12">
        <f>'PADD 1_bbl'!K17*1000*42*(DAY(EOMONTH($A17,0)))/1000000</f>
        <v>196.7484661372381</v>
      </c>
      <c r="L17" s="12">
        <f>'PADD 1_bbl'!L17*1000*42*(DAY(EOMONTH($A17,0)))/1000000</f>
        <v>7.5754128493150681</v>
      </c>
      <c r="M17" s="12">
        <f>'PADD 1_bbl'!M17*1000*42*(DAY(EOMONTH($A17,0)))/1000000</f>
        <v>30.30548278688525</v>
      </c>
      <c r="N17" s="12">
        <f>'PADD 1_bbl'!N17*1000*42*(DAY(EOMONTH($A17,0)))/1000000</f>
        <v>0</v>
      </c>
      <c r="O17" s="12">
        <f>'PADD 1_bbl'!O17*1000*42*(DAY(EOMONTH($A17,0)))/1000000</f>
        <v>0</v>
      </c>
      <c r="P17" s="12">
        <f>'PADD 1_bbl'!P17*1000*42*(DAY(EOMONTH($A17,0)))/1000000</f>
        <v>-106.10936177343841</v>
      </c>
      <c r="Q17" s="12">
        <f>'PADD 1_bbl'!Q17*1000*42*(DAY(EOMONTH($A17,0)))/1000000</f>
        <v>37.799999999999997</v>
      </c>
      <c r="S17" s="12">
        <f>'PADD 1_bbl'!S17*1000*42/1000000</f>
        <v>163.84200000000001</v>
      </c>
      <c r="U17" s="14"/>
      <c r="V17" s="14"/>
    </row>
    <row r="18" spans="1:22" x14ac:dyDescent="0.3">
      <c r="A18" s="45">
        <v>41044</v>
      </c>
      <c r="B18" s="17" t="s">
        <v>34</v>
      </c>
      <c r="C18" s="12">
        <f>'PADD 1_bbl'!C18*1000*42*(DAY(EOMONTH($A18,0)))/1000000</f>
        <v>29.946000000000002</v>
      </c>
      <c r="D18" s="12">
        <f>'PADD 1_bbl'!D18*1000*42*(DAY(EOMONTH($A18,0)))/1000000</f>
        <v>27.341999999999999</v>
      </c>
      <c r="E18" s="12">
        <f>'PADD 1_bbl'!E18*1000*42*(DAY(EOMONTH($A18,0)))/1000000</f>
        <v>23.436</v>
      </c>
      <c r="F18" s="12">
        <f>'PADD 1_bbl'!F18*1000*42*(DAY(EOMONTH($A18,0)))/1000000</f>
        <v>88.536000000000001</v>
      </c>
      <c r="G18" s="12">
        <f>'PADD 1_bbl'!G18*1000*42*(DAY(EOMONTH($A18,0)))/1000000</f>
        <v>169.26</v>
      </c>
      <c r="H18" s="12"/>
      <c r="I18" s="12">
        <f>'PADD 1_bbl'!I18*1000*42*(DAY(EOMONTH($A18,0)))/1000000</f>
        <v>1.302</v>
      </c>
      <c r="J18" s="12">
        <f>'PADD 1_bbl'!J18*1000*42*(DAY(EOMONTH($A18,0)))/1000000</f>
        <v>165.49940681175804</v>
      </c>
      <c r="K18" s="12">
        <f>'PADD 1_bbl'!K18*1000*42*(DAY(EOMONTH($A18,0)))/1000000</f>
        <v>217.57940681175808</v>
      </c>
      <c r="L18" s="12">
        <f>'PADD 1_bbl'!L18*1000*42*(DAY(EOMONTH($A18,0)))/1000000</f>
        <v>7.5712732794520541</v>
      </c>
      <c r="M18" s="12">
        <f>'PADD 1_bbl'!M18*1000*42*(DAY(EOMONTH($A18,0)))/1000000</f>
        <v>31.315665546448088</v>
      </c>
      <c r="N18" s="12">
        <f>'PADD 1_bbl'!N18*1000*42*(DAY(EOMONTH($A18,0)))/1000000</f>
        <v>0</v>
      </c>
      <c r="O18" s="12">
        <f>'PADD 1_bbl'!O18*1000*42*(DAY(EOMONTH($A18,0)))/1000000</f>
        <v>0</v>
      </c>
      <c r="P18" s="12">
        <f>'PADD 1_bbl'!P18*1000*42*(DAY(EOMONTH($A18,0)))/1000000</f>
        <v>-113.24634563765818</v>
      </c>
      <c r="Q18" s="12">
        <f>'PADD 1_bbl'!Q18*1000*42*(DAY(EOMONTH($A18,0)))/1000000</f>
        <v>24.738</v>
      </c>
      <c r="S18" s="12">
        <f>'PADD 1_bbl'!S18*1000*42/1000000</f>
        <v>188.874</v>
      </c>
      <c r="U18" s="14"/>
      <c r="V18" s="14"/>
    </row>
    <row r="19" spans="1:22" x14ac:dyDescent="0.3">
      <c r="A19" s="45">
        <v>41075</v>
      </c>
      <c r="B19" s="17" t="s">
        <v>34</v>
      </c>
      <c r="C19" s="12">
        <f>'PADD 1_bbl'!C19*1000*42*(DAY(EOMONTH($A19,0)))/1000000</f>
        <v>30.24</v>
      </c>
      <c r="D19" s="12">
        <f>'PADD 1_bbl'!D19*1000*42*(DAY(EOMONTH($A19,0)))/1000000</f>
        <v>26.46</v>
      </c>
      <c r="E19" s="12">
        <f>'PADD 1_bbl'!E19*1000*42*(DAY(EOMONTH($A19,0)))/1000000</f>
        <v>20.16</v>
      </c>
      <c r="F19" s="12">
        <f>'PADD 1_bbl'!F19*1000*42*(DAY(EOMONTH($A19,0)))/1000000</f>
        <v>79.38</v>
      </c>
      <c r="G19" s="12">
        <f>'PADD 1_bbl'!G19*1000*42*(DAY(EOMONTH($A19,0)))/1000000</f>
        <v>156.24</v>
      </c>
      <c r="H19" s="12"/>
      <c r="I19" s="12">
        <f>'PADD 1_bbl'!I19*1000*42*(DAY(EOMONTH($A19,0)))/1000000</f>
        <v>3.78</v>
      </c>
      <c r="J19" s="12">
        <f>'PADD 1_bbl'!J19*1000*42*(DAY(EOMONTH($A19,0)))/1000000</f>
        <v>144.42697433395944</v>
      </c>
      <c r="K19" s="12">
        <f>'PADD 1_bbl'!K19*1000*42*(DAY(EOMONTH($A19,0)))/1000000</f>
        <v>194.82697433395944</v>
      </c>
      <c r="L19" s="12">
        <f>'PADD 1_bbl'!L19*1000*42*(DAY(EOMONTH($A19,0)))/1000000</f>
        <v>7.5754128493150681</v>
      </c>
      <c r="M19" s="12">
        <f>'PADD 1_bbl'!M19*1000*42*(DAY(EOMONTH($A19,0)))/1000000</f>
        <v>30.305482786885246</v>
      </c>
      <c r="N19" s="12">
        <f>'PADD 1_bbl'!N19*1000*42*(DAY(EOMONTH($A19,0)))/1000000</f>
        <v>0</v>
      </c>
      <c r="O19" s="12">
        <f>'PADD 1_bbl'!O19*1000*42*(DAY(EOMONTH($A19,0)))/1000000</f>
        <v>0</v>
      </c>
      <c r="P19" s="12">
        <f>'PADD 1_bbl'!P19*1000*42*(DAY(EOMONTH($A19,0)))/1000000</f>
        <v>-99.147869970159718</v>
      </c>
      <c r="Q19" s="12">
        <f>'PADD 1_bbl'!Q19*1000*42*(DAY(EOMONTH($A19,0)))/1000000</f>
        <v>18.899999999999999</v>
      </c>
      <c r="S19" s="12">
        <f>'PADD 1_bbl'!S19*1000*42/1000000</f>
        <v>207.774</v>
      </c>
      <c r="U19" s="14"/>
      <c r="V19" s="14"/>
    </row>
    <row r="20" spans="1:22" x14ac:dyDescent="0.3">
      <c r="A20" s="45">
        <v>41105</v>
      </c>
      <c r="B20" s="17" t="s">
        <v>34</v>
      </c>
      <c r="C20" s="12">
        <f>'PADD 1_bbl'!C20*1000*42*(DAY(EOMONTH($A20,0)))/1000000</f>
        <v>28.643999999999998</v>
      </c>
      <c r="D20" s="12">
        <f>'PADD 1_bbl'!D20*1000*42*(DAY(EOMONTH($A20,0)))/1000000</f>
        <v>26.04</v>
      </c>
      <c r="E20" s="12">
        <f>'PADD 1_bbl'!E20*1000*42*(DAY(EOMONTH($A20,0)))/1000000</f>
        <v>40.362000000000002</v>
      </c>
      <c r="F20" s="12">
        <f>'PADD 1_bbl'!F20*1000*42*(DAY(EOMONTH($A20,0)))/1000000</f>
        <v>59.892000000000003</v>
      </c>
      <c r="G20" s="12">
        <f>'PADD 1_bbl'!G20*1000*42*(DAY(EOMONTH($A20,0)))/1000000</f>
        <v>154.93799999999999</v>
      </c>
      <c r="H20" s="12"/>
      <c r="I20" s="12">
        <f>'PADD 1_bbl'!I20*1000*42*(DAY(EOMONTH($A20,0)))/1000000</f>
        <v>2.6040000000000001</v>
      </c>
      <c r="J20" s="12">
        <f>'PADD 1_bbl'!J20*1000*42*(DAY(EOMONTH($A20,0)))/1000000</f>
        <v>100.86140681175803</v>
      </c>
      <c r="K20" s="12">
        <f>'PADD 1_bbl'!K20*1000*42*(DAY(EOMONTH($A20,0)))/1000000</f>
        <v>152.94140681175804</v>
      </c>
      <c r="L20" s="12">
        <f>'PADD 1_bbl'!L20*1000*42*(DAY(EOMONTH($A20,0)))/1000000</f>
        <v>7.5712732794520541</v>
      </c>
      <c r="M20" s="12">
        <f>'PADD 1_bbl'!M20*1000*42*(DAY(EOMONTH($A20,0)))/1000000</f>
        <v>31.315665546448088</v>
      </c>
      <c r="N20" s="12">
        <f>'PADD 1_bbl'!N20*1000*42*(DAY(EOMONTH($A20,0)))/1000000</f>
        <v>0</v>
      </c>
      <c r="O20" s="12">
        <f>'PADD 1_bbl'!O20*1000*42*(DAY(EOMONTH($A20,0)))/1000000</f>
        <v>0</v>
      </c>
      <c r="P20" s="12">
        <f>'PADD 1_bbl'!P20*1000*42*(DAY(EOMONTH($A20,0)))/1000000</f>
        <v>-77.252345637658181</v>
      </c>
      <c r="Q20" s="12">
        <f>'PADD 1_bbl'!Q20*1000*42*(DAY(EOMONTH($A20,0)))/1000000</f>
        <v>39.06</v>
      </c>
      <c r="S20" s="12">
        <f>'PADD 1_bbl'!S20*1000*42/1000000</f>
        <v>246.54</v>
      </c>
      <c r="U20" s="14"/>
      <c r="V20" s="14"/>
    </row>
    <row r="21" spans="1:22" x14ac:dyDescent="0.3">
      <c r="A21" s="45">
        <v>41136</v>
      </c>
      <c r="B21" s="17" t="s">
        <v>34</v>
      </c>
      <c r="C21" s="12">
        <f>'PADD 1_bbl'!C21*1000*42*(DAY(EOMONTH($A21,0)))/1000000</f>
        <v>32.549999999999997</v>
      </c>
      <c r="D21" s="12">
        <f>'PADD 1_bbl'!D21*1000*42*(DAY(EOMONTH($A21,0)))/1000000</f>
        <v>26.04</v>
      </c>
      <c r="E21" s="12">
        <f>'PADD 1_bbl'!E21*1000*42*(DAY(EOMONTH($A21,0)))/1000000</f>
        <v>22.134</v>
      </c>
      <c r="F21" s="12">
        <f>'PADD 1_bbl'!F21*1000*42*(DAY(EOMONTH($A21,0)))/1000000</f>
        <v>87.233999999999995</v>
      </c>
      <c r="G21" s="12">
        <f>'PADD 1_bbl'!G21*1000*42*(DAY(EOMONTH($A21,0)))/1000000</f>
        <v>167.958</v>
      </c>
      <c r="H21" s="12"/>
      <c r="I21" s="12">
        <f>'PADD 1_bbl'!I21*1000*42*(DAY(EOMONTH($A21,0)))/1000000</f>
        <v>1.302</v>
      </c>
      <c r="J21" s="12">
        <f>'PADD 1_bbl'!J21*1000*42*(DAY(EOMONTH($A21,0)))/1000000</f>
        <v>126.40729219427169</v>
      </c>
      <c r="K21" s="12">
        <f>'PADD 1_bbl'!K21*1000*42*(DAY(EOMONTH($A21,0)))/1000000</f>
        <v>178.48729219427167</v>
      </c>
      <c r="L21" s="12">
        <f>'PADD 1_bbl'!L21*1000*42*(DAY(EOMONTH($A21,0)))/1000000</f>
        <v>16.224157027397258</v>
      </c>
      <c r="M21" s="12">
        <f>'PADD 1_bbl'!M21*1000*42*(DAY(EOMONTH($A21,0)))/1000000</f>
        <v>31.315665546448088</v>
      </c>
      <c r="N21" s="12">
        <f>'PADD 1_bbl'!N21*1000*42*(DAY(EOMONTH($A21,0)))/1000000</f>
        <v>0</v>
      </c>
      <c r="O21" s="12">
        <f>'PADD 1_bbl'!O21*1000*42*(DAY(EOMONTH($A21,0)))/1000000</f>
        <v>0</v>
      </c>
      <c r="P21" s="12">
        <f>'PADD 1_bbl'!P21*1000*42*(DAY(EOMONTH($A21,0)))/1000000</f>
        <v>-63.277114768117016</v>
      </c>
      <c r="Q21" s="12">
        <f>'PADD 1_bbl'!Q21*1000*42*(DAY(EOMONTH($A21,0)))/1000000</f>
        <v>6.51</v>
      </c>
      <c r="S21" s="12">
        <f>'PADD 1_bbl'!S21*1000*42/1000000</f>
        <v>252.54599999999999</v>
      </c>
      <c r="U21" s="14"/>
      <c r="V21" s="14"/>
    </row>
    <row r="22" spans="1:22" x14ac:dyDescent="0.3">
      <c r="A22" s="45">
        <v>41167</v>
      </c>
      <c r="B22" s="17" t="s">
        <v>34</v>
      </c>
      <c r="C22" s="12">
        <f>'PADD 1_bbl'!C22*1000*42*(DAY(EOMONTH($A22,0)))/1000000</f>
        <v>32.76</v>
      </c>
      <c r="D22" s="12">
        <f>'PADD 1_bbl'!D22*1000*42*(DAY(EOMONTH($A22,0)))/1000000</f>
        <v>23.94</v>
      </c>
      <c r="E22" s="12">
        <f>'PADD 1_bbl'!E22*1000*42*(DAY(EOMONTH($A22,0)))/1000000</f>
        <v>21.42</v>
      </c>
      <c r="F22" s="12">
        <f>'PADD 1_bbl'!F22*1000*42*(DAY(EOMONTH($A22,0)))/1000000</f>
        <v>99.54</v>
      </c>
      <c r="G22" s="12">
        <f>'PADD 1_bbl'!G22*1000*42*(DAY(EOMONTH($A22,0)))/1000000</f>
        <v>177.66</v>
      </c>
      <c r="H22" s="12"/>
      <c r="I22" s="12">
        <f>'PADD 1_bbl'!I22*1000*42*(DAY(EOMONTH($A22,0)))/1000000</f>
        <v>7.56</v>
      </c>
      <c r="J22" s="12">
        <f>'PADD 1_bbl'!J22*1000*42*(DAY(EOMONTH($A22,0)))/1000000</f>
        <v>112.24183908805773</v>
      </c>
      <c r="K22" s="12">
        <f>'PADD 1_bbl'!K22*1000*42*(DAY(EOMONTH($A22,0)))/1000000</f>
        <v>162.64183908805776</v>
      </c>
      <c r="L22" s="12">
        <f>'PADD 1_bbl'!L22*1000*42*(DAY(EOMONTH($A22,0)))/1000000</f>
        <v>27.055045890410955</v>
      </c>
      <c r="M22" s="12">
        <f>'PADD 1_bbl'!M22*1000*42*(DAY(EOMONTH($A22,0)))/1000000</f>
        <v>30.305482786885246</v>
      </c>
      <c r="N22" s="12">
        <f>'PADD 1_bbl'!N22*1000*42*(DAY(EOMONTH($A22,0)))/1000000</f>
        <v>0</v>
      </c>
      <c r="O22" s="12">
        <f>'PADD 1_bbl'!O22*1000*42*(DAY(EOMONTH($A22,0)))/1000000</f>
        <v>0</v>
      </c>
      <c r="P22" s="12">
        <f>'PADD 1_bbl'!P22*1000*42*(DAY(EOMONTH($A22,0)))/1000000</f>
        <v>-67.542367765353944</v>
      </c>
      <c r="Q22" s="12">
        <f>'PADD 1_bbl'!Q22*1000*42*(DAY(EOMONTH($A22,0)))/1000000</f>
        <v>17.64</v>
      </c>
      <c r="S22" s="12">
        <f>'PADD 1_bbl'!S22*1000*42/1000000</f>
        <v>270.27</v>
      </c>
      <c r="U22" s="14"/>
      <c r="V22" s="14"/>
    </row>
    <row r="23" spans="1:22" x14ac:dyDescent="0.3">
      <c r="A23" s="45">
        <v>41197</v>
      </c>
      <c r="B23" s="17" t="s">
        <v>34</v>
      </c>
      <c r="C23" s="12">
        <f>'PADD 1_bbl'!C23*1000*42*(DAY(EOMONTH($A23,0)))/1000000</f>
        <v>35.154000000000003</v>
      </c>
      <c r="D23" s="12">
        <f>'PADD 1_bbl'!D23*1000*42*(DAY(EOMONTH($A23,0)))/1000000</f>
        <v>24.738</v>
      </c>
      <c r="E23" s="12">
        <f>'PADD 1_bbl'!E23*1000*42*(DAY(EOMONTH($A23,0)))/1000000</f>
        <v>32.549999999999997</v>
      </c>
      <c r="F23" s="12">
        <f>'PADD 1_bbl'!F23*1000*42*(DAY(EOMONTH($A23,0)))/1000000</f>
        <v>114.57599999999999</v>
      </c>
      <c r="G23" s="12">
        <f>'PADD 1_bbl'!G23*1000*42*(DAY(EOMONTH($A23,0)))/1000000</f>
        <v>207.018</v>
      </c>
      <c r="H23" s="12"/>
      <c r="I23" s="12">
        <f>'PADD 1_bbl'!I23*1000*42*(DAY(EOMONTH($A23,0)))/1000000</f>
        <v>13.02</v>
      </c>
      <c r="J23" s="12">
        <f>'PADD 1_bbl'!J23*1000*42*(DAY(EOMONTH($A23,0)))/1000000</f>
        <v>160.18026063689464</v>
      </c>
      <c r="K23" s="12">
        <f>'PADD 1_bbl'!K23*1000*42*(DAY(EOMONTH($A23,0)))/1000000</f>
        <v>212.2602606368946</v>
      </c>
      <c r="L23" s="12">
        <f>'PADD 1_bbl'!L23*1000*42*(DAY(EOMONTH($A23,0)))/1000000</f>
        <v>44.364361589041096</v>
      </c>
      <c r="M23" s="12">
        <f>'PADD 1_bbl'!M23*1000*42*(DAY(EOMONTH($A23,0)))/1000000</f>
        <v>31.315665546448088</v>
      </c>
      <c r="N23" s="12">
        <f>'PADD 1_bbl'!N23*1000*42*(DAY(EOMONTH($A23,0)))/1000000</f>
        <v>0</v>
      </c>
      <c r="O23" s="12">
        <f>'PADD 1_bbl'!O23*1000*42*(DAY(EOMONTH($A23,0)))/1000000</f>
        <v>0</v>
      </c>
      <c r="P23" s="12">
        <f>'PADD 1_bbl'!P23*1000*42*(DAY(EOMONTH($A23,0)))/1000000</f>
        <v>-83.526287772383824</v>
      </c>
      <c r="Q23" s="12">
        <f>'PADD 1_bbl'!Q23*1000*42*(DAY(EOMONTH($A23,0)))/1000000</f>
        <v>-11.718</v>
      </c>
      <c r="S23" s="12">
        <f>'PADD 1_bbl'!S23*1000*42/1000000</f>
        <v>258.51</v>
      </c>
      <c r="U23" s="14"/>
      <c r="V23" s="14"/>
    </row>
    <row r="24" spans="1:22" x14ac:dyDescent="0.3">
      <c r="A24" s="45">
        <v>41228</v>
      </c>
      <c r="B24" s="17" t="s">
        <v>34</v>
      </c>
      <c r="C24" s="12">
        <f>'PADD 1_bbl'!C24*1000*42*(DAY(EOMONTH($A24,0)))/1000000</f>
        <v>37.799999999999997</v>
      </c>
      <c r="D24" s="12">
        <f>'PADD 1_bbl'!D24*1000*42*(DAY(EOMONTH($A24,0)))/1000000</f>
        <v>22.68</v>
      </c>
      <c r="E24" s="12">
        <f>'PADD 1_bbl'!E24*1000*42*(DAY(EOMONTH($A24,0)))/1000000</f>
        <v>50.4</v>
      </c>
      <c r="F24" s="12">
        <f>'PADD 1_bbl'!F24*1000*42*(DAY(EOMONTH($A24,0)))/1000000</f>
        <v>132.30000000000001</v>
      </c>
      <c r="G24" s="12">
        <f>'PADD 1_bbl'!G24*1000*42*(DAY(EOMONTH($A24,0)))/1000000</f>
        <v>243.18</v>
      </c>
      <c r="H24" s="12"/>
      <c r="I24" s="12">
        <f>'PADD 1_bbl'!I24*1000*42*(DAY(EOMONTH($A24,0)))/1000000</f>
        <v>7.56</v>
      </c>
      <c r="J24" s="12">
        <f>'PADD 1_bbl'!J24*1000*42*(DAY(EOMONTH($A24,0)))/1000000</f>
        <v>244.40840876018888</v>
      </c>
      <c r="K24" s="12">
        <f>'PADD 1_bbl'!K24*1000*42*(DAY(EOMONTH($A24,0)))/1000000</f>
        <v>294.80840876018885</v>
      </c>
      <c r="L24" s="12">
        <f>'PADD 1_bbl'!L24*1000*42*(DAY(EOMONTH($A24,0)))/1000000</f>
        <v>37.87706424657533</v>
      </c>
      <c r="M24" s="12">
        <f>'PADD 1_bbl'!M24*1000*42*(DAY(EOMONTH($A24,0)))/1000000</f>
        <v>31.59480573770492</v>
      </c>
      <c r="N24" s="12">
        <f>'PADD 1_bbl'!N24*1000*42*(DAY(EOMONTH($A24,0)))/1000000</f>
        <v>0</v>
      </c>
      <c r="O24" s="12">
        <f>'PADD 1_bbl'!O24*1000*42*(DAY(EOMONTH($A24,0)))/1000000</f>
        <v>0</v>
      </c>
      <c r="P24" s="12">
        <f>'PADD 1_bbl'!P24*1000*42*(DAY(EOMONTH($A24,0)))/1000000</f>
        <v>-78.260278744469147</v>
      </c>
      <c r="Q24" s="12">
        <f>'PADD 1_bbl'!Q24*1000*42*(DAY(EOMONTH($A24,0)))/1000000</f>
        <v>-50.4</v>
      </c>
      <c r="S24" s="12">
        <f>'PADD 1_bbl'!S24*1000*42/1000000</f>
        <v>208.74</v>
      </c>
      <c r="U24" s="14"/>
      <c r="V24" s="14"/>
    </row>
    <row r="25" spans="1:22" x14ac:dyDescent="0.3">
      <c r="A25" s="45">
        <v>41258</v>
      </c>
      <c r="B25" s="17" t="s">
        <v>34</v>
      </c>
      <c r="C25" s="12">
        <f>'PADD 1_bbl'!C25*1000*42*(DAY(EOMONTH($A25,0)))/1000000</f>
        <v>40.362000000000002</v>
      </c>
      <c r="D25" s="12">
        <f>'PADD 1_bbl'!D25*1000*42*(DAY(EOMONTH($A25,0)))/1000000</f>
        <v>29.946000000000002</v>
      </c>
      <c r="E25" s="12">
        <f>'PADD 1_bbl'!E25*1000*42*(DAY(EOMONTH($A25,0)))/1000000</f>
        <v>66.402000000000001</v>
      </c>
      <c r="F25" s="12">
        <f>'PADD 1_bbl'!F25*1000*42*(DAY(EOMONTH($A25,0)))/1000000</f>
        <v>180.97800000000001</v>
      </c>
      <c r="G25" s="12">
        <f>'PADD 1_bbl'!G25*1000*42*(DAY(EOMONTH($A25,0)))/1000000</f>
        <v>317.68799999999999</v>
      </c>
      <c r="H25" s="12"/>
      <c r="I25" s="12">
        <f>'PADD 1_bbl'!I25*1000*42*(DAY(EOMONTH($A25,0)))/1000000</f>
        <v>7.8120000000000003</v>
      </c>
      <c r="J25" s="12">
        <f>'PADD 1_bbl'!J25*1000*42*(DAY(EOMONTH($A25,0)))/1000000</f>
        <v>239.54376391558321</v>
      </c>
      <c r="K25" s="12">
        <f>'PADD 1_bbl'!K25*1000*42*(DAY(EOMONTH($A25,0)))/1000000</f>
        <v>291.6237639155832</v>
      </c>
      <c r="L25" s="12">
        <f>'PADD 1_bbl'!L25*1000*42*(DAY(EOMONTH($A25,0)))/1000000</f>
        <v>25.976983624657535</v>
      </c>
      <c r="M25" s="12">
        <f>'PADD 1_bbl'!M25*1000*42*(DAY(EOMONTH($A25,0)))/1000000</f>
        <v>37.31101726775956</v>
      </c>
      <c r="N25" s="12">
        <f>'PADD 1_bbl'!N25*1000*42*(DAY(EOMONTH($A25,0)))/1000000</f>
        <v>0</v>
      </c>
      <c r="O25" s="12">
        <f>'PADD 1_bbl'!O25*1000*42*(DAY(EOMONTH($A25,0)))/1000000</f>
        <v>0</v>
      </c>
      <c r="P25" s="12">
        <f>'PADD 1_bbl'!P25*1000*42*(DAY(EOMONTH($A25,0)))/1000000</f>
        <v>-46.33776480800033</v>
      </c>
      <c r="Q25" s="12">
        <f>'PADD 1_bbl'!Q25*1000*42*(DAY(EOMONTH($A25,0)))/1000000</f>
        <v>2.6040000000000001</v>
      </c>
      <c r="S25" s="12">
        <f>'PADD 1_bbl'!S25*1000*42/1000000</f>
        <v>211.80600000000001</v>
      </c>
      <c r="U25" s="14"/>
      <c r="V25" s="14"/>
    </row>
    <row r="26" spans="1:22" x14ac:dyDescent="0.3">
      <c r="A26" s="45">
        <v>41289</v>
      </c>
      <c r="B26" s="17" t="s">
        <v>34</v>
      </c>
      <c r="C26" s="12">
        <f>'PADD 1_bbl'!C26*1000*42*(DAY(EOMONTH($A26,0)))/1000000</f>
        <v>41.664000000000001</v>
      </c>
      <c r="D26" s="12">
        <f>'PADD 1_bbl'!D26*1000*42*(DAY(EOMONTH($A26,0)))/1000000</f>
        <v>27.341999999999999</v>
      </c>
      <c r="E26" s="12">
        <f>'PADD 1_bbl'!E26*1000*42*(DAY(EOMONTH($A26,0)))/1000000</f>
        <v>72.912000000000006</v>
      </c>
      <c r="F26" s="12">
        <f>'PADD 1_bbl'!F26*1000*42*(DAY(EOMONTH($A26,0)))/1000000</f>
        <v>169.26</v>
      </c>
      <c r="G26" s="12">
        <f>'PADD 1_bbl'!G26*1000*42*(DAY(EOMONTH($A26,0)))/1000000</f>
        <v>311.178</v>
      </c>
      <c r="H26" s="12"/>
      <c r="I26" s="12">
        <f>'PADD 1_bbl'!I26*1000*42*(DAY(EOMONTH($A26,0)))/1000000</f>
        <v>7.8120000000000003</v>
      </c>
      <c r="J26" s="12">
        <f>'PADD 1_bbl'!J26*1000*42*(DAY(EOMONTH($A26,0)))/1000000</f>
        <v>312.88630696917807</v>
      </c>
      <c r="K26" s="12">
        <f>'PADD 1_bbl'!K26*1000*42*(DAY(EOMONTH($A26,0)))/1000000</f>
        <v>364.96630696917816</v>
      </c>
      <c r="L26" s="12">
        <f>'PADD 1_bbl'!L26*1000*42*(DAY(EOMONTH($A26,0)))/1000000</f>
        <v>15.98005597808219</v>
      </c>
      <c r="M26" s="12">
        <f>'PADD 1_bbl'!M26*1000*42*(DAY(EOMONTH($A26,0)))/1000000</f>
        <v>33.308800164383563</v>
      </c>
      <c r="N26" s="12">
        <f>'PADD 1_bbl'!N26*1000*42*(DAY(EOMONTH($A26,0)))/1000000</f>
        <v>0</v>
      </c>
      <c r="O26" s="12">
        <f>'PADD 1_bbl'!O26*1000*42*(DAY(EOMONTH($A26,0)))/1000000</f>
        <v>0</v>
      </c>
      <c r="P26" s="12">
        <f>'PADD 1_bbl'!P26*1000*42*(DAY(EOMONTH($A26,0)))/1000000</f>
        <v>-31.46716311164387</v>
      </c>
      <c r="Q26" s="12">
        <f>'PADD 1_bbl'!Q26*1000*42*(DAY(EOMONTH($A26,0)))/1000000</f>
        <v>-79.421999999999997</v>
      </c>
      <c r="S26" s="12">
        <f>'PADD 1_bbl'!S26*1000*42/1000000</f>
        <v>132.34200000000001</v>
      </c>
      <c r="U26" s="14"/>
      <c r="V26" s="14"/>
    </row>
    <row r="27" spans="1:22" x14ac:dyDescent="0.3">
      <c r="A27" s="45">
        <v>41320</v>
      </c>
      <c r="B27" s="17" t="s">
        <v>34</v>
      </c>
      <c r="C27" s="12">
        <f>'PADD 1_bbl'!C27*1000*42*(DAY(EOMONTH($A27,0)))/1000000</f>
        <v>42.335999999999999</v>
      </c>
      <c r="D27" s="12">
        <f>'PADD 1_bbl'!D27*1000*42*(DAY(EOMONTH($A27,0)))/1000000</f>
        <v>23.52</v>
      </c>
      <c r="E27" s="12">
        <f>'PADD 1_bbl'!E27*1000*42*(DAY(EOMONTH($A27,0)))/1000000</f>
        <v>69.384</v>
      </c>
      <c r="F27" s="12">
        <f>'PADD 1_bbl'!F27*1000*42*(DAY(EOMONTH($A27,0)))/1000000</f>
        <v>170.52</v>
      </c>
      <c r="G27" s="12">
        <f>'PADD 1_bbl'!G27*1000*42*(DAY(EOMONTH($A27,0)))/1000000</f>
        <v>305.76</v>
      </c>
      <c r="H27" s="12"/>
      <c r="I27" s="12">
        <f>'PADD 1_bbl'!I27*1000*42*(DAY(EOMONTH($A27,0)))/1000000</f>
        <v>8.2319999999999993</v>
      </c>
      <c r="J27" s="12">
        <f>'PADD 1_bbl'!J27*1000*42*(DAY(EOMONTH($A27,0)))/1000000</f>
        <v>280.79725831241723</v>
      </c>
      <c r="K27" s="12">
        <f>'PADD 1_bbl'!K27*1000*42*(DAY(EOMONTH($A27,0)))/1000000</f>
        <v>327.83725831241719</v>
      </c>
      <c r="L27" s="12">
        <f>'PADD 1_bbl'!L27*1000*42*(DAY(EOMONTH($A27,0)))/1000000</f>
        <v>10.655790772602741</v>
      </c>
      <c r="M27" s="12">
        <f>'PADD 1_bbl'!M27*1000*42*(DAY(EOMONTH($A27,0)))/1000000</f>
        <v>29.041874630136991</v>
      </c>
      <c r="N27" s="12">
        <f>'PADD 1_bbl'!N27*1000*42*(DAY(EOMONTH($A27,0)))/1000000</f>
        <v>0</v>
      </c>
      <c r="O27" s="12">
        <f>'PADD 1_bbl'!O27*1000*42*(DAY(EOMONTH($A27,0)))/1000000</f>
        <v>0</v>
      </c>
      <c r="P27" s="12">
        <f>'PADD 1_bbl'!P27*1000*42*(DAY(EOMONTH($A27,0)))/1000000</f>
        <v>-13.558923715156938</v>
      </c>
      <c r="Q27" s="12">
        <f>'PADD 1_bbl'!Q27*1000*42*(DAY(EOMONTH($A27,0)))/1000000</f>
        <v>-56.448</v>
      </c>
      <c r="S27" s="12">
        <f>'PADD 1_bbl'!S27*1000*42/1000000</f>
        <v>75.81</v>
      </c>
      <c r="U27" s="14"/>
      <c r="V27" s="14"/>
    </row>
    <row r="28" spans="1:22" x14ac:dyDescent="0.3">
      <c r="A28" s="45">
        <v>41348</v>
      </c>
      <c r="B28" s="17" t="s">
        <v>34</v>
      </c>
      <c r="C28" s="12">
        <f>'PADD 1_bbl'!C28*1000*42*(DAY(EOMONTH($A28,0)))/1000000</f>
        <v>49.475999999999999</v>
      </c>
      <c r="D28" s="12">
        <f>'PADD 1_bbl'!D28*1000*42*(DAY(EOMONTH($A28,0)))/1000000</f>
        <v>27.341999999999999</v>
      </c>
      <c r="E28" s="12">
        <f>'PADD 1_bbl'!E28*1000*42*(DAY(EOMONTH($A28,0)))/1000000</f>
        <v>59.892000000000003</v>
      </c>
      <c r="F28" s="12">
        <f>'PADD 1_bbl'!F28*1000*42*(DAY(EOMONTH($A28,0)))/1000000</f>
        <v>169.26</v>
      </c>
      <c r="G28" s="12">
        <f>'PADD 1_bbl'!G28*1000*42*(DAY(EOMONTH($A28,0)))/1000000</f>
        <v>305.97000000000003</v>
      </c>
      <c r="H28" s="12"/>
      <c r="I28" s="12">
        <f>'PADD 1_bbl'!I28*1000*42*(DAY(EOMONTH($A28,0)))/1000000</f>
        <v>11.718</v>
      </c>
      <c r="J28" s="12">
        <f>'PADD 1_bbl'!J28*1000*42*(DAY(EOMONTH($A28,0)))/1000000</f>
        <v>257.15154291438358</v>
      </c>
      <c r="K28" s="12">
        <f>'PADD 1_bbl'!K28*1000*42*(DAY(EOMONTH($A28,0)))/1000000</f>
        <v>309.23154291438362</v>
      </c>
      <c r="L28" s="12">
        <f>'PADD 1_bbl'!L28*1000*42*(DAY(EOMONTH($A28,0)))/1000000</f>
        <v>7.4461058958904109</v>
      </c>
      <c r="M28" s="12">
        <f>'PADD 1_bbl'!M28*1000*42*(DAY(EOMONTH($A28,0)))/1000000</f>
        <v>28.10996767123288</v>
      </c>
      <c r="N28" s="12">
        <f>'PADD 1_bbl'!N28*1000*42*(DAY(EOMONTH($A28,0)))/1000000</f>
        <v>0</v>
      </c>
      <c r="O28" s="12">
        <f>'PADD 1_bbl'!O28*1000*42*(DAY(EOMONTH($A28,0)))/1000000</f>
        <v>0</v>
      </c>
      <c r="P28" s="12">
        <f>'PADD 1_bbl'!P28*1000*42*(DAY(EOMONTH($A28,0)))/1000000</f>
        <v>-24.495616481506907</v>
      </c>
      <c r="Q28" s="12">
        <f>'PADD 1_bbl'!Q28*1000*42*(DAY(EOMONTH($A28,0)))/1000000</f>
        <v>-26.04</v>
      </c>
      <c r="S28" s="12">
        <f>'PADD 1_bbl'!S28*1000*42/1000000</f>
        <v>49.938000000000002</v>
      </c>
      <c r="U28" s="14"/>
      <c r="V28" s="14"/>
    </row>
    <row r="29" spans="1:22" x14ac:dyDescent="0.3">
      <c r="A29" s="45">
        <v>41379</v>
      </c>
      <c r="B29" s="17" t="s">
        <v>34</v>
      </c>
      <c r="C29" s="12">
        <f>'PADD 1_bbl'!C29*1000*42*(DAY(EOMONTH($A29,0)))/1000000</f>
        <v>55.44</v>
      </c>
      <c r="D29" s="12">
        <f>'PADD 1_bbl'!D29*1000*42*(DAY(EOMONTH($A29,0)))/1000000</f>
        <v>30.24</v>
      </c>
      <c r="E29" s="12">
        <f>'PADD 1_bbl'!E29*1000*42*(DAY(EOMONTH($A29,0)))/1000000</f>
        <v>34.020000000000003</v>
      </c>
      <c r="F29" s="12">
        <f>'PADD 1_bbl'!F29*1000*42*(DAY(EOMONTH($A29,0)))/1000000</f>
        <v>120.96</v>
      </c>
      <c r="G29" s="12">
        <f>'PADD 1_bbl'!G29*1000*42*(DAY(EOMONTH($A29,0)))/1000000</f>
        <v>240.66</v>
      </c>
      <c r="H29" s="12"/>
      <c r="I29" s="12">
        <f>'PADD 1_bbl'!I29*1000*42*(DAY(EOMONTH($A29,0)))/1000000</f>
        <v>7.56</v>
      </c>
      <c r="J29" s="12">
        <f>'PADD 1_bbl'!J29*1000*42*(DAY(EOMONTH($A29,0)))/1000000</f>
        <v>177.71776245802036</v>
      </c>
      <c r="K29" s="12">
        <f>'PADD 1_bbl'!K29*1000*42*(DAY(EOMONTH($A29,0)))/1000000</f>
        <v>228.11776245802037</v>
      </c>
      <c r="L29" s="12">
        <f>'PADD 1_bbl'!L29*1000*42*(DAY(EOMONTH($A29,0)))/1000000</f>
        <v>7.4600215890410944</v>
      </c>
      <c r="M29" s="12">
        <f>'PADD 1_bbl'!M29*1000*42*(DAY(EOMONTH($A29,0)))/1000000</f>
        <v>25.52615178082192</v>
      </c>
      <c r="N29" s="12">
        <f>'PADD 1_bbl'!N29*1000*42*(DAY(EOMONTH($A29,0)))/1000000</f>
        <v>0</v>
      </c>
      <c r="O29" s="12">
        <f>'PADD 1_bbl'!O29*1000*42*(DAY(EOMONTH($A29,0)))/1000000</f>
        <v>0</v>
      </c>
      <c r="P29" s="12">
        <f>'PADD 1_bbl'!P29*1000*42*(DAY(EOMONTH($A29,0)))/1000000</f>
        <v>-54.463935827883375</v>
      </c>
      <c r="Q29" s="12">
        <f>'PADD 1_bbl'!Q29*1000*42*(DAY(EOMONTH($A29,0)))/1000000</f>
        <v>27.72</v>
      </c>
      <c r="S29" s="12">
        <f>'PADD 1_bbl'!S29*1000*42/1000000</f>
        <v>77.447999999999993</v>
      </c>
      <c r="U29" s="14"/>
      <c r="V29" s="14"/>
    </row>
    <row r="30" spans="1:22" x14ac:dyDescent="0.3">
      <c r="A30" s="45">
        <v>41409</v>
      </c>
      <c r="B30" s="17" t="s">
        <v>34</v>
      </c>
      <c r="C30" s="12">
        <f>'PADD 1_bbl'!C30*1000*42*(DAY(EOMONTH($A30,0)))/1000000</f>
        <v>61.194000000000003</v>
      </c>
      <c r="D30" s="12">
        <f>'PADD 1_bbl'!D30*1000*42*(DAY(EOMONTH($A30,0)))/1000000</f>
        <v>32.549999999999997</v>
      </c>
      <c r="E30" s="12">
        <f>'PADD 1_bbl'!E30*1000*42*(DAY(EOMONTH($A30,0)))/1000000</f>
        <v>23.436</v>
      </c>
      <c r="F30" s="12">
        <f>'PADD 1_bbl'!F30*1000*42*(DAY(EOMONTH($A30,0)))/1000000</f>
        <v>88.536000000000001</v>
      </c>
      <c r="G30" s="12">
        <f>'PADD 1_bbl'!G30*1000*42*(DAY(EOMONTH($A30,0)))/1000000</f>
        <v>205.71600000000001</v>
      </c>
      <c r="H30" s="12"/>
      <c r="I30" s="12">
        <f>'PADD 1_bbl'!I30*1000*42*(DAY(EOMONTH($A30,0)))/1000000</f>
        <v>1.302</v>
      </c>
      <c r="J30" s="12">
        <f>'PADD 1_bbl'!J30*1000*42*(DAY(EOMONTH($A30,0)))/1000000</f>
        <v>109.1088940650685</v>
      </c>
      <c r="K30" s="12">
        <f>'PADD 1_bbl'!K30*1000*42*(DAY(EOMONTH($A30,0)))/1000000</f>
        <v>161.18889406506852</v>
      </c>
      <c r="L30" s="12">
        <f>'PADD 1_bbl'!L30*1000*42*(DAY(EOMONTH($A30,0)))/1000000</f>
        <v>7.4461058958904109</v>
      </c>
      <c r="M30" s="12">
        <f>'PADD 1_bbl'!M30*1000*42*(DAY(EOMONTH($A30,0)))/1000000</f>
        <v>26.377023506849316</v>
      </c>
      <c r="N30" s="12">
        <f>'PADD 1_bbl'!N30*1000*42*(DAY(EOMONTH($A30,0)))/1000000</f>
        <v>0</v>
      </c>
      <c r="O30" s="12">
        <f>'PADD 1_bbl'!O30*1000*42*(DAY(EOMONTH($A30,0)))/1000000</f>
        <v>0</v>
      </c>
      <c r="P30" s="12">
        <f>'PADD 1_bbl'!P30*1000*42*(DAY(EOMONTH($A30,0)))/1000000</f>
        <v>-23.14802346780824</v>
      </c>
      <c r="Q30" s="12">
        <f>'PADD 1_bbl'!Q30*1000*42*(DAY(EOMONTH($A30,0)))/1000000</f>
        <v>31.248000000000001</v>
      </c>
      <c r="S30" s="12">
        <f>'PADD 1_bbl'!S30*1000*42/1000000</f>
        <v>108.738</v>
      </c>
      <c r="U30" s="14"/>
      <c r="V30" s="14"/>
    </row>
    <row r="31" spans="1:22" x14ac:dyDescent="0.3">
      <c r="A31" s="45">
        <v>41440</v>
      </c>
      <c r="B31" s="17" t="s">
        <v>34</v>
      </c>
      <c r="C31" s="12">
        <f>'PADD 1_bbl'!C31*1000*42*(DAY(EOMONTH($A31,0)))/1000000</f>
        <v>65.52</v>
      </c>
      <c r="D31" s="12">
        <f>'PADD 1_bbl'!D31*1000*42*(DAY(EOMONTH($A31,0)))/1000000</f>
        <v>28.98</v>
      </c>
      <c r="E31" s="12">
        <f>'PADD 1_bbl'!E31*1000*42*(DAY(EOMONTH($A31,0)))/1000000</f>
        <v>18.899999999999999</v>
      </c>
      <c r="F31" s="12">
        <f>'PADD 1_bbl'!F31*1000*42*(DAY(EOMONTH($A31,0)))/1000000</f>
        <v>76.86</v>
      </c>
      <c r="G31" s="12">
        <f>'PADD 1_bbl'!G31*1000*42*(DAY(EOMONTH($A31,0)))/1000000</f>
        <v>190.26</v>
      </c>
      <c r="H31" s="12"/>
      <c r="I31" s="12">
        <f>'PADD 1_bbl'!I31*1000*42*(DAY(EOMONTH($A31,0)))/1000000</f>
        <v>1.26</v>
      </c>
      <c r="J31" s="12">
        <f>'PADD 1_bbl'!J31*1000*42*(DAY(EOMONTH($A31,0)))/1000000</f>
        <v>112.86575232103404</v>
      </c>
      <c r="K31" s="12">
        <f>'PADD 1_bbl'!K31*1000*42*(DAY(EOMONTH($A31,0)))/1000000</f>
        <v>163.26575232103406</v>
      </c>
      <c r="L31" s="12">
        <f>'PADD 1_bbl'!L31*1000*42*(DAY(EOMONTH($A31,0)))/1000000</f>
        <v>7.4600215890410944</v>
      </c>
      <c r="M31" s="12">
        <f>'PADD 1_bbl'!M31*1000*42*(DAY(EOMONTH($A31,0)))/1000000</f>
        <v>25.526151780821916</v>
      </c>
      <c r="N31" s="12">
        <f>'PADD 1_bbl'!N31*1000*42*(DAY(EOMONTH($A31,0)))/1000000</f>
        <v>0</v>
      </c>
      <c r="O31" s="12">
        <f>'PADD 1_bbl'!O31*1000*42*(DAY(EOMONTH($A31,0)))/1000000</f>
        <v>0</v>
      </c>
      <c r="P31" s="12">
        <f>'PADD 1_bbl'!P31*1000*42*(DAY(EOMONTH($A31,0)))/1000000</f>
        <v>-48.831925690897066</v>
      </c>
      <c r="Q31" s="12">
        <f>'PADD 1_bbl'!Q31*1000*42*(DAY(EOMONTH($A31,0)))/1000000</f>
        <v>41.58</v>
      </c>
      <c r="S31" s="12">
        <f>'PADD 1_bbl'!S31*1000*42/1000000</f>
        <v>150.654</v>
      </c>
      <c r="U31" s="14"/>
      <c r="V31" s="14"/>
    </row>
    <row r="32" spans="1:22" x14ac:dyDescent="0.3">
      <c r="A32" s="45">
        <v>41470</v>
      </c>
      <c r="B32" s="17" t="s">
        <v>34</v>
      </c>
      <c r="C32" s="12">
        <f>'PADD 1_bbl'!C32*1000*42*(DAY(EOMONTH($A32,0)))/1000000</f>
        <v>67.703999999999994</v>
      </c>
      <c r="D32" s="12">
        <f>'PADD 1_bbl'!D32*1000*42*(DAY(EOMONTH($A32,0)))/1000000</f>
        <v>27.341999999999999</v>
      </c>
      <c r="E32" s="12">
        <f>'PADD 1_bbl'!E32*1000*42*(DAY(EOMONTH($A32,0)))/1000000</f>
        <v>14.321999999999999</v>
      </c>
      <c r="F32" s="12">
        <f>'PADD 1_bbl'!F32*1000*42*(DAY(EOMONTH($A32,0)))/1000000</f>
        <v>72.912000000000006</v>
      </c>
      <c r="G32" s="12">
        <f>'PADD 1_bbl'!G32*1000*42*(DAY(EOMONTH($A32,0)))/1000000</f>
        <v>182.28</v>
      </c>
      <c r="H32" s="12"/>
      <c r="I32" s="12">
        <f>'PADD 1_bbl'!I32*1000*42*(DAY(EOMONTH($A32,0)))/1000000</f>
        <v>6.51</v>
      </c>
      <c r="J32" s="12">
        <f>'PADD 1_bbl'!J32*1000*42*(DAY(EOMONTH($A32,0)))/1000000</f>
        <v>143.55099406506852</v>
      </c>
      <c r="K32" s="12">
        <f>'PADD 1_bbl'!K32*1000*42*(DAY(EOMONTH($A32,0)))/1000000</f>
        <v>195.63099406506848</v>
      </c>
      <c r="L32" s="12">
        <f>'PADD 1_bbl'!L32*1000*42*(DAY(EOMONTH($A32,0)))/1000000</f>
        <v>7.4461058958904109</v>
      </c>
      <c r="M32" s="12">
        <f>'PADD 1_bbl'!M32*1000*42*(DAY(EOMONTH($A32,0)))/1000000</f>
        <v>26.377023506849316</v>
      </c>
      <c r="N32" s="12">
        <f>'PADD 1_bbl'!N32*1000*42*(DAY(EOMONTH($A32,0)))/1000000</f>
        <v>0</v>
      </c>
      <c r="O32" s="12">
        <f>'PADD 1_bbl'!O32*1000*42*(DAY(EOMONTH($A32,0)))/1000000</f>
        <v>0</v>
      </c>
      <c r="P32" s="12">
        <f>'PADD 1_bbl'!P32*1000*42*(DAY(EOMONTH($A32,0)))/1000000</f>
        <v>-32.852123467808219</v>
      </c>
      <c r="Q32" s="12">
        <f>'PADD 1_bbl'!Q32*1000*42*(DAY(EOMONTH($A32,0)))/1000000</f>
        <v>-20.832000000000001</v>
      </c>
      <c r="S32" s="12">
        <f>'PADD 1_bbl'!S32*1000*42/1000000</f>
        <v>129.52799999999999</v>
      </c>
      <c r="U32" s="14"/>
      <c r="V32" s="14"/>
    </row>
    <row r="33" spans="1:22" x14ac:dyDescent="0.3">
      <c r="A33" s="45">
        <v>41501</v>
      </c>
      <c r="B33" s="17" t="s">
        <v>34</v>
      </c>
      <c r="C33" s="12">
        <f>'PADD 1_bbl'!C33*1000*42*(DAY(EOMONTH($A33,0)))/1000000</f>
        <v>67.703999999999994</v>
      </c>
      <c r="D33" s="12">
        <f>'PADD 1_bbl'!D33*1000*42*(DAY(EOMONTH($A33,0)))/1000000</f>
        <v>27.341999999999999</v>
      </c>
      <c r="E33" s="12">
        <f>'PADD 1_bbl'!E33*1000*42*(DAY(EOMONTH($A33,0)))/1000000</f>
        <v>15.624000000000001</v>
      </c>
      <c r="F33" s="12">
        <f>'PADD 1_bbl'!F33*1000*42*(DAY(EOMONTH($A33,0)))/1000000</f>
        <v>91.14</v>
      </c>
      <c r="G33" s="12">
        <f>'PADD 1_bbl'!G33*1000*42*(DAY(EOMONTH($A33,0)))/1000000</f>
        <v>201.81</v>
      </c>
      <c r="H33" s="12"/>
      <c r="I33" s="12">
        <f>'PADD 1_bbl'!I33*1000*42*(DAY(EOMONTH($A33,0)))/1000000</f>
        <v>1.302</v>
      </c>
      <c r="J33" s="12">
        <f>'PADD 1_bbl'!J33*1000*42*(DAY(EOMONTH($A33,0)))/1000000</f>
        <v>141.6843075171233</v>
      </c>
      <c r="K33" s="12">
        <f>'PADD 1_bbl'!K33*1000*42*(DAY(EOMONTH($A33,0)))/1000000</f>
        <v>193.76430751712329</v>
      </c>
      <c r="L33" s="12">
        <f>'PADD 1_bbl'!L33*1000*42*(DAY(EOMONTH($A33,0)))/1000000</f>
        <v>15.98005597808219</v>
      </c>
      <c r="M33" s="12">
        <f>'PADD 1_bbl'!M33*1000*42*(DAY(EOMONTH($A33,0)))/1000000</f>
        <v>26.377023506849316</v>
      </c>
      <c r="N33" s="12">
        <f>'PADD 1_bbl'!N33*1000*42*(DAY(EOMONTH($A33,0)))/1000000</f>
        <v>0</v>
      </c>
      <c r="O33" s="12">
        <f>'PADD 1_bbl'!O33*1000*42*(DAY(EOMONTH($A33,0)))/1000000</f>
        <v>0</v>
      </c>
      <c r="P33" s="12">
        <f>'PADD 1_bbl'!P33*1000*42*(DAY(EOMONTH($A33,0)))/1000000</f>
        <v>-57.747387002054765</v>
      </c>
      <c r="Q33" s="12">
        <f>'PADD 1_bbl'!Q33*1000*42*(DAY(EOMONTH($A33,0)))/1000000</f>
        <v>20.832000000000001</v>
      </c>
      <c r="S33" s="12">
        <f>'PADD 1_bbl'!S33*1000*42/1000000</f>
        <v>150.99</v>
      </c>
      <c r="U33" s="14"/>
      <c r="V33" s="14"/>
    </row>
    <row r="34" spans="1:22" x14ac:dyDescent="0.3">
      <c r="A34" s="45">
        <v>41532</v>
      </c>
      <c r="B34" s="17" t="s">
        <v>34</v>
      </c>
      <c r="C34" s="12">
        <f>'PADD 1_bbl'!C34*1000*42*(DAY(EOMONTH($A34,0)))/1000000</f>
        <v>64.260000000000005</v>
      </c>
      <c r="D34" s="12">
        <f>'PADD 1_bbl'!D34*1000*42*(DAY(EOMONTH($A34,0)))/1000000</f>
        <v>27.72</v>
      </c>
      <c r="E34" s="12">
        <f>'PADD 1_bbl'!E34*1000*42*(DAY(EOMONTH($A34,0)))/1000000</f>
        <v>21.42</v>
      </c>
      <c r="F34" s="12">
        <f>'PADD 1_bbl'!F34*1000*42*(DAY(EOMONTH($A34,0)))/1000000</f>
        <v>109.62</v>
      </c>
      <c r="G34" s="12">
        <f>'PADD 1_bbl'!G34*1000*42*(DAY(EOMONTH($A34,0)))/1000000</f>
        <v>223.02</v>
      </c>
      <c r="H34" s="12"/>
      <c r="I34" s="12">
        <f>'PADD 1_bbl'!I34*1000*42*(DAY(EOMONTH($A34,0)))/1000000</f>
        <v>5.04</v>
      </c>
      <c r="J34" s="12">
        <f>'PADD 1_bbl'!J34*1000*42*(DAY(EOMONTH($A34,0)))/1000000</f>
        <v>156.87573999226692</v>
      </c>
      <c r="K34" s="12">
        <f>'PADD 1_bbl'!K34*1000*42*(DAY(EOMONTH($A34,0)))/1000000</f>
        <v>207.27573999226692</v>
      </c>
      <c r="L34" s="12">
        <f>'PADD 1_bbl'!L34*1000*42*(DAY(EOMONTH($A34,0)))/1000000</f>
        <v>26.62737632876712</v>
      </c>
      <c r="M34" s="12">
        <f>'PADD 1_bbl'!M34*1000*42*(DAY(EOMONTH($A34,0)))/1000000</f>
        <v>25.526151780821916</v>
      </c>
      <c r="N34" s="12">
        <f>'PADD 1_bbl'!N34*1000*42*(DAY(EOMONTH($A34,0)))/1000000</f>
        <v>0</v>
      </c>
      <c r="O34" s="12">
        <f>'PADD 1_bbl'!O34*1000*42*(DAY(EOMONTH($A34,0)))/1000000</f>
        <v>0</v>
      </c>
      <c r="P34" s="12">
        <f>'PADD 1_bbl'!P34*1000*42*(DAY(EOMONTH($A34,0)))/1000000</f>
        <v>-72.949268101855978</v>
      </c>
      <c r="Q34" s="12">
        <f>'PADD 1_bbl'!Q34*1000*42*(DAY(EOMONTH($A34,0)))/1000000</f>
        <v>30.24</v>
      </c>
      <c r="S34" s="12">
        <f>'PADD 1_bbl'!S34*1000*42/1000000</f>
        <v>181.77600000000001</v>
      </c>
      <c r="U34" s="14"/>
      <c r="V34" s="14"/>
    </row>
    <row r="35" spans="1:22" x14ac:dyDescent="0.3">
      <c r="A35" s="45">
        <v>41562</v>
      </c>
      <c r="B35" s="17" t="s">
        <v>34</v>
      </c>
      <c r="C35" s="12">
        <f>'PADD 1_bbl'!C35*1000*42*(DAY(EOMONTH($A35,0)))/1000000</f>
        <v>70.308000000000007</v>
      </c>
      <c r="D35" s="12">
        <f>'PADD 1_bbl'!D35*1000*42*(DAY(EOMONTH($A35,0)))/1000000</f>
        <v>19.53</v>
      </c>
      <c r="E35" s="12">
        <f>'PADD 1_bbl'!E35*1000*42*(DAY(EOMONTH($A35,0)))/1000000</f>
        <v>41.664000000000001</v>
      </c>
      <c r="F35" s="12">
        <f>'PADD 1_bbl'!F35*1000*42*(DAY(EOMONTH($A35,0)))/1000000</f>
        <v>124.992</v>
      </c>
      <c r="G35" s="12">
        <f>'PADD 1_bbl'!G35*1000*42*(DAY(EOMONTH($A35,0)))/1000000</f>
        <v>256.49400000000003</v>
      </c>
      <c r="H35" s="12"/>
      <c r="I35" s="12">
        <f>'PADD 1_bbl'!I35*1000*42*(DAY(EOMONTH($A35,0)))/1000000</f>
        <v>7.8120000000000003</v>
      </c>
      <c r="J35" s="12">
        <f>'PADD 1_bbl'!J35*1000*42*(DAY(EOMONTH($A35,0)))/1000000</f>
        <v>154.21062858561646</v>
      </c>
      <c r="K35" s="12">
        <f>'PADD 1_bbl'!K35*1000*42*(DAY(EOMONTH($A35,0)))/1000000</f>
        <v>206.29062858561645</v>
      </c>
      <c r="L35" s="12">
        <f>'PADD 1_bbl'!L35*1000*42*(DAY(EOMONTH($A35,0)))/1000000</f>
        <v>43.663814926027385</v>
      </c>
      <c r="M35" s="12">
        <f>'PADD 1_bbl'!M35*1000*42*(DAY(EOMONTH($A35,0)))/1000000</f>
        <v>26.377023506849316</v>
      </c>
      <c r="N35" s="12">
        <f>'PADD 1_bbl'!N35*1000*42*(DAY(EOMONTH($A35,0)))/1000000</f>
        <v>0</v>
      </c>
      <c r="O35" s="12">
        <f>'PADD 1_bbl'!O35*1000*42*(DAY(EOMONTH($A35,0)))/1000000</f>
        <v>0</v>
      </c>
      <c r="P35" s="12">
        <f>'PADD 1_bbl'!P35*1000*42*(DAY(EOMONTH($A35,0)))/1000000</f>
        <v>-45.877467018493135</v>
      </c>
      <c r="Q35" s="12">
        <f>'PADD 1_bbl'!Q35*1000*42*(DAY(EOMONTH($A35,0)))/1000000</f>
        <v>16.925999999999998</v>
      </c>
      <c r="S35" s="12">
        <f>'PADD 1_bbl'!S35*1000*42/1000000</f>
        <v>199.33199999999999</v>
      </c>
      <c r="U35" s="14"/>
      <c r="V35" s="14"/>
    </row>
    <row r="36" spans="1:22" x14ac:dyDescent="0.3">
      <c r="A36" s="45">
        <v>41593</v>
      </c>
      <c r="B36" s="17" t="s">
        <v>34</v>
      </c>
      <c r="C36" s="12">
        <f>'PADD 1_bbl'!C36*1000*42*(DAY(EOMONTH($A36,0)))/1000000</f>
        <v>75.599999999999994</v>
      </c>
      <c r="D36" s="12">
        <f>'PADD 1_bbl'!D36*1000*42*(DAY(EOMONTH($A36,0)))/1000000</f>
        <v>21.42</v>
      </c>
      <c r="E36" s="12">
        <f>'PADD 1_bbl'!E36*1000*42*(DAY(EOMONTH($A36,0)))/1000000</f>
        <v>57.96</v>
      </c>
      <c r="F36" s="12">
        <f>'PADD 1_bbl'!F36*1000*42*(DAY(EOMONTH($A36,0)))/1000000</f>
        <v>158.76</v>
      </c>
      <c r="G36" s="12">
        <f>'PADD 1_bbl'!G36*1000*42*(DAY(EOMONTH($A36,0)))/1000000</f>
        <v>313.74</v>
      </c>
      <c r="H36" s="12"/>
      <c r="I36" s="12">
        <f>'PADD 1_bbl'!I36*1000*42*(DAY(EOMONTH($A36,0)))/1000000</f>
        <v>8.82</v>
      </c>
      <c r="J36" s="12">
        <f>'PADD 1_bbl'!J36*1000*42*(DAY(EOMONTH($A36,0)))/1000000</f>
        <v>223.20431478678745</v>
      </c>
      <c r="K36" s="12">
        <f>'PADD 1_bbl'!K36*1000*42*(DAY(EOMONTH($A36,0)))/1000000</f>
        <v>273.60431478678748</v>
      </c>
      <c r="L36" s="12">
        <f>'PADD 1_bbl'!L36*1000*42*(DAY(EOMONTH($A36,0)))/1000000</f>
        <v>45.104996712328756</v>
      </c>
      <c r="M36" s="12">
        <f>'PADD 1_bbl'!M36*1000*42*(DAY(EOMONTH($A36,0)))/1000000</f>
        <v>26.644180273972609</v>
      </c>
      <c r="N36" s="12">
        <f>'PADD 1_bbl'!N36*1000*42*(DAY(EOMONTH($A36,0)))/1000000</f>
        <v>0</v>
      </c>
      <c r="O36" s="12">
        <f>'PADD 1_bbl'!O36*1000*42*(DAY(EOMONTH($A36,0)))/1000000</f>
        <v>0</v>
      </c>
      <c r="P36" s="12">
        <f>'PADD 1_bbl'!P36*1000*42*(DAY(EOMONTH($A36,0)))/1000000</f>
        <v>-36.653491773088803</v>
      </c>
      <c r="Q36" s="12">
        <f>'PADD 1_bbl'!Q36*1000*42*(DAY(EOMONTH($A36,0)))/1000000</f>
        <v>-3.78</v>
      </c>
      <c r="S36" s="12">
        <f>'PADD 1_bbl'!S36*1000*42/1000000</f>
        <v>195.3</v>
      </c>
      <c r="U36" s="14"/>
      <c r="V36" s="14"/>
    </row>
    <row r="37" spans="1:22" x14ac:dyDescent="0.3">
      <c r="A37" s="45">
        <v>41623</v>
      </c>
      <c r="B37" s="17" t="s">
        <v>34</v>
      </c>
      <c r="C37" s="12">
        <f>'PADD 1_bbl'!C37*1000*42*(DAY(EOMONTH($A37,0)))/1000000</f>
        <v>76.817999999999998</v>
      </c>
      <c r="D37" s="12">
        <f>'PADD 1_bbl'!D37*1000*42*(DAY(EOMONTH($A37,0)))/1000000</f>
        <v>31.248000000000001</v>
      </c>
      <c r="E37" s="12">
        <f>'PADD 1_bbl'!E37*1000*42*(DAY(EOMONTH($A37,0)))/1000000</f>
        <v>72.912000000000006</v>
      </c>
      <c r="F37" s="12">
        <f>'PADD 1_bbl'!F37*1000*42*(DAY(EOMONTH($A37,0)))/1000000</f>
        <v>204.41399999999999</v>
      </c>
      <c r="G37" s="12">
        <f>'PADD 1_bbl'!G37*1000*42*(DAY(EOMONTH($A37,0)))/1000000</f>
        <v>385.392</v>
      </c>
      <c r="H37" s="12"/>
      <c r="I37" s="12">
        <f>'PADD 1_bbl'!I37*1000*42*(DAY(EOMONTH($A37,0)))/1000000</f>
        <v>7.8120000000000003</v>
      </c>
      <c r="J37" s="12">
        <f>'PADD 1_bbl'!J37*1000*42*(DAY(EOMONTH($A37,0)))/1000000</f>
        <v>336.30659999999995</v>
      </c>
      <c r="K37" s="12">
        <f>'PADD 1_bbl'!K37*1000*42*(DAY(EOMONTH($A37,0)))/1000000</f>
        <v>388.38659999999993</v>
      </c>
      <c r="L37" s="12">
        <f>'PADD 1_bbl'!L37*1000*42*(DAY(EOMONTH($A37,0)))/1000000</f>
        <v>25.564338378082191</v>
      </c>
      <c r="M37" s="12">
        <f>'PADD 1_bbl'!M37*1000*42*(DAY(EOMONTH($A37,0)))/1000000</f>
        <v>31.575856000000005</v>
      </c>
      <c r="N37" s="12">
        <f>'PADD 1_bbl'!N37*1000*42*(DAY(EOMONTH($A37,0)))/1000000</f>
        <v>0</v>
      </c>
      <c r="O37" s="12">
        <f>'PADD 1_bbl'!O37*1000*42*(DAY(EOMONTH($A37,0)))/1000000</f>
        <v>0</v>
      </c>
      <c r="P37" s="12">
        <f>'PADD 1_bbl'!P37*1000*42*(DAY(EOMONTH($A37,0)))/1000000</f>
        <v>-40.604794378082133</v>
      </c>
      <c r="Q37" s="12">
        <f>'PADD 1_bbl'!Q37*1000*42*(DAY(EOMONTH($A37,0)))/1000000</f>
        <v>-27.341999999999999</v>
      </c>
      <c r="S37" s="12">
        <f>'PADD 1_bbl'!S37*1000*42/1000000</f>
        <v>167.53800000000001</v>
      </c>
      <c r="U37" s="14"/>
      <c r="V37" s="14"/>
    </row>
    <row r="38" spans="1:22" x14ac:dyDescent="0.3">
      <c r="A38" s="45">
        <v>41654</v>
      </c>
      <c r="B38" s="17" t="s">
        <v>34</v>
      </c>
      <c r="C38" s="12">
        <f>'PADD 1_bbl'!C38*1000*42*(DAY(EOMONTH($A38,0)))/1000000</f>
        <v>72.912000000000006</v>
      </c>
      <c r="D38" s="12">
        <f>'PADD 1_bbl'!D38*1000*42*(DAY(EOMONTH($A38,0)))/1000000</f>
        <v>24.738</v>
      </c>
      <c r="E38" s="12">
        <f>'PADD 1_bbl'!E38*1000*42*(DAY(EOMONTH($A38,0)))/1000000</f>
        <v>85.932000000000002</v>
      </c>
      <c r="F38" s="12">
        <f>'PADD 1_bbl'!F38*1000*42*(DAY(EOMONTH($A38,0)))/1000000</f>
        <v>248.68199999999999</v>
      </c>
      <c r="G38" s="12">
        <f>'PADD 1_bbl'!G38*1000*42*(DAY(EOMONTH($A38,0)))/1000000</f>
        <v>432.26400000000001</v>
      </c>
      <c r="H38" s="12"/>
      <c r="I38" s="12">
        <f>'PADD 1_bbl'!I38*1000*42*(DAY(EOMONTH($A38,0)))/1000000</f>
        <v>9.1140000000000008</v>
      </c>
      <c r="J38" s="12">
        <f>'PADD 1_bbl'!J38*1000*42*(DAY(EOMONTH($A38,0)))/1000000</f>
        <v>380.93835493716745</v>
      </c>
      <c r="K38" s="12">
        <f>'PADD 1_bbl'!K38*1000*42*(DAY(EOMONTH($A38,0)))/1000000</f>
        <v>433.01835493716749</v>
      </c>
      <c r="L38" s="12">
        <f>'PADD 1_bbl'!L38*1000*42*(DAY(EOMONTH($A38,0)))/1000000</f>
        <v>16.449887194380931</v>
      </c>
      <c r="M38" s="12">
        <f>'PADD 1_bbl'!M38*1000*42*(DAY(EOMONTH($A38,0)))/1000000</f>
        <v>34.625229522098799</v>
      </c>
      <c r="N38" s="12">
        <f>'PADD 1_bbl'!N38*1000*42*(DAY(EOMONTH($A38,0)))/1000000</f>
        <v>0</v>
      </c>
      <c r="O38" s="12">
        <f>'PADD 1_bbl'!O38*1000*42*(DAY(EOMONTH($A38,0)))/1000000</f>
        <v>0</v>
      </c>
      <c r="P38" s="12">
        <f>'PADD 1_bbl'!P38*1000*42*(DAY(EOMONTH($A38,0)))/1000000</f>
        <v>15.874528346352811</v>
      </c>
      <c r="Q38" s="12">
        <f>'PADD 1_bbl'!Q38*1000*42*(DAY(EOMONTH($A38,0)))/1000000</f>
        <v>-76.817999999999998</v>
      </c>
      <c r="S38" s="12">
        <f>'PADD 1_bbl'!S38*1000*42/1000000</f>
        <v>90.846000000000004</v>
      </c>
      <c r="U38" s="14"/>
      <c r="V38" s="14"/>
    </row>
    <row r="39" spans="1:22" x14ac:dyDescent="0.3">
      <c r="A39" s="45">
        <v>41685</v>
      </c>
      <c r="B39" s="17" t="s">
        <v>34</v>
      </c>
      <c r="C39" s="12">
        <f>'PADD 1_bbl'!C39*1000*42*(DAY(EOMONTH($A39,0)))/1000000</f>
        <v>75.263999999999996</v>
      </c>
      <c r="D39" s="12">
        <f>'PADD 1_bbl'!D39*1000*42*(DAY(EOMONTH($A39,0)))/1000000</f>
        <v>23.52</v>
      </c>
      <c r="E39" s="12">
        <f>'PADD 1_bbl'!E39*1000*42*(DAY(EOMONTH($A39,0)))/1000000</f>
        <v>112.896</v>
      </c>
      <c r="F39" s="12">
        <f>'PADD 1_bbl'!F39*1000*42*(DAY(EOMONTH($A39,0)))/1000000</f>
        <v>210.50399999999999</v>
      </c>
      <c r="G39" s="12">
        <f>'PADD 1_bbl'!G39*1000*42*(DAY(EOMONTH($A39,0)))/1000000</f>
        <v>422.18400000000003</v>
      </c>
      <c r="H39" s="12"/>
      <c r="I39" s="12">
        <f>'PADD 1_bbl'!I39*1000*42*(DAY(EOMONTH($A39,0)))/1000000</f>
        <v>2.3519999999999999</v>
      </c>
      <c r="J39" s="12">
        <f>'PADD 1_bbl'!J39*1000*42*(DAY(EOMONTH($A39,0)))/1000000</f>
        <v>295.17515960572223</v>
      </c>
      <c r="K39" s="12">
        <f>'PADD 1_bbl'!K39*1000*42*(DAY(EOMONTH($A39,0)))/1000000</f>
        <v>342.21515960572225</v>
      </c>
      <c r="L39" s="12">
        <f>'PADD 1_bbl'!L39*1000*42*(DAY(EOMONTH($A39,0)))/1000000</f>
        <v>10.96578562917362</v>
      </c>
      <c r="M39" s="12">
        <f>'PADD 1_bbl'!M39*1000*42*(DAY(EOMONTH($A39,0)))/1000000</f>
        <v>30.156845216337622</v>
      </c>
      <c r="N39" s="12">
        <f>'PADD 1_bbl'!N39*1000*42*(DAY(EOMONTH($A39,0)))/1000000</f>
        <v>0</v>
      </c>
      <c r="O39" s="12">
        <f>'PADD 1_bbl'!O39*1000*42*(DAY(EOMONTH($A39,0)))/1000000</f>
        <v>0</v>
      </c>
      <c r="P39" s="12">
        <f>'PADD 1_bbl'!P39*1000*42*(DAY(EOMONTH($A39,0)))/1000000</f>
        <v>37.670209548766493</v>
      </c>
      <c r="Q39" s="12">
        <f>'PADD 1_bbl'!Q39*1000*42*(DAY(EOMONTH($A39,0)))/1000000</f>
        <v>-1.1759999999999999</v>
      </c>
      <c r="S39" s="12">
        <f>'PADD 1_bbl'!S39*1000*42/1000000</f>
        <v>89.207999999999998</v>
      </c>
      <c r="U39" s="14"/>
      <c r="V39" s="14"/>
    </row>
    <row r="40" spans="1:22" x14ac:dyDescent="0.3">
      <c r="A40" s="45">
        <v>41713</v>
      </c>
      <c r="B40" s="17" t="s">
        <v>34</v>
      </c>
      <c r="C40" s="12">
        <f>'PADD 1_bbl'!C40*1000*42*(DAY(EOMONTH($A40,0)))/1000000</f>
        <v>88.536000000000001</v>
      </c>
      <c r="D40" s="12">
        <f>'PADD 1_bbl'!D40*1000*42*(DAY(EOMONTH($A40,0)))/1000000</f>
        <v>28.643999999999998</v>
      </c>
      <c r="E40" s="12">
        <f>'PADD 1_bbl'!E40*1000*42*(DAY(EOMONTH($A40,0)))/1000000</f>
        <v>52.08</v>
      </c>
      <c r="F40" s="12">
        <f>'PADD 1_bbl'!F40*1000*42*(DAY(EOMONTH($A40,0)))/1000000</f>
        <v>167.958</v>
      </c>
      <c r="G40" s="12">
        <f>'PADD 1_bbl'!G40*1000*42*(DAY(EOMONTH($A40,0)))/1000000</f>
        <v>337.21800000000002</v>
      </c>
      <c r="H40" s="12"/>
      <c r="I40" s="12">
        <f>'PADD 1_bbl'!I40*1000*42*(DAY(EOMONTH($A40,0)))/1000000</f>
        <v>1.302</v>
      </c>
      <c r="J40" s="12">
        <f>'PADD 1_bbl'!J40*1000*42*(DAY(EOMONTH($A40,0)))/1000000</f>
        <v>255.53429575556575</v>
      </c>
      <c r="K40" s="12">
        <f>'PADD 1_bbl'!K40*1000*42*(DAY(EOMONTH($A40,0)))/1000000</f>
        <v>307.61429575556576</v>
      </c>
      <c r="L40" s="12">
        <f>'PADD 1_bbl'!L40*1000*42*(DAY(EOMONTH($A40,0)))/1000000</f>
        <v>7.6816101932758309</v>
      </c>
      <c r="M40" s="12">
        <f>'PADD 1_bbl'!M40*1000*42*(DAY(EOMONTH($A40,0)))/1000000</f>
        <v>29.05740766119338</v>
      </c>
      <c r="N40" s="12">
        <f>'PADD 1_bbl'!N40*1000*42*(DAY(EOMONTH($A40,0)))/1000000</f>
        <v>0</v>
      </c>
      <c r="O40" s="12">
        <f>'PADD 1_bbl'!O40*1000*42*(DAY(EOMONTH($A40,0)))/1000000</f>
        <v>0</v>
      </c>
      <c r="P40" s="12">
        <f>'PADD 1_bbl'!P40*1000*42*(DAY(EOMONTH($A40,0)))/1000000</f>
        <v>-4.531313610034978</v>
      </c>
      <c r="Q40" s="12">
        <f>'PADD 1_bbl'!Q40*1000*42*(DAY(EOMONTH($A40,0)))/1000000</f>
        <v>-5.2080000000000002</v>
      </c>
      <c r="S40" s="12">
        <f>'PADD 1_bbl'!S40*1000*42/1000000</f>
        <v>84.63</v>
      </c>
      <c r="U40" s="14"/>
      <c r="V40" s="14"/>
    </row>
    <row r="41" spans="1:22" x14ac:dyDescent="0.3">
      <c r="A41" s="45">
        <v>41744</v>
      </c>
      <c r="B41" s="17" t="s">
        <v>34</v>
      </c>
      <c r="C41" s="12">
        <f>'PADD 1_bbl'!C41*1000*42*(DAY(EOMONTH($A41,0)))/1000000</f>
        <v>81.900000000000006</v>
      </c>
      <c r="D41" s="12">
        <f>'PADD 1_bbl'!D41*1000*42*(DAY(EOMONTH($A41,0)))/1000000</f>
        <v>31.5</v>
      </c>
      <c r="E41" s="12">
        <f>'PADD 1_bbl'!E41*1000*42*(DAY(EOMONTH($A41,0)))/1000000</f>
        <v>26.46</v>
      </c>
      <c r="F41" s="12">
        <f>'PADD 1_bbl'!F41*1000*42*(DAY(EOMONTH($A41,0)))/1000000</f>
        <v>105.84</v>
      </c>
      <c r="G41" s="12">
        <f>'PADD 1_bbl'!G41*1000*42*(DAY(EOMONTH($A41,0)))/1000000</f>
        <v>245.7</v>
      </c>
      <c r="H41" s="12"/>
      <c r="I41" s="12">
        <f>'PADD 1_bbl'!I41*1000*42*(DAY(EOMONTH($A41,0)))/1000000</f>
        <v>18.899999999999999</v>
      </c>
      <c r="J41" s="12">
        <f>'PADD 1_bbl'!J41*1000*42*(DAY(EOMONTH($A41,0)))/1000000</f>
        <v>134.33008592469261</v>
      </c>
      <c r="K41" s="12">
        <f>'PADD 1_bbl'!K41*1000*42*(DAY(EOMONTH($A41,0)))/1000000</f>
        <v>184.73008592469256</v>
      </c>
      <c r="L41" s="12">
        <f>'PADD 1_bbl'!L41*1000*42*(DAY(EOMONTH($A41,0)))/1000000</f>
        <v>7.6876539463783304</v>
      </c>
      <c r="M41" s="12">
        <f>'PADD 1_bbl'!M41*1000*42*(DAY(EOMONTH($A41,0)))/1000000</f>
        <v>26.324000362153143</v>
      </c>
      <c r="N41" s="12">
        <f>'PADD 1_bbl'!N41*1000*42*(DAY(EOMONTH($A41,0)))/1000000</f>
        <v>0</v>
      </c>
      <c r="O41" s="12">
        <f>'PADD 1_bbl'!O41*1000*42*(DAY(EOMONTH($A41,0)))/1000000</f>
        <v>0</v>
      </c>
      <c r="P41" s="12">
        <f>'PADD 1_bbl'!P41*1000*42*(DAY(EOMONTH($A41,0)))/1000000</f>
        <v>-14.621740233224044</v>
      </c>
      <c r="Q41" s="12">
        <f>'PADD 1_bbl'!Q41*1000*42*(DAY(EOMONTH($A41,0)))/1000000</f>
        <v>22.68</v>
      </c>
      <c r="S41" s="12">
        <f>'PADD 1_bbl'!S41*1000*42/1000000</f>
        <v>106.89</v>
      </c>
      <c r="U41" s="14"/>
      <c r="V41" s="14"/>
    </row>
    <row r="42" spans="1:22" x14ac:dyDescent="0.3">
      <c r="A42" s="45">
        <v>41774</v>
      </c>
      <c r="B42" s="17" t="s">
        <v>34</v>
      </c>
      <c r="C42" s="12">
        <f>'PADD 1_bbl'!C42*1000*42*(DAY(EOMONTH($A42,0)))/1000000</f>
        <v>91.14</v>
      </c>
      <c r="D42" s="12">
        <f>'PADD 1_bbl'!D42*1000*42*(DAY(EOMONTH($A42,0)))/1000000</f>
        <v>31.248000000000001</v>
      </c>
      <c r="E42" s="12">
        <f>'PADD 1_bbl'!E42*1000*42*(DAY(EOMONTH($A42,0)))/1000000</f>
        <v>14.321999999999999</v>
      </c>
      <c r="F42" s="12">
        <f>'PADD 1_bbl'!F42*1000*42*(DAY(EOMONTH($A42,0)))/1000000</f>
        <v>70.308000000000007</v>
      </c>
      <c r="G42" s="12">
        <f>'PADD 1_bbl'!G42*1000*42*(DAY(EOMONTH($A42,0)))/1000000</f>
        <v>207.018</v>
      </c>
      <c r="H42" s="12"/>
      <c r="I42" s="12">
        <f>'PADD 1_bbl'!I42*1000*42*(DAY(EOMONTH($A42,0)))/1000000</f>
        <v>13.02</v>
      </c>
      <c r="J42" s="12">
        <f>'PADD 1_bbl'!J42*1000*42*(DAY(EOMONTH($A42,0)))/1000000</f>
        <v>131.12041913616068</v>
      </c>
      <c r="K42" s="12">
        <f>'PADD 1_bbl'!K42*1000*42*(DAY(EOMONTH($A42,0)))/1000000</f>
        <v>183.20041913616069</v>
      </c>
      <c r="L42" s="12">
        <f>'PADD 1_bbl'!L42*1000*42*(DAY(EOMONTH($A42,0)))/1000000</f>
        <v>7.6816101932758309</v>
      </c>
      <c r="M42" s="12">
        <f>'PADD 1_bbl'!M42*1000*42*(DAY(EOMONTH($A42,0)))/1000000</f>
        <v>27.201467040891579</v>
      </c>
      <c r="N42" s="12">
        <f>'PADD 1_bbl'!N42*1000*42*(DAY(EOMONTH($A42,0)))/1000000</f>
        <v>0</v>
      </c>
      <c r="O42" s="12">
        <f>'PADD 1_bbl'!O42*1000*42*(DAY(EOMONTH($A42,0)))/1000000</f>
        <v>0</v>
      </c>
      <c r="P42" s="12">
        <f>'PADD 1_bbl'!P42*1000*42*(DAY(EOMONTH($A42,0)))/1000000</f>
        <v>-41.011496370328111</v>
      </c>
      <c r="Q42" s="12">
        <f>'PADD 1_bbl'!Q42*1000*42*(DAY(EOMONTH($A42,0)))/1000000</f>
        <v>15.624000000000001</v>
      </c>
      <c r="S42" s="12">
        <f>'PADD 1_bbl'!S42*1000*42/1000000</f>
        <v>122.22</v>
      </c>
      <c r="U42" s="14"/>
      <c r="V42" s="14"/>
    </row>
    <row r="43" spans="1:22" x14ac:dyDescent="0.3">
      <c r="A43" s="45">
        <v>41805</v>
      </c>
      <c r="B43" s="17" t="s">
        <v>34</v>
      </c>
      <c r="C43" s="12">
        <f>'PADD 1_bbl'!C43*1000*42*(DAY(EOMONTH($A43,0)))/1000000</f>
        <v>93.24</v>
      </c>
      <c r="D43" s="12">
        <f>'PADD 1_bbl'!D43*1000*42*(DAY(EOMONTH($A43,0)))/1000000</f>
        <v>31.5</v>
      </c>
      <c r="E43" s="12">
        <f>'PADD 1_bbl'!E43*1000*42*(DAY(EOMONTH($A43,0)))/1000000</f>
        <v>17.64</v>
      </c>
      <c r="F43" s="12">
        <f>'PADD 1_bbl'!F43*1000*42*(DAY(EOMONTH($A43,0)))/1000000</f>
        <v>99.54</v>
      </c>
      <c r="G43" s="12">
        <f>'PADD 1_bbl'!G43*1000*42*(DAY(EOMONTH($A43,0)))/1000000</f>
        <v>241.92</v>
      </c>
      <c r="H43" s="12"/>
      <c r="I43" s="12">
        <f>'PADD 1_bbl'!I43*1000*42*(DAY(EOMONTH($A43,0)))/1000000</f>
        <v>12.6</v>
      </c>
      <c r="J43" s="12">
        <f>'PADD 1_bbl'!J43*1000*42*(DAY(EOMONTH($A43,0)))/1000000</f>
        <v>115.34343787370395</v>
      </c>
      <c r="K43" s="12">
        <f>'PADD 1_bbl'!K43*1000*42*(DAY(EOMONTH($A43,0)))/1000000</f>
        <v>165.74343787370393</v>
      </c>
      <c r="L43" s="12">
        <f>'PADD 1_bbl'!L43*1000*42*(DAY(EOMONTH($A43,0)))/1000000</f>
        <v>7.6876539463783304</v>
      </c>
      <c r="M43" s="12">
        <f>'PADD 1_bbl'!M43*1000*42*(DAY(EOMONTH($A43,0)))/1000000</f>
        <v>26.324000362153143</v>
      </c>
      <c r="N43" s="12">
        <f>'PADD 1_bbl'!N43*1000*42*(DAY(EOMONTH($A43,0)))/1000000</f>
        <v>0</v>
      </c>
      <c r="O43" s="12">
        <f>'PADD 1_bbl'!O43*1000*42*(DAY(EOMONTH($A43,0)))/1000000</f>
        <v>0</v>
      </c>
      <c r="P43" s="12">
        <f>'PADD 1_bbl'!P43*1000*42*(DAY(EOMONTH($A43,0)))/1000000</f>
        <v>-23.355092182235424</v>
      </c>
      <c r="Q43" s="12">
        <f>'PADD 1_bbl'!Q43*1000*42*(DAY(EOMONTH($A43,0)))/1000000</f>
        <v>52.92</v>
      </c>
      <c r="S43" s="12">
        <f>'PADD 1_bbl'!S43*1000*42/1000000</f>
        <v>175.14</v>
      </c>
      <c r="U43" s="14"/>
      <c r="V43" s="14"/>
    </row>
    <row r="44" spans="1:22" x14ac:dyDescent="0.3">
      <c r="A44" s="45">
        <v>41835</v>
      </c>
      <c r="B44" s="17" t="s">
        <v>34</v>
      </c>
      <c r="C44" s="12">
        <f>'PADD 1_bbl'!C44*1000*42*(DAY(EOMONTH($A44,0)))/1000000</f>
        <v>102.858</v>
      </c>
      <c r="D44" s="12">
        <f>'PADD 1_bbl'!D44*1000*42*(DAY(EOMONTH($A44,0)))/1000000</f>
        <v>29.946000000000002</v>
      </c>
      <c r="E44" s="12">
        <f>'PADD 1_bbl'!E44*1000*42*(DAY(EOMONTH($A44,0)))/1000000</f>
        <v>14.321999999999999</v>
      </c>
      <c r="F44" s="12">
        <f>'PADD 1_bbl'!F44*1000*42*(DAY(EOMONTH($A44,0)))/1000000</f>
        <v>110.67</v>
      </c>
      <c r="G44" s="12">
        <f>'PADD 1_bbl'!G44*1000*42*(DAY(EOMONTH($A44,0)))/1000000</f>
        <v>257.79599999999999</v>
      </c>
      <c r="H44" s="12"/>
      <c r="I44" s="12">
        <f>'PADD 1_bbl'!I44*1000*42*(DAY(EOMONTH($A44,0)))/1000000</f>
        <v>14.321999999999999</v>
      </c>
      <c r="J44" s="12">
        <f>'PADD 1_bbl'!J44*1000*42*(DAY(EOMONTH($A44,0)))/1000000</f>
        <v>144.84181913616072</v>
      </c>
      <c r="K44" s="12">
        <f>'PADD 1_bbl'!K44*1000*42*(DAY(EOMONTH($A44,0)))/1000000</f>
        <v>196.92181913616076</v>
      </c>
      <c r="L44" s="12">
        <f>'PADD 1_bbl'!L44*1000*42*(DAY(EOMONTH($A44,0)))/1000000</f>
        <v>7.6816101932758309</v>
      </c>
      <c r="M44" s="12">
        <f>'PADD 1_bbl'!M44*1000*42*(DAY(EOMONTH($A44,0)))/1000000</f>
        <v>27.201467040891579</v>
      </c>
      <c r="N44" s="12">
        <f>'PADD 1_bbl'!N44*1000*42*(DAY(EOMONTH($A44,0)))/1000000</f>
        <v>0</v>
      </c>
      <c r="O44" s="12">
        <f>'PADD 1_bbl'!O44*1000*42*(DAY(EOMONTH($A44,0)))/1000000</f>
        <v>0</v>
      </c>
      <c r="P44" s="12">
        <f>'PADD 1_bbl'!P44*1000*42*(DAY(EOMONTH($A44,0)))/1000000</f>
        <v>-29.994896370328139</v>
      </c>
      <c r="Q44" s="12">
        <f>'PADD 1_bbl'!Q44*1000*42*(DAY(EOMONTH($A44,0)))/1000000</f>
        <v>41.664000000000001</v>
      </c>
      <c r="S44" s="12">
        <f>'PADD 1_bbl'!S44*1000*42/1000000</f>
        <v>217.05600000000001</v>
      </c>
      <c r="U44" s="14"/>
      <c r="V44" s="14"/>
    </row>
    <row r="45" spans="1:22" x14ac:dyDescent="0.3">
      <c r="A45" s="45">
        <v>41866</v>
      </c>
      <c r="B45" s="17" t="s">
        <v>34</v>
      </c>
      <c r="C45" s="12">
        <f>'PADD 1_bbl'!C45*1000*42*(DAY(EOMONTH($A45,0)))/1000000</f>
        <v>113.274</v>
      </c>
      <c r="D45" s="12">
        <f>'PADD 1_bbl'!D45*1000*42*(DAY(EOMONTH($A45,0)))/1000000</f>
        <v>29.946000000000002</v>
      </c>
      <c r="E45" s="12">
        <f>'PADD 1_bbl'!E45*1000*42*(DAY(EOMONTH($A45,0)))/1000000</f>
        <v>13.02</v>
      </c>
      <c r="F45" s="12">
        <f>'PADD 1_bbl'!F45*1000*42*(DAY(EOMONTH($A45,0)))/1000000</f>
        <v>109.36799999999999</v>
      </c>
      <c r="G45" s="12">
        <f>'PADD 1_bbl'!G45*1000*42*(DAY(EOMONTH($A45,0)))/1000000</f>
        <v>265.608</v>
      </c>
      <c r="H45" s="12"/>
      <c r="I45" s="12">
        <f>'PADD 1_bbl'!I45*1000*42*(DAY(EOMONTH($A45,0)))/1000000</f>
        <v>18.228000000000002</v>
      </c>
      <c r="J45" s="12">
        <f>'PADD 1_bbl'!J45*1000*42*(DAY(EOMONTH($A45,0)))/1000000</f>
        <v>176.78220821599942</v>
      </c>
      <c r="K45" s="12">
        <f>'PADD 1_bbl'!K45*1000*42*(DAY(EOMONTH($A45,0)))/1000000</f>
        <v>228.86220821599943</v>
      </c>
      <c r="L45" s="12">
        <f>'PADD 1_bbl'!L45*1000*42*(DAY(EOMONTH($A45,0)))/1000000</f>
        <v>16.449887194380931</v>
      </c>
      <c r="M45" s="12">
        <f>'PADD 1_bbl'!M45*1000*42*(DAY(EOMONTH($A45,0)))/1000000</f>
        <v>27.201467040891579</v>
      </c>
      <c r="N45" s="12">
        <f>'PADD 1_bbl'!N45*1000*42*(DAY(EOMONTH($A45,0)))/1000000</f>
        <v>0</v>
      </c>
      <c r="O45" s="12">
        <f>'PADD 1_bbl'!O45*1000*42*(DAY(EOMONTH($A45,0)))/1000000</f>
        <v>0</v>
      </c>
      <c r="P45" s="12">
        <f>'PADD 1_bbl'!P45*1000*42*(DAY(EOMONTH($A45,0)))/1000000</f>
        <v>-38.153562451271966</v>
      </c>
      <c r="Q45" s="12">
        <f>'PADD 1_bbl'!Q45*1000*42*(DAY(EOMONTH($A45,0)))/1000000</f>
        <v>11.718</v>
      </c>
      <c r="S45" s="12">
        <f>'PADD 1_bbl'!S45*1000*42/1000000</f>
        <v>228.774</v>
      </c>
      <c r="U45" s="14"/>
      <c r="V45" s="14"/>
    </row>
    <row r="46" spans="1:22" x14ac:dyDescent="0.3">
      <c r="A46" s="45">
        <v>41897</v>
      </c>
      <c r="B46" s="17" t="s">
        <v>34</v>
      </c>
      <c r="C46" s="12">
        <f>'PADD 1_bbl'!C46*1000*42*(DAY(EOMONTH($A46,0)))/1000000</f>
        <v>114.66</v>
      </c>
      <c r="D46" s="12">
        <f>'PADD 1_bbl'!D46*1000*42*(DAY(EOMONTH($A46,0)))/1000000</f>
        <v>30.24</v>
      </c>
      <c r="E46" s="12">
        <f>'PADD 1_bbl'!E46*1000*42*(DAY(EOMONTH($A46,0)))/1000000</f>
        <v>17.64</v>
      </c>
      <c r="F46" s="12">
        <f>'PADD 1_bbl'!F46*1000*42*(DAY(EOMONTH($A46,0)))/1000000</f>
        <v>128.52000000000001</v>
      </c>
      <c r="G46" s="12">
        <f>'PADD 1_bbl'!G46*1000*42*(DAY(EOMONTH($A46,0)))/1000000</f>
        <v>291.06</v>
      </c>
      <c r="H46" s="12"/>
      <c r="I46" s="12">
        <f>'PADD 1_bbl'!I46*1000*42*(DAY(EOMONTH($A46,0)))/1000000</f>
        <v>36.54</v>
      </c>
      <c r="J46" s="12">
        <f>'PADD 1_bbl'!J46*1000*42*(DAY(EOMONTH($A46,0)))/1000000</f>
        <v>186.67639793743973</v>
      </c>
      <c r="K46" s="12">
        <f>'PADD 1_bbl'!K46*1000*42*(DAY(EOMONTH($A46,0)))/1000000</f>
        <v>237.07639793743974</v>
      </c>
      <c r="L46" s="12">
        <f>'PADD 1_bbl'!L46*1000*42*(DAY(EOMONTH($A46,0)))/1000000</f>
        <v>28.955621114071214</v>
      </c>
      <c r="M46" s="12">
        <f>'PADD 1_bbl'!M46*1000*42*(DAY(EOMONTH($A46,0)))/1000000</f>
        <v>26.324000362153143</v>
      </c>
      <c r="N46" s="12">
        <f>'PADD 1_bbl'!N46*1000*42*(DAY(EOMONTH($A46,0)))/1000000</f>
        <v>0</v>
      </c>
      <c r="O46" s="12">
        <f>'PADD 1_bbl'!O46*1000*42*(DAY(EOMONTH($A46,0)))/1000000</f>
        <v>0</v>
      </c>
      <c r="P46" s="12">
        <f>'PADD 1_bbl'!P46*1000*42*(DAY(EOMONTH($A46,0)))/1000000</f>
        <v>-44.136019413664101</v>
      </c>
      <c r="Q46" s="12">
        <f>'PADD 1_bbl'!Q46*1000*42*(DAY(EOMONTH($A46,0)))/1000000</f>
        <v>6.3</v>
      </c>
      <c r="S46" s="12">
        <f>'PADD 1_bbl'!S46*1000*42/1000000</f>
        <v>234.99</v>
      </c>
      <c r="U46" s="14"/>
      <c r="V46" s="14"/>
    </row>
    <row r="47" spans="1:22" x14ac:dyDescent="0.3">
      <c r="A47" s="45">
        <v>41927</v>
      </c>
      <c r="B47" s="17" t="s">
        <v>34</v>
      </c>
      <c r="C47" s="12">
        <f>'PADD 1_bbl'!C47*1000*42*(DAY(EOMONTH($A47,0)))/1000000</f>
        <v>123.69</v>
      </c>
      <c r="D47" s="12">
        <f>'PADD 1_bbl'!D47*1000*42*(DAY(EOMONTH($A47,0)))/1000000</f>
        <v>32.549999999999997</v>
      </c>
      <c r="E47" s="12">
        <f>'PADD 1_bbl'!E47*1000*42*(DAY(EOMONTH($A47,0)))/1000000</f>
        <v>31.248000000000001</v>
      </c>
      <c r="F47" s="12">
        <f>'PADD 1_bbl'!F47*1000*42*(DAY(EOMONTH($A47,0)))/1000000</f>
        <v>169.26</v>
      </c>
      <c r="G47" s="12">
        <f>'PADD 1_bbl'!G47*1000*42*(DAY(EOMONTH($A47,0)))/1000000</f>
        <v>356.74799999999999</v>
      </c>
      <c r="H47" s="12"/>
      <c r="I47" s="12">
        <f>'PADD 1_bbl'!I47*1000*42*(DAY(EOMONTH($A47,0)))/1000000</f>
        <v>53.381999999999998</v>
      </c>
      <c r="J47" s="12">
        <f>'PADD 1_bbl'!J47*1000*42*(DAY(EOMONTH($A47,0)))/1000000</f>
        <v>167.21330993454811</v>
      </c>
      <c r="K47" s="12">
        <f>'PADD 1_bbl'!K47*1000*42*(DAY(EOMONTH($A47,0)))/1000000</f>
        <v>219.29330993454812</v>
      </c>
      <c r="L47" s="12">
        <f>'PADD 1_bbl'!L47*1000*42*(DAY(EOMONTH($A47,0)))/1000000</f>
        <v>42.492419313047776</v>
      </c>
      <c r="M47" s="12">
        <f>'PADD 1_bbl'!M47*1000*42*(DAY(EOMONTH($A47,0)))/1000000</f>
        <v>27.201467040891579</v>
      </c>
      <c r="N47" s="12">
        <f>'PADD 1_bbl'!N47*1000*42*(DAY(EOMONTH($A47,0)))/1000000</f>
        <v>0</v>
      </c>
      <c r="O47" s="12">
        <f>'PADD 1_bbl'!O47*1000*42*(DAY(EOMONTH($A47,0)))/1000000</f>
        <v>0</v>
      </c>
      <c r="P47" s="12">
        <f>'PADD 1_bbl'!P47*1000*42*(DAY(EOMONTH($A47,0)))/1000000</f>
        <v>-16.869196288487451</v>
      </c>
      <c r="Q47" s="12">
        <f>'PADD 1_bbl'!Q47*1000*42*(DAY(EOMONTH($A47,0)))/1000000</f>
        <v>29.946000000000002</v>
      </c>
      <c r="S47" s="12">
        <f>'PADD 1_bbl'!S47*1000*42/1000000</f>
        <v>265.14600000000002</v>
      </c>
      <c r="U47" s="14"/>
      <c r="V47" s="14"/>
    </row>
    <row r="48" spans="1:22" x14ac:dyDescent="0.3">
      <c r="A48" s="45">
        <v>41958</v>
      </c>
      <c r="B48" s="17" t="s">
        <v>34</v>
      </c>
      <c r="C48" s="12">
        <f>'PADD 1_bbl'!C48*1000*42*(DAY(EOMONTH($A48,0)))/1000000</f>
        <v>118.44</v>
      </c>
      <c r="D48" s="12">
        <f>'PADD 1_bbl'!D48*1000*42*(DAY(EOMONTH($A48,0)))/1000000</f>
        <v>27.72</v>
      </c>
      <c r="E48" s="12">
        <f>'PADD 1_bbl'!E48*1000*42*(DAY(EOMONTH($A48,0)))/1000000</f>
        <v>32.76</v>
      </c>
      <c r="F48" s="12">
        <f>'PADD 1_bbl'!F48*1000*42*(DAY(EOMONTH($A48,0)))/1000000</f>
        <v>153.72</v>
      </c>
      <c r="G48" s="12">
        <f>'PADD 1_bbl'!G48*1000*42*(DAY(EOMONTH($A48,0)))/1000000</f>
        <v>332.64</v>
      </c>
      <c r="H48" s="12"/>
      <c r="I48" s="12">
        <f>'PADD 1_bbl'!I48*1000*42*(DAY(EOMONTH($A48,0)))/1000000</f>
        <v>7.56</v>
      </c>
      <c r="J48" s="12">
        <f>'PADD 1_bbl'!J48*1000*42*(DAY(EOMONTH($A48,0)))/1000000</f>
        <v>241.89797754959514</v>
      </c>
      <c r="K48" s="12">
        <f>'PADD 1_bbl'!K48*1000*42*(DAY(EOMONTH($A48,0)))/1000000</f>
        <v>292.29797754959515</v>
      </c>
      <c r="L48" s="12">
        <f>'PADD 1_bbl'!L48*1000*42*(DAY(EOMONTH($A48,0)))/1000000</f>
        <v>40.541495811561205</v>
      </c>
      <c r="M48" s="12">
        <f>'PADD 1_bbl'!M48*1000*42*(DAY(EOMONTH($A48,0)))/1000000</f>
        <v>27.521381407509143</v>
      </c>
      <c r="N48" s="12">
        <f>'PADD 1_bbl'!N48*1000*42*(DAY(EOMONTH($A48,0)))/1000000</f>
        <v>0</v>
      </c>
      <c r="O48" s="12">
        <f>'PADD 1_bbl'!O48*1000*42*(DAY(EOMONTH($A48,0)))/1000000</f>
        <v>0</v>
      </c>
      <c r="P48" s="12">
        <f>'PADD 1_bbl'!P48*1000*42*(DAY(EOMONTH($A48,0)))/1000000</f>
        <v>-25.200854768665479</v>
      </c>
      <c r="Q48" s="12">
        <f>'PADD 1_bbl'!Q48*1000*42*(DAY(EOMONTH($A48,0)))/1000000</f>
        <v>-11.34</v>
      </c>
      <c r="S48" s="12">
        <f>'PADD 1_bbl'!S48*1000*42/1000000</f>
        <v>254.184</v>
      </c>
      <c r="U48" s="14"/>
      <c r="V48" s="14"/>
    </row>
    <row r="49" spans="1:22" x14ac:dyDescent="0.3">
      <c r="A49" s="45">
        <v>41988</v>
      </c>
      <c r="B49" s="17" t="s">
        <v>34</v>
      </c>
      <c r="C49" s="12">
        <f>'PADD 1_bbl'!C49*1000*42*(DAY(EOMONTH($A49,0)))/1000000</f>
        <v>127.596</v>
      </c>
      <c r="D49" s="12">
        <f>'PADD 1_bbl'!D49*1000*42*(DAY(EOMONTH($A49,0)))/1000000</f>
        <v>32.549999999999997</v>
      </c>
      <c r="E49" s="12">
        <f>'PADD 1_bbl'!E49*1000*42*(DAY(EOMONTH($A49,0)))/1000000</f>
        <v>54.683999999999997</v>
      </c>
      <c r="F49" s="12">
        <f>'PADD 1_bbl'!F49*1000*42*(DAY(EOMONTH($A49,0)))/1000000</f>
        <v>192.696</v>
      </c>
      <c r="G49" s="12">
        <f>'PADD 1_bbl'!G49*1000*42*(DAY(EOMONTH($A49,0)))/1000000</f>
        <v>407.52600000000001</v>
      </c>
      <c r="H49" s="12"/>
      <c r="I49" s="12">
        <f>'PADD 1_bbl'!I49*1000*42*(DAY(EOMONTH($A49,0)))/1000000</f>
        <v>10.416</v>
      </c>
      <c r="J49" s="12">
        <f>'PADD 1_bbl'!J49*1000*42*(DAY(EOMONTH($A49,0)))/1000000</f>
        <v>296.82340187663351</v>
      </c>
      <c r="K49" s="12">
        <f>'PADD 1_bbl'!K49*1000*42*(DAY(EOMONTH($A49,0)))/1000000</f>
        <v>348.90340187663361</v>
      </c>
      <c r="L49" s="12">
        <f>'PADD 1_bbl'!L49*1000*42*(DAY(EOMONTH($A49,0)))/1000000</f>
        <v>26.323566637933034</v>
      </c>
      <c r="M49" s="12">
        <f>'PADD 1_bbl'!M49*1000*42*(DAY(EOMONTH($A49,0)))/1000000</f>
        <v>32.769288901796997</v>
      </c>
      <c r="N49" s="12">
        <f>'PADD 1_bbl'!N49*1000*42*(DAY(EOMONTH($A49,0)))/1000000</f>
        <v>0</v>
      </c>
      <c r="O49" s="12">
        <f>'PADD 1_bbl'!O49*1000*42*(DAY(EOMONTH($A49,0)))/1000000</f>
        <v>0</v>
      </c>
      <c r="P49" s="12">
        <f>'PADD 1_bbl'!P49*1000*42*(DAY(EOMONTH($A49,0)))/1000000</f>
        <v>9.9457425836364557</v>
      </c>
      <c r="Q49" s="12">
        <f>'PADD 1_bbl'!Q49*1000*42*(DAY(EOMONTH($A49,0)))/1000000</f>
        <v>-20.832000000000001</v>
      </c>
      <c r="S49" s="12">
        <f>'PADD 1_bbl'!S49*1000*42/1000000</f>
        <v>233.77199999999999</v>
      </c>
      <c r="U49" s="14"/>
      <c r="V49" s="14"/>
    </row>
    <row r="50" spans="1:22" x14ac:dyDescent="0.3">
      <c r="A50" s="45">
        <v>42019</v>
      </c>
      <c r="B50" s="17" t="s">
        <v>34</v>
      </c>
      <c r="C50" s="12">
        <f>'PADD 1_bbl'!C50*1000*42*(DAY(EOMONTH($A50,0)))/1000000</f>
        <v>135.40799999999999</v>
      </c>
      <c r="D50" s="12">
        <f>'PADD 1_bbl'!D50*1000*42*(DAY(EOMONTH($A50,0)))/1000000</f>
        <v>28.643999999999998</v>
      </c>
      <c r="E50" s="12">
        <f>'PADD 1_bbl'!E50*1000*42*(DAY(EOMONTH($A50,0)))/1000000</f>
        <v>89.837999999999994</v>
      </c>
      <c r="F50" s="12">
        <f>'PADD 1_bbl'!F50*1000*42*(DAY(EOMONTH($A50,0)))/1000000</f>
        <v>192.696</v>
      </c>
      <c r="G50" s="12">
        <f>'PADD 1_bbl'!G50*1000*42*(DAY(EOMONTH($A50,0)))/1000000</f>
        <v>446.58600000000001</v>
      </c>
      <c r="H50" s="12"/>
      <c r="I50" s="12">
        <f>'PADD 1_bbl'!I50*1000*42*(DAY(EOMONTH($A50,0)))/1000000</f>
        <v>16.925999999999998</v>
      </c>
      <c r="J50" s="12">
        <f>'PADD 1_bbl'!J50*1000*42*(DAY(EOMONTH($A50,0)))/1000000</f>
        <v>376.25846999999999</v>
      </c>
      <c r="K50" s="12">
        <f>'PADD 1_bbl'!K50*1000*42*(DAY(EOMONTH($A50,0)))/1000000</f>
        <v>428.33846999999997</v>
      </c>
      <c r="L50" s="12">
        <f>'PADD 1_bbl'!L50*1000*42*(DAY(EOMONTH($A50,0)))/1000000</f>
        <v>14.542916118523937</v>
      </c>
      <c r="M50" s="12">
        <f>'PADD 1_bbl'!M50*1000*42*(DAY(EOMONTH($A50,0)))/1000000</f>
        <v>33.31433411034628</v>
      </c>
      <c r="N50" s="12">
        <f>'PADD 1_bbl'!N50*1000*42*(DAY(EOMONTH($A50,0)))/1000000</f>
        <v>0</v>
      </c>
      <c r="O50" s="12">
        <f>'PADD 1_bbl'!O50*1000*42*(DAY(EOMONTH($A50,0)))/1000000</f>
        <v>0</v>
      </c>
      <c r="P50" s="12">
        <f>'PADD 1_bbl'!P50*1000*42*(DAY(EOMONTH($A50,0)))/1000000</f>
        <v>17.262279771129766</v>
      </c>
      <c r="Q50" s="12">
        <f>'PADD 1_bbl'!Q50*1000*42*(DAY(EOMONTH($A50,0)))/1000000</f>
        <v>-65.099999999999994</v>
      </c>
      <c r="S50" s="12">
        <f>'PADD 1_bbl'!S50*1000*42/1000000</f>
        <v>169.13399999999999</v>
      </c>
      <c r="U50" s="14"/>
      <c r="V50" s="14"/>
    </row>
    <row r="51" spans="1:22" x14ac:dyDescent="0.3">
      <c r="A51" s="45">
        <v>42050</v>
      </c>
      <c r="B51" s="17" t="s">
        <v>34</v>
      </c>
      <c r="C51" s="12">
        <f>'PADD 1_bbl'!C51*1000*42*(DAY(EOMONTH($A51,0)))/1000000</f>
        <v>121.128</v>
      </c>
      <c r="D51" s="12">
        <f>'PADD 1_bbl'!D51*1000*42*(DAY(EOMONTH($A51,0)))/1000000</f>
        <v>18.815999999999999</v>
      </c>
      <c r="E51" s="12">
        <f>'PADD 1_bbl'!E51*1000*42*(DAY(EOMONTH($A51,0)))/1000000</f>
        <v>82.32</v>
      </c>
      <c r="F51" s="12">
        <f>'PADD 1_bbl'!F51*1000*42*(DAY(EOMONTH($A51,0)))/1000000</f>
        <v>221.08799999999999</v>
      </c>
      <c r="G51" s="12">
        <f>'PADD 1_bbl'!G51*1000*42*(DAY(EOMONTH($A51,0)))/1000000</f>
        <v>443.35199999999998</v>
      </c>
      <c r="H51" s="12"/>
      <c r="I51" s="12">
        <f>'PADD 1_bbl'!I51*1000*42*(DAY(EOMONTH($A51,0)))/1000000</f>
        <v>30.576000000000001</v>
      </c>
      <c r="J51" s="12">
        <f>'PADD 1_bbl'!J51*1000*42*(DAY(EOMONTH($A51,0)))/1000000</f>
        <v>367.87043999999997</v>
      </c>
      <c r="K51" s="12">
        <f>'PADD 1_bbl'!K51*1000*42*(DAY(EOMONTH($A51,0)))/1000000</f>
        <v>414.91043999999999</v>
      </c>
      <c r="L51" s="12">
        <f>'PADD 1_bbl'!L51*1000*42*(DAY(EOMONTH($A51,0)))/1000000</f>
        <v>9.6991735162303367</v>
      </c>
      <c r="M51" s="12">
        <f>'PADD 1_bbl'!M51*1000*42*(DAY(EOMONTH($A51,0)))/1000000</f>
        <v>30.480842114133818</v>
      </c>
      <c r="N51" s="12">
        <f>'PADD 1_bbl'!N51*1000*42*(DAY(EOMONTH($A51,0)))/1000000</f>
        <v>0</v>
      </c>
      <c r="O51" s="12">
        <f>'PADD 1_bbl'!O51*1000*42*(DAY(EOMONTH($A51,0)))/1000000</f>
        <v>0</v>
      </c>
      <c r="P51" s="12">
        <f>'PADD 1_bbl'!P51*1000*42*(DAY(EOMONTH($A51,0)))/1000000</f>
        <v>52.941544369635842</v>
      </c>
      <c r="Q51" s="12">
        <f>'PADD 1_bbl'!Q51*1000*42*(DAY(EOMONTH($A51,0)))/1000000</f>
        <v>-95.256</v>
      </c>
      <c r="S51" s="12">
        <f>'PADD 1_bbl'!S51*1000*42/1000000</f>
        <v>73.626000000000005</v>
      </c>
      <c r="U51" s="14"/>
      <c r="V51" s="14"/>
    </row>
    <row r="52" spans="1:22" x14ac:dyDescent="0.3">
      <c r="A52" s="45">
        <v>42078</v>
      </c>
      <c r="B52" s="17" t="s">
        <v>34</v>
      </c>
      <c r="C52" s="12">
        <f>'PADD 1_bbl'!C52*1000*42*(DAY(EOMONTH($A52,0)))/1000000</f>
        <v>139.31399999999999</v>
      </c>
      <c r="D52" s="12">
        <f>'PADD 1_bbl'!D52*1000*42*(DAY(EOMONTH($A52,0)))/1000000</f>
        <v>31.248000000000001</v>
      </c>
      <c r="E52" s="12">
        <f>'PADD 1_bbl'!E52*1000*42*(DAY(EOMONTH($A52,0)))/1000000</f>
        <v>78.12</v>
      </c>
      <c r="F52" s="12">
        <f>'PADD 1_bbl'!F52*1000*42*(DAY(EOMONTH($A52,0)))/1000000</f>
        <v>187.488</v>
      </c>
      <c r="G52" s="12">
        <f>'PADD 1_bbl'!G52*1000*42*(DAY(EOMONTH($A52,0)))/1000000</f>
        <v>436.17</v>
      </c>
      <c r="H52" s="12"/>
      <c r="I52" s="12">
        <f>'PADD 1_bbl'!I52*1000*42*(DAY(EOMONTH($A52,0)))/1000000</f>
        <v>31.248000000000001</v>
      </c>
      <c r="J52" s="12">
        <f>'PADD 1_bbl'!J52*1000*42*(DAY(EOMONTH($A52,0)))/1000000</f>
        <v>228.94381015452063</v>
      </c>
      <c r="K52" s="12">
        <f>'PADD 1_bbl'!K52*1000*42*(DAY(EOMONTH($A52,0)))/1000000</f>
        <v>281.02381015452062</v>
      </c>
      <c r="L52" s="12">
        <f>'PADD 1_bbl'!L52*1000*42*(DAY(EOMONTH($A52,0)))/1000000</f>
        <v>6.7855961957325732</v>
      </c>
      <c r="M52" s="12">
        <f>'PADD 1_bbl'!M52*1000*42*(DAY(EOMONTH($A52,0)))/1000000</f>
        <v>27.460197994627158</v>
      </c>
      <c r="N52" s="12">
        <f>'PADD 1_bbl'!N52*1000*42*(DAY(EOMONTH($A52,0)))/1000000</f>
        <v>0</v>
      </c>
      <c r="O52" s="12">
        <f>'PADD 1_bbl'!O52*1000*42*(DAY(EOMONTH($A52,0)))/1000000</f>
        <v>0</v>
      </c>
      <c r="P52" s="12">
        <f>'PADD 1_bbl'!P52*1000*42*(DAY(EOMONTH($A52,0)))/1000000</f>
        <v>80.538395655119643</v>
      </c>
      <c r="Q52" s="12">
        <f>'PADD 1_bbl'!Q52*1000*42*(DAY(EOMONTH($A52,0)))/1000000</f>
        <v>9.1140000000000008</v>
      </c>
      <c r="S52" s="12">
        <f>'PADD 1_bbl'!S52*1000*42/1000000</f>
        <v>82.445999999999998</v>
      </c>
      <c r="U52" s="14"/>
      <c r="V52" s="14"/>
    </row>
    <row r="53" spans="1:22" x14ac:dyDescent="0.3">
      <c r="A53" s="45">
        <v>42109</v>
      </c>
      <c r="B53" s="17" t="s">
        <v>34</v>
      </c>
      <c r="C53" s="12">
        <f>'PADD 1_bbl'!C53*1000*42*(DAY(EOMONTH($A53,0)))/1000000</f>
        <v>139.86000000000001</v>
      </c>
      <c r="D53" s="12">
        <f>'PADD 1_bbl'!D53*1000*42*(DAY(EOMONTH($A53,0)))/1000000</f>
        <v>32.76</v>
      </c>
      <c r="E53" s="12">
        <f>'PADD 1_bbl'!E53*1000*42*(DAY(EOMONTH($A53,0)))/1000000</f>
        <v>34.020000000000003</v>
      </c>
      <c r="F53" s="12">
        <f>'PADD 1_bbl'!F53*1000*42*(DAY(EOMONTH($A53,0)))/1000000</f>
        <v>95.76</v>
      </c>
      <c r="G53" s="12">
        <f>'PADD 1_bbl'!G53*1000*42*(DAY(EOMONTH($A53,0)))/1000000</f>
        <v>302.39999999999998</v>
      </c>
      <c r="H53" s="12"/>
      <c r="I53" s="12">
        <f>'PADD 1_bbl'!I53*1000*42*(DAY(EOMONTH($A53,0)))/1000000</f>
        <v>30.24</v>
      </c>
      <c r="J53" s="12">
        <f>'PADD 1_bbl'!J53*1000*42*(DAY(EOMONTH($A53,0)))/1000000</f>
        <v>155.25719917034991</v>
      </c>
      <c r="K53" s="12">
        <f>'PADD 1_bbl'!K53*1000*42*(DAY(EOMONTH($A53,0)))/1000000</f>
        <v>205.65719917034986</v>
      </c>
      <c r="L53" s="12">
        <f>'PADD 1_bbl'!L53*1000*42*(DAY(EOMONTH($A53,0)))/1000000</f>
        <v>6.7898464908755312</v>
      </c>
      <c r="M53" s="12">
        <f>'PADD 1_bbl'!M53*1000*42*(DAY(EOMONTH($A53,0)))/1000000</f>
        <v>24.685954151020116</v>
      </c>
      <c r="N53" s="12">
        <f>'PADD 1_bbl'!N53*1000*42*(DAY(EOMONTH($A53,0)))/1000000</f>
        <v>0</v>
      </c>
      <c r="O53" s="12">
        <f>'PADD 1_bbl'!O53*1000*42*(DAY(EOMONTH($A53,0)))/1000000</f>
        <v>0</v>
      </c>
      <c r="P53" s="12">
        <f>'PADD 1_bbl'!P53*1000*42*(DAY(EOMONTH($A53,0)))/1000000</f>
        <v>-4.0329998122455235</v>
      </c>
      <c r="Q53" s="12">
        <f>'PADD 1_bbl'!Q53*1000*42*(DAY(EOMONTH($A53,0)))/1000000</f>
        <v>39.06</v>
      </c>
      <c r="S53" s="12">
        <f>'PADD 1_bbl'!S53*1000*42/1000000</f>
        <v>120.91800000000001</v>
      </c>
      <c r="U53" s="14"/>
      <c r="V53" s="14"/>
    </row>
    <row r="54" spans="1:22" x14ac:dyDescent="0.3">
      <c r="A54" s="45">
        <v>42139</v>
      </c>
      <c r="B54" s="17" t="s">
        <v>34</v>
      </c>
      <c r="C54" s="12">
        <f>'PADD 1_bbl'!C54*1000*42*(DAY(EOMONTH($A54,0)))/1000000</f>
        <v>145.82400000000001</v>
      </c>
      <c r="D54" s="12">
        <f>'PADD 1_bbl'!D54*1000*42*(DAY(EOMONTH($A54,0)))/1000000</f>
        <v>33.851999999999997</v>
      </c>
      <c r="E54" s="12">
        <f>'PADD 1_bbl'!E54*1000*42*(DAY(EOMONTH($A54,0)))/1000000</f>
        <v>19.53</v>
      </c>
      <c r="F54" s="12">
        <f>'PADD 1_bbl'!F54*1000*42*(DAY(EOMONTH($A54,0)))/1000000</f>
        <v>79.421999999999997</v>
      </c>
      <c r="G54" s="12">
        <f>'PADD 1_bbl'!G54*1000*42*(DAY(EOMONTH($A54,0)))/1000000</f>
        <v>278.62799999999999</v>
      </c>
      <c r="H54" s="12"/>
      <c r="I54" s="12">
        <f>'PADD 1_bbl'!I54*1000*42*(DAY(EOMONTH($A54,0)))/1000000</f>
        <v>61.194000000000003</v>
      </c>
      <c r="J54" s="12">
        <f>'PADD 1_bbl'!J54*1000*42*(DAY(EOMONTH($A54,0)))/1000000</f>
        <v>131.99668626226813</v>
      </c>
      <c r="K54" s="12">
        <f>'PADD 1_bbl'!K54*1000*42*(DAY(EOMONTH($A54,0)))/1000000</f>
        <v>184.07668626226814</v>
      </c>
      <c r="L54" s="12">
        <f>'PADD 1_bbl'!L54*1000*42*(DAY(EOMONTH($A54,0)))/1000000</f>
        <v>6.7855961957325732</v>
      </c>
      <c r="M54" s="12">
        <f>'PADD 1_bbl'!M54*1000*42*(DAY(EOMONTH($A54,0)))/1000000</f>
        <v>25.508819289387453</v>
      </c>
      <c r="N54" s="12">
        <f>'PADD 1_bbl'!N54*1000*42*(DAY(EOMONTH($A54,0)))/1000000</f>
        <v>0</v>
      </c>
      <c r="O54" s="12">
        <f>'PADD 1_bbl'!O54*1000*42*(DAY(EOMONTH($A54,0)))/1000000</f>
        <v>0</v>
      </c>
      <c r="P54" s="12">
        <f>'PADD 1_bbl'!P54*1000*42*(DAY(EOMONTH($A54,0)))/1000000</f>
        <v>-49.715101747388161</v>
      </c>
      <c r="Q54" s="12">
        <f>'PADD 1_bbl'!Q54*1000*42*(DAY(EOMONTH($A54,0)))/1000000</f>
        <v>50.777999999999999</v>
      </c>
      <c r="S54" s="12">
        <f>'PADD 1_bbl'!S54*1000*42/1000000</f>
        <v>171.108</v>
      </c>
      <c r="U54" s="14"/>
      <c r="V54" s="14"/>
    </row>
    <row r="55" spans="1:22" x14ac:dyDescent="0.3">
      <c r="A55" s="45">
        <v>42170</v>
      </c>
      <c r="B55" s="17" t="s">
        <v>34</v>
      </c>
      <c r="C55" s="12">
        <f>'PADD 1_bbl'!C55*1000*42*(DAY(EOMONTH($A55,0)))/1000000</f>
        <v>143.63999999999999</v>
      </c>
      <c r="D55" s="12">
        <f>'PADD 1_bbl'!D55*1000*42*(DAY(EOMONTH($A55,0)))/1000000</f>
        <v>32.76</v>
      </c>
      <c r="E55" s="12">
        <f>'PADD 1_bbl'!E55*1000*42*(DAY(EOMONTH($A55,0)))/1000000</f>
        <v>18.899999999999999</v>
      </c>
      <c r="F55" s="12">
        <f>'PADD 1_bbl'!F55*1000*42*(DAY(EOMONTH($A55,0)))/1000000</f>
        <v>45.36</v>
      </c>
      <c r="G55" s="12">
        <f>'PADD 1_bbl'!G55*1000*42*(DAY(EOMONTH($A55,0)))/1000000</f>
        <v>240.66</v>
      </c>
      <c r="H55" s="12"/>
      <c r="I55" s="12">
        <f>'PADD 1_bbl'!I55*1000*42*(DAY(EOMONTH($A55,0)))/1000000</f>
        <v>65.52</v>
      </c>
      <c r="J55" s="12">
        <f>'PADD 1_bbl'!J55*1000*42*(DAY(EOMONTH($A55,0)))/1000000</f>
        <v>128.60569075504577</v>
      </c>
      <c r="K55" s="12">
        <f>'PADD 1_bbl'!K55*1000*42*(DAY(EOMONTH($A55,0)))/1000000</f>
        <v>179.00569075504578</v>
      </c>
      <c r="L55" s="12">
        <f>'PADD 1_bbl'!L55*1000*42*(DAY(EOMONTH($A55,0)))/1000000</f>
        <v>6.7898464908755312</v>
      </c>
      <c r="M55" s="12">
        <f>'PADD 1_bbl'!M55*1000*42*(DAY(EOMONTH($A55,0)))/1000000</f>
        <v>24.685954151020116</v>
      </c>
      <c r="N55" s="12">
        <f>'PADD 1_bbl'!N55*1000*42*(DAY(EOMONTH($A55,0)))/1000000</f>
        <v>0</v>
      </c>
      <c r="O55" s="12">
        <f>'PADD 1_bbl'!O55*1000*42*(DAY(EOMONTH($A55,0)))/1000000</f>
        <v>0</v>
      </c>
      <c r="P55" s="12">
        <f>'PADD 1_bbl'!P55*1000*42*(DAY(EOMONTH($A55,0)))/1000000</f>
        <v>-41.641491396941404</v>
      </c>
      <c r="Q55" s="12">
        <f>'PADD 1_bbl'!Q55*1000*42*(DAY(EOMONTH($A55,0)))/1000000</f>
        <v>6.3</v>
      </c>
      <c r="S55" s="12">
        <f>'PADD 1_bbl'!S55*1000*42/1000000</f>
        <v>177.03</v>
      </c>
      <c r="U55" s="14"/>
      <c r="V55" s="14"/>
    </row>
    <row r="56" spans="1:22" x14ac:dyDescent="0.3">
      <c r="A56" s="45">
        <v>42200</v>
      </c>
      <c r="B56" s="17" t="s">
        <v>34</v>
      </c>
      <c r="C56" s="12">
        <f>'PADD 1_bbl'!C56*1000*42*(DAY(EOMONTH($A56,0)))/1000000</f>
        <v>147.126</v>
      </c>
      <c r="D56" s="12">
        <f>'PADD 1_bbl'!D56*1000*42*(DAY(EOMONTH($A56,0)))/1000000</f>
        <v>31.248000000000001</v>
      </c>
      <c r="E56" s="12">
        <f>'PADD 1_bbl'!E56*1000*42*(DAY(EOMONTH($A56,0)))/1000000</f>
        <v>22.134</v>
      </c>
      <c r="F56" s="12">
        <f>'PADD 1_bbl'!F56*1000*42*(DAY(EOMONTH($A56,0)))/1000000</f>
        <v>36.456000000000003</v>
      </c>
      <c r="G56" s="12">
        <f>'PADD 1_bbl'!G56*1000*42*(DAY(EOMONTH($A56,0)))/1000000</f>
        <v>236.964</v>
      </c>
      <c r="H56" s="12"/>
      <c r="I56" s="12">
        <f>'PADD 1_bbl'!I56*1000*42*(DAY(EOMONTH($A56,0)))/1000000</f>
        <v>65.099999999999994</v>
      </c>
      <c r="J56" s="12">
        <f>'PADD 1_bbl'!J56*1000*42*(DAY(EOMONTH($A56,0)))/1000000</f>
        <v>125.48550357076756</v>
      </c>
      <c r="K56" s="12">
        <f>'PADD 1_bbl'!K56*1000*42*(DAY(EOMONTH($A56,0)))/1000000</f>
        <v>177.56550357076753</v>
      </c>
      <c r="L56" s="12">
        <f>'PADD 1_bbl'!L56*1000*42*(DAY(EOMONTH($A56,0)))/1000000</f>
        <v>6.7855961957325732</v>
      </c>
      <c r="M56" s="12">
        <f>'PADD 1_bbl'!M56*1000*42*(DAY(EOMONTH($A56,0)))/1000000</f>
        <v>25.508819289387453</v>
      </c>
      <c r="N56" s="12">
        <f>'PADD 1_bbl'!N56*1000*42*(DAY(EOMONTH($A56,0)))/1000000</f>
        <v>0</v>
      </c>
      <c r="O56" s="12">
        <f>'PADD 1_bbl'!O56*1000*42*(DAY(EOMONTH($A56,0)))/1000000</f>
        <v>0</v>
      </c>
      <c r="P56" s="12">
        <f>'PADD 1_bbl'!P56*1000*42*(DAY(EOMONTH($A56,0)))/1000000</f>
        <v>-41.901919055887568</v>
      </c>
      <c r="Q56" s="12">
        <f>'PADD 1_bbl'!Q56*1000*42*(DAY(EOMONTH($A56,0)))/1000000</f>
        <v>2.6040000000000001</v>
      </c>
      <c r="S56" s="12">
        <f>'PADD 1_bbl'!S56*1000*42/1000000</f>
        <v>179.46600000000001</v>
      </c>
      <c r="U56" s="14"/>
      <c r="V56" s="14"/>
    </row>
    <row r="57" spans="1:22" x14ac:dyDescent="0.3">
      <c r="A57" s="45">
        <v>42231</v>
      </c>
      <c r="B57" s="17" t="s">
        <v>34</v>
      </c>
      <c r="C57" s="12">
        <f>'PADD 1_bbl'!C57*1000*42*(DAY(EOMONTH($A57,0)))/1000000</f>
        <v>148.428</v>
      </c>
      <c r="D57" s="12">
        <f>'PADD 1_bbl'!D57*1000*42*(DAY(EOMONTH($A57,0)))/1000000</f>
        <v>28.643999999999998</v>
      </c>
      <c r="E57" s="12">
        <f>'PADD 1_bbl'!E57*1000*42*(DAY(EOMONTH($A57,0)))/1000000</f>
        <v>33.851999999999997</v>
      </c>
      <c r="F57" s="12">
        <f>'PADD 1_bbl'!F57*1000*42*(DAY(EOMONTH($A57,0)))/1000000</f>
        <v>84.63</v>
      </c>
      <c r="G57" s="12">
        <f>'PADD 1_bbl'!G57*1000*42*(DAY(EOMONTH($A57,0)))/1000000</f>
        <v>295.55399999999997</v>
      </c>
      <c r="H57" s="12"/>
      <c r="I57" s="12">
        <f>'PADD 1_bbl'!I57*1000*42*(DAY(EOMONTH($A57,0)))/1000000</f>
        <v>52.08</v>
      </c>
      <c r="J57" s="12">
        <f>'PADD 1_bbl'!J57*1000*42*(DAY(EOMONTH($A57,0)))/1000000</f>
        <v>138.76928433823826</v>
      </c>
      <c r="K57" s="12">
        <f>'PADD 1_bbl'!K57*1000*42*(DAY(EOMONTH($A57,0)))/1000000</f>
        <v>190.84928433823828</v>
      </c>
      <c r="L57" s="12">
        <f>'PADD 1_bbl'!L57*1000*42*(DAY(EOMONTH($A57,0)))/1000000</f>
        <v>14.542916118523937</v>
      </c>
      <c r="M57" s="12">
        <f>'PADD 1_bbl'!M57*1000*42*(DAY(EOMONTH($A57,0)))/1000000</f>
        <v>25.508819289387453</v>
      </c>
      <c r="N57" s="12">
        <f>'PADD 1_bbl'!N57*1000*42*(DAY(EOMONTH($A57,0)))/1000000</f>
        <v>0</v>
      </c>
      <c r="O57" s="12">
        <f>'PADD 1_bbl'!O57*1000*42*(DAY(EOMONTH($A57,0)))/1000000</f>
        <v>0</v>
      </c>
      <c r="P57" s="12">
        <f>'PADD 1_bbl'!P57*1000*42*(DAY(EOMONTH($A57,0)))/1000000</f>
        <v>-8.2590197461496508</v>
      </c>
      <c r="Q57" s="12">
        <f>'PADD 1_bbl'!Q57*1000*42*(DAY(EOMONTH($A57,0)))/1000000</f>
        <v>18.228000000000002</v>
      </c>
      <c r="S57" s="12">
        <f>'PADD 1_bbl'!S57*1000*42/1000000</f>
        <v>198.24</v>
      </c>
      <c r="U57" s="14"/>
      <c r="V57" s="14"/>
    </row>
    <row r="58" spans="1:22" x14ac:dyDescent="0.3">
      <c r="A58" s="45">
        <v>42262</v>
      </c>
      <c r="B58" s="17" t="s">
        <v>34</v>
      </c>
      <c r="C58" s="12">
        <f>'PADD 1_bbl'!C58*1000*42*(DAY(EOMONTH($A58,0)))/1000000</f>
        <v>144.9</v>
      </c>
      <c r="D58" s="12">
        <f>'PADD 1_bbl'!D58*1000*42*(DAY(EOMONTH($A58,0)))/1000000</f>
        <v>26.46</v>
      </c>
      <c r="E58" s="12">
        <f>'PADD 1_bbl'!E58*1000*42*(DAY(EOMONTH($A58,0)))/1000000</f>
        <v>28.98</v>
      </c>
      <c r="F58" s="12">
        <f>'PADD 1_bbl'!F58*1000*42*(DAY(EOMONTH($A58,0)))/1000000</f>
        <v>132.30000000000001</v>
      </c>
      <c r="G58" s="12">
        <f>'PADD 1_bbl'!G58*1000*42*(DAY(EOMONTH($A58,0)))/1000000</f>
        <v>332.64</v>
      </c>
      <c r="H58" s="12"/>
      <c r="I58" s="12">
        <f>'PADD 1_bbl'!I58*1000*42*(DAY(EOMONTH($A58,0)))/1000000</f>
        <v>74.34</v>
      </c>
      <c r="J58" s="12">
        <f>'PADD 1_bbl'!J58*1000*42*(DAY(EOMONTH($A58,0)))/1000000</f>
        <v>162.28347772557296</v>
      </c>
      <c r="K58" s="12">
        <f>'PADD 1_bbl'!K58*1000*42*(DAY(EOMONTH($A58,0)))/1000000</f>
        <v>212.68347772557297</v>
      </c>
      <c r="L58" s="12">
        <f>'PADD 1_bbl'!L58*1000*42*(DAY(EOMONTH($A58,0)))/1000000</f>
        <v>24.242620921647141</v>
      </c>
      <c r="M58" s="12">
        <f>'PADD 1_bbl'!M58*1000*42*(DAY(EOMONTH($A58,0)))/1000000</f>
        <v>24.685954151020116</v>
      </c>
      <c r="N58" s="12">
        <f>'PADD 1_bbl'!N58*1000*42*(DAY(EOMONTH($A58,0)))/1000000</f>
        <v>0</v>
      </c>
      <c r="O58" s="12">
        <f>'PADD 1_bbl'!O58*1000*42*(DAY(EOMONTH($A58,0)))/1000000</f>
        <v>0</v>
      </c>
      <c r="P58" s="12">
        <f>'PADD 1_bbl'!P58*1000*42*(DAY(EOMONTH($A58,0)))/1000000</f>
        <v>-48.672052798240216</v>
      </c>
      <c r="Q58" s="12">
        <f>'PADD 1_bbl'!Q58*1000*42*(DAY(EOMONTH($A58,0)))/1000000</f>
        <v>45.36</v>
      </c>
      <c r="S58" s="12">
        <f>'PADD 1_bbl'!S58*1000*42/1000000</f>
        <v>243.89400000000001</v>
      </c>
      <c r="U58" s="14"/>
      <c r="V58" s="14"/>
    </row>
    <row r="59" spans="1:22" x14ac:dyDescent="0.3">
      <c r="A59" s="45">
        <v>42292</v>
      </c>
      <c r="B59" s="17" t="s">
        <v>34</v>
      </c>
      <c r="C59" s="12">
        <f>'PADD 1_bbl'!C59*1000*42*(DAY(EOMONTH($A59,0)))/1000000</f>
        <v>144.52199999999999</v>
      </c>
      <c r="D59" s="12">
        <f>'PADD 1_bbl'!D59*1000*42*(DAY(EOMONTH($A59,0)))/1000000</f>
        <v>29.946000000000002</v>
      </c>
      <c r="E59" s="12">
        <f>'PADD 1_bbl'!E59*1000*42*(DAY(EOMONTH($A59,0)))/1000000</f>
        <v>61.194000000000003</v>
      </c>
      <c r="F59" s="12">
        <f>'PADD 1_bbl'!F59*1000*42*(DAY(EOMONTH($A59,0)))/1000000</f>
        <v>124.992</v>
      </c>
      <c r="G59" s="12">
        <f>'PADD 1_bbl'!G59*1000*42*(DAY(EOMONTH($A59,0)))/1000000</f>
        <v>360.654</v>
      </c>
      <c r="H59" s="12"/>
      <c r="I59" s="12">
        <f>'PADD 1_bbl'!I59*1000*42*(DAY(EOMONTH($A59,0)))/1000000</f>
        <v>44.268000000000001</v>
      </c>
      <c r="J59" s="12">
        <f>'PADD 1_bbl'!J59*1000*42*(DAY(EOMONTH($A59,0)))/1000000</f>
        <v>172.99358323809835</v>
      </c>
      <c r="K59" s="12">
        <f>'PADD 1_bbl'!K59*1000*42*(DAY(EOMONTH($A59,0)))/1000000</f>
        <v>225.07358323809837</v>
      </c>
      <c r="L59" s="12">
        <f>'PADD 1_bbl'!L59*1000*42*(DAY(EOMONTH($A59,0)))/1000000</f>
        <v>39.758323341015611</v>
      </c>
      <c r="M59" s="12">
        <f>'PADD 1_bbl'!M59*1000*42*(DAY(EOMONTH($A59,0)))/1000000</f>
        <v>25.508819289387453</v>
      </c>
      <c r="N59" s="12">
        <f>'PADD 1_bbl'!N59*1000*42*(DAY(EOMONTH($A59,0)))/1000000</f>
        <v>0</v>
      </c>
      <c r="O59" s="12">
        <f>'PADD 1_bbl'!O59*1000*42*(DAY(EOMONTH($A59,0)))/1000000</f>
        <v>0</v>
      </c>
      <c r="P59" s="12">
        <f>'PADD 1_bbl'!P59*1000*42*(DAY(EOMONTH($A59,0)))/1000000</f>
        <v>-19.524725868501399</v>
      </c>
      <c r="Q59" s="12">
        <f>'PADD 1_bbl'!Q59*1000*42*(DAY(EOMONTH($A59,0)))/1000000</f>
        <v>44.268000000000001</v>
      </c>
      <c r="S59" s="12">
        <f>'PADD 1_bbl'!S59*1000*42/1000000</f>
        <v>287.86799999999999</v>
      </c>
      <c r="U59" s="14"/>
      <c r="V59" s="14"/>
    </row>
    <row r="60" spans="1:22" x14ac:dyDescent="0.3">
      <c r="A60" s="45">
        <v>42323</v>
      </c>
      <c r="B60" s="17" t="s">
        <v>34</v>
      </c>
      <c r="C60" s="12">
        <f>'PADD 1_bbl'!C60*1000*42*(DAY(EOMONTH($A60,0)))/1000000</f>
        <v>134.82</v>
      </c>
      <c r="D60" s="12">
        <f>'PADD 1_bbl'!D60*1000*42*(DAY(EOMONTH($A60,0)))/1000000</f>
        <v>36.54</v>
      </c>
      <c r="E60" s="12">
        <f>'PADD 1_bbl'!E60*1000*42*(DAY(EOMONTH($A60,0)))/1000000</f>
        <v>50.4</v>
      </c>
      <c r="F60" s="12">
        <f>'PADD 1_bbl'!F60*1000*42*(DAY(EOMONTH($A60,0)))/1000000</f>
        <v>131.04</v>
      </c>
      <c r="G60" s="12">
        <f>'PADD 1_bbl'!G60*1000*42*(DAY(EOMONTH($A60,0)))/1000000</f>
        <v>352.8</v>
      </c>
      <c r="H60" s="12"/>
      <c r="I60" s="12">
        <f>'PADD 1_bbl'!I60*1000*42*(DAY(EOMONTH($A60,0)))/1000000</f>
        <v>45.36</v>
      </c>
      <c r="J60" s="12">
        <f>'PADD 1_bbl'!J60*1000*42*(DAY(EOMONTH($A60,0)))/1000000</f>
        <v>213.05269528108602</v>
      </c>
      <c r="K60" s="12">
        <f>'PADD 1_bbl'!K60*1000*42*(DAY(EOMONTH($A60,0)))/1000000</f>
        <v>263.45269528108599</v>
      </c>
      <c r="L60" s="12">
        <f>'PADD 1_bbl'!L60*1000*42*(DAY(EOMONTH($A60,0)))/1000000</f>
        <v>33.933293847591571</v>
      </c>
      <c r="M60" s="12">
        <f>'PADD 1_bbl'!M60*1000*42*(DAY(EOMONTH($A60,0)))/1000000</f>
        <v>25.944908154400572</v>
      </c>
      <c r="N60" s="12">
        <f>'PADD 1_bbl'!N60*1000*42*(DAY(EOMONTH($A60,0)))/1000000</f>
        <v>0</v>
      </c>
      <c r="O60" s="12">
        <f>'PADD 1_bbl'!O60*1000*42*(DAY(EOMONTH($A60,0)))/1000000</f>
        <v>0</v>
      </c>
      <c r="P60" s="12">
        <f>'PADD 1_bbl'!P60*1000*42*(DAY(EOMONTH($A60,0)))/1000000</f>
        <v>-19.67089728307818</v>
      </c>
      <c r="Q60" s="12">
        <f>'PADD 1_bbl'!Q60*1000*42*(DAY(EOMONTH($A60,0)))/1000000</f>
        <v>5.04</v>
      </c>
      <c r="S60" s="12">
        <f>'PADD 1_bbl'!S60*1000*42/1000000</f>
        <v>293.41199999999998</v>
      </c>
      <c r="U60" s="14"/>
      <c r="V60" s="14"/>
    </row>
    <row r="61" spans="1:22" x14ac:dyDescent="0.3">
      <c r="A61" s="45">
        <v>42353</v>
      </c>
      <c r="B61" s="17" t="s">
        <v>34</v>
      </c>
      <c r="C61" s="12">
        <f>'PADD 1_bbl'!C61*1000*42*(DAY(EOMONTH($A61,0)))/1000000</f>
        <v>145.82400000000001</v>
      </c>
      <c r="D61" s="12">
        <f>'PADD 1_bbl'!D61*1000*42*(DAY(EOMONTH($A61,0)))/1000000</f>
        <v>32.549999999999997</v>
      </c>
      <c r="E61" s="12">
        <f>'PADD 1_bbl'!E61*1000*42*(DAY(EOMONTH($A61,0)))/1000000</f>
        <v>55.985999999999997</v>
      </c>
      <c r="F61" s="12">
        <f>'PADD 1_bbl'!F61*1000*42*(DAY(EOMONTH($A61,0)))/1000000</f>
        <v>161.44800000000001</v>
      </c>
      <c r="G61" s="12">
        <f>'PADD 1_bbl'!G61*1000*42*(DAY(EOMONTH($A61,0)))/1000000</f>
        <v>395.80799999999999</v>
      </c>
      <c r="H61" s="12"/>
      <c r="I61" s="12">
        <f>'PADD 1_bbl'!I61*1000*42*(DAY(EOMONTH($A61,0)))/1000000</f>
        <v>50.777999999999999</v>
      </c>
      <c r="J61" s="12">
        <f>'PADD 1_bbl'!J61*1000*42*(DAY(EOMONTH($A61,0)))/1000000</f>
        <v>259.49477096631517</v>
      </c>
      <c r="K61" s="12">
        <f>'PADD 1_bbl'!K61*1000*42*(DAY(EOMONTH($A61,0)))/1000000</f>
        <v>311.57477096631521</v>
      </c>
      <c r="L61" s="12">
        <f>'PADD 1_bbl'!L61*1000*42*(DAY(EOMONTH($A61,0)))/1000000</f>
        <v>23.271959768374092</v>
      </c>
      <c r="M61" s="12">
        <f>'PADD 1_bbl'!M61*1000*42*(DAY(EOMONTH($A61,0)))/1000000</f>
        <v>31.362955405106572</v>
      </c>
      <c r="N61" s="12">
        <f>'PADD 1_bbl'!N61*1000*42*(DAY(EOMONTH($A61,0)))/1000000</f>
        <v>0</v>
      </c>
      <c r="O61" s="12">
        <f>'PADD 1_bbl'!O61*1000*42*(DAY(EOMONTH($A61,0)))/1000000</f>
        <v>0</v>
      </c>
      <c r="P61" s="12">
        <f>'PADD 1_bbl'!P61*1000*42*(DAY(EOMONTH($A61,0)))/1000000</f>
        <v>-2.9516861397958536</v>
      </c>
      <c r="Q61" s="12">
        <f>'PADD 1_bbl'!Q61*1000*42*(DAY(EOMONTH($A61,0)))/1000000</f>
        <v>-16.925999999999998</v>
      </c>
      <c r="S61" s="12">
        <f>'PADD 1_bbl'!S61*1000*42/1000000</f>
        <v>276.06599999999997</v>
      </c>
      <c r="U61" s="14"/>
      <c r="V61" s="14"/>
    </row>
    <row r="62" spans="1:22" x14ac:dyDescent="0.3">
      <c r="A62" s="45">
        <v>42384</v>
      </c>
      <c r="B62" s="17" t="s">
        <v>34</v>
      </c>
      <c r="C62" s="12">
        <f>'PADD 1_bbl'!C62*1000*42*(DAY(EOMONTH($A62,0)))/1000000</f>
        <v>148.428</v>
      </c>
      <c r="D62" s="12">
        <f>'PADD 1_bbl'!D62*1000*42*(DAY(EOMONTH($A62,0)))/1000000</f>
        <v>29.946000000000002</v>
      </c>
      <c r="E62" s="12">
        <f>'PADD 1_bbl'!E62*1000*42*(DAY(EOMONTH($A62,0)))/1000000</f>
        <v>58.59</v>
      </c>
      <c r="F62" s="12">
        <f>'PADD 1_bbl'!F62*1000*42*(DAY(EOMONTH($A62,0)))/1000000</f>
        <v>169.26</v>
      </c>
      <c r="G62" s="12">
        <f>'PADD 1_bbl'!G62*1000*42*(DAY(EOMONTH($A62,0)))/1000000</f>
        <v>406.22399999999999</v>
      </c>
      <c r="H62" s="12"/>
      <c r="I62" s="12">
        <f>'PADD 1_bbl'!I62*1000*42*(DAY(EOMONTH($A62,0)))/1000000</f>
        <v>50.777999999999999</v>
      </c>
      <c r="J62" s="12">
        <f>'PADD 1_bbl'!J62*1000*42*(DAY(EOMONTH($A62,0)))/1000000</f>
        <v>311.93341442852716</v>
      </c>
      <c r="K62" s="12">
        <f>'PADD 1_bbl'!K62*1000*42*(DAY(EOMONTH($A62,0)))/1000000</f>
        <v>364.0134144285272</v>
      </c>
      <c r="L62" s="12">
        <f>'PADD 1_bbl'!L62*1000*42*(DAY(EOMONTH($A62,0)))/1000000</f>
        <v>16.731945838710324</v>
      </c>
      <c r="M62" s="12">
        <f>'PADD 1_bbl'!M62*1000*42*(DAY(EOMONTH($A62,0)))/1000000</f>
        <v>34.848854897887769</v>
      </c>
      <c r="N62" s="12">
        <f>'PADD 1_bbl'!N62*1000*42*(DAY(EOMONTH($A62,0)))/1000000</f>
        <v>0</v>
      </c>
      <c r="O62" s="12">
        <f>'PADD 1_bbl'!O62*1000*42*(DAY(EOMONTH($A62,0)))/1000000</f>
        <v>0</v>
      </c>
      <c r="P62" s="12">
        <f>'PADD 1_bbl'!P62*1000*42*(DAY(EOMONTH($A62,0)))/1000000</f>
        <v>7.5557848348747285</v>
      </c>
      <c r="Q62" s="12">
        <f>'PADD 1_bbl'!Q62*1000*42*(DAY(EOMONTH($A62,0)))/1000000</f>
        <v>-70.308000000000007</v>
      </c>
      <c r="S62" s="12">
        <f>'PADD 1_bbl'!S62*1000*42/1000000</f>
        <v>205.96799999999999</v>
      </c>
      <c r="U62" s="14"/>
      <c r="V62" s="14"/>
    </row>
    <row r="63" spans="1:22" x14ac:dyDescent="0.3">
      <c r="A63" s="45">
        <v>42415</v>
      </c>
      <c r="B63" s="17" t="s">
        <v>34</v>
      </c>
      <c r="C63" s="12">
        <f>'PADD 1_bbl'!C63*1000*42*(DAY(EOMONTH($A63,0)))/1000000</f>
        <v>143.72399999999999</v>
      </c>
      <c r="D63" s="12">
        <f>'PADD 1_bbl'!D63*1000*42*(DAY(EOMONTH($A63,0)))/1000000</f>
        <v>24.36</v>
      </c>
      <c r="E63" s="12">
        <f>'PADD 1_bbl'!E63*1000*42*(DAY(EOMONTH($A63,0)))/1000000</f>
        <v>86.477999999999994</v>
      </c>
      <c r="F63" s="12">
        <f>'PADD 1_bbl'!F63*1000*42*(DAY(EOMONTH($A63,0)))/1000000</f>
        <v>175.392</v>
      </c>
      <c r="G63" s="12">
        <f>'PADD 1_bbl'!G63*1000*42*(DAY(EOMONTH($A63,0)))/1000000</f>
        <v>429.95400000000001</v>
      </c>
      <c r="H63" s="12"/>
      <c r="I63" s="12">
        <f>'PADD 1_bbl'!I63*1000*42*(DAY(EOMONTH($A63,0)))/1000000</f>
        <v>36.54</v>
      </c>
      <c r="J63" s="12">
        <f>'PADD 1_bbl'!J63*1000*42*(DAY(EOMONTH($A63,0)))/1000000</f>
        <v>270.97195333304558</v>
      </c>
      <c r="K63" s="12">
        <f>'PADD 1_bbl'!K63*1000*42*(DAY(EOMONTH($A63,0)))/1000000</f>
        <v>319.69195333304566</v>
      </c>
      <c r="L63" s="12">
        <f>'PADD 1_bbl'!L63*1000*42*(DAY(EOMONTH($A63,0)))/1000000</f>
        <v>11.557652866632624</v>
      </c>
      <c r="M63" s="12">
        <f>'PADD 1_bbl'!M63*1000*42*(DAY(EOMONTH($A63,0)))/1000000</f>
        <v>31.318653565788239</v>
      </c>
      <c r="N63" s="12">
        <f>'PADD 1_bbl'!N63*1000*42*(DAY(EOMONTH($A63,0)))/1000000</f>
        <v>0</v>
      </c>
      <c r="O63" s="12">
        <f>'PADD 1_bbl'!O63*1000*42*(DAY(EOMONTH($A63,0)))/1000000</f>
        <v>0</v>
      </c>
      <c r="P63" s="12">
        <f>'PADD 1_bbl'!P63*1000*42*(DAY(EOMONTH($A63,0)))/1000000</f>
        <v>92.963740234533475</v>
      </c>
      <c r="Q63" s="12">
        <f>'PADD 1_bbl'!Q63*1000*42*(DAY(EOMONTH($A63,0)))/1000000</f>
        <v>-62.118000000000002</v>
      </c>
      <c r="S63" s="12">
        <f>'PADD 1_bbl'!S63*1000*42/1000000</f>
        <v>143.262</v>
      </c>
      <c r="U63" s="14"/>
      <c r="V63" s="14"/>
    </row>
    <row r="64" spans="1:22" x14ac:dyDescent="0.3">
      <c r="A64" s="45">
        <v>42444</v>
      </c>
      <c r="B64" s="17" t="s">
        <v>34</v>
      </c>
      <c r="C64" s="12">
        <f>'PADD 1_bbl'!C64*1000*42*(DAY(EOMONTH($A64,0)))/1000000</f>
        <v>153.636</v>
      </c>
      <c r="D64" s="12">
        <f>'PADD 1_bbl'!D64*1000*42*(DAY(EOMONTH($A64,0)))/1000000</f>
        <v>28.643999999999998</v>
      </c>
      <c r="E64" s="12">
        <f>'PADD 1_bbl'!E64*1000*42*(DAY(EOMONTH($A64,0)))/1000000</f>
        <v>42.966000000000001</v>
      </c>
      <c r="F64" s="12">
        <f>'PADD 1_bbl'!F64*1000*42*(DAY(EOMONTH($A64,0)))/1000000</f>
        <v>123.69</v>
      </c>
      <c r="G64" s="12">
        <f>'PADD 1_bbl'!G64*1000*42*(DAY(EOMONTH($A64,0)))/1000000</f>
        <v>348.93599999999998</v>
      </c>
      <c r="H64" s="12"/>
      <c r="I64" s="12">
        <f>'PADD 1_bbl'!I64*1000*42*(DAY(EOMONTH($A64,0)))/1000000</f>
        <v>36.456000000000003</v>
      </c>
      <c r="J64" s="12">
        <f>'PADD 1_bbl'!J64*1000*42*(DAY(EOMONTH($A64,0)))/1000000</f>
        <v>220.53482047853473</v>
      </c>
      <c r="K64" s="12">
        <f>'PADD 1_bbl'!K64*1000*42*(DAY(EOMONTH($A64,0)))/1000000</f>
        <v>272.61482047853474</v>
      </c>
      <c r="L64" s="12">
        <f>'PADD 1_bbl'!L64*1000*42*(DAY(EOMONTH($A64,0)))/1000000</f>
        <v>7.8069781263291658</v>
      </c>
      <c r="M64" s="12">
        <f>'PADD 1_bbl'!M64*1000*42*(DAY(EOMONTH($A64,0)))/1000000</f>
        <v>28.682531044546554</v>
      </c>
      <c r="N64" s="12">
        <f>'PADD 1_bbl'!N64*1000*42*(DAY(EOMONTH($A64,0)))/1000000</f>
        <v>0</v>
      </c>
      <c r="O64" s="12">
        <f>'PADD 1_bbl'!O64*1000*42*(DAY(EOMONTH($A64,0)))/1000000</f>
        <v>0</v>
      </c>
      <c r="P64" s="12">
        <f>'PADD 1_bbl'!P64*1000*42*(DAY(EOMONTH($A64,0)))/1000000</f>
        <v>-4.4363296494104656</v>
      </c>
      <c r="Q64" s="12">
        <f>'PADD 1_bbl'!Q64*1000*42*(DAY(EOMONTH($A64,0)))/1000000</f>
        <v>7.8120000000000003</v>
      </c>
      <c r="S64" s="12">
        <f>'PADD 1_bbl'!S64*1000*42/1000000</f>
        <v>150.822</v>
      </c>
      <c r="U64" s="14"/>
      <c r="V64" s="14"/>
    </row>
    <row r="65" spans="1:22" x14ac:dyDescent="0.3">
      <c r="A65" s="45">
        <v>42475</v>
      </c>
      <c r="B65" s="17" t="s">
        <v>34</v>
      </c>
      <c r="C65" s="12">
        <f>'PADD 1_bbl'!C65*1000*42*(DAY(EOMONTH($A65,0)))/1000000</f>
        <v>151.19999999999999</v>
      </c>
      <c r="D65" s="12">
        <f>'PADD 1_bbl'!D65*1000*42*(DAY(EOMONTH($A65,0)))/1000000</f>
        <v>30.24</v>
      </c>
      <c r="E65" s="12">
        <f>'PADD 1_bbl'!E65*1000*42*(DAY(EOMONTH($A65,0)))/1000000</f>
        <v>22.68</v>
      </c>
      <c r="F65" s="12">
        <f>'PADD 1_bbl'!F65*1000*42*(DAY(EOMONTH($A65,0)))/1000000</f>
        <v>79.38</v>
      </c>
      <c r="G65" s="12">
        <f>'PADD 1_bbl'!G65*1000*42*(DAY(EOMONTH($A65,0)))/1000000</f>
        <v>283.5</v>
      </c>
      <c r="H65" s="12"/>
      <c r="I65" s="12">
        <f>'PADD 1_bbl'!I65*1000*42*(DAY(EOMONTH($A65,0)))/1000000</f>
        <v>42.84</v>
      </c>
      <c r="J65" s="12">
        <f>'PADD 1_bbl'!J65*1000*42*(DAY(EOMONTH($A65,0)))/1000000</f>
        <v>152.57111840349404</v>
      </c>
      <c r="K65" s="12">
        <f>'PADD 1_bbl'!K65*1000*42*(DAY(EOMONTH($A65,0)))/1000000</f>
        <v>202.97111840349399</v>
      </c>
      <c r="L65" s="12">
        <f>'PADD 1_bbl'!L65*1000*42*(DAY(EOMONTH($A65,0)))/1000000</f>
        <v>7.8118681846607227</v>
      </c>
      <c r="M65" s="12">
        <f>'PADD 1_bbl'!M65*1000*42*(DAY(EOMONTH($A65,0)))/1000000</f>
        <v>25.76815138074144</v>
      </c>
      <c r="N65" s="12">
        <f>'PADD 1_bbl'!N65*1000*42*(DAY(EOMONTH($A65,0)))/1000000</f>
        <v>0</v>
      </c>
      <c r="O65" s="12">
        <f>'PADD 1_bbl'!O65*1000*42*(DAY(EOMONTH($A65,0)))/1000000</f>
        <v>0</v>
      </c>
      <c r="P65" s="12">
        <f>'PADD 1_bbl'!P65*1000*42*(DAY(EOMONTH($A65,0)))/1000000</f>
        <v>-18.571137968896192</v>
      </c>
      <c r="Q65" s="12">
        <f>'PADD 1_bbl'!Q65*1000*42*(DAY(EOMONTH($A65,0)))/1000000</f>
        <v>22.68</v>
      </c>
      <c r="S65" s="12">
        <f>'PADD 1_bbl'!S65*1000*42/1000000</f>
        <v>173.75399999999999</v>
      </c>
      <c r="U65" s="14"/>
      <c r="V65" s="14"/>
    </row>
    <row r="66" spans="1:22" x14ac:dyDescent="0.3">
      <c r="A66" s="45">
        <v>42505</v>
      </c>
      <c r="B66" s="17" t="s">
        <v>34</v>
      </c>
      <c r="C66" s="12">
        <f>'PADD 1_bbl'!C66*1000*42*(DAY(EOMONTH($A66,0)))/1000000</f>
        <v>154.93799999999999</v>
      </c>
      <c r="D66" s="12">
        <f>'PADD 1_bbl'!D66*1000*42*(DAY(EOMONTH($A66,0)))/1000000</f>
        <v>31.248000000000001</v>
      </c>
      <c r="E66" s="12">
        <f>'PADD 1_bbl'!E66*1000*42*(DAY(EOMONTH($A66,0)))/1000000</f>
        <v>20.832000000000001</v>
      </c>
      <c r="F66" s="12">
        <f>'PADD 1_bbl'!F66*1000*42*(DAY(EOMONTH($A66,0)))/1000000</f>
        <v>59.892000000000003</v>
      </c>
      <c r="G66" s="12">
        <f>'PADD 1_bbl'!G66*1000*42*(DAY(EOMONTH($A66,0)))/1000000</f>
        <v>266.91000000000003</v>
      </c>
      <c r="H66" s="12"/>
      <c r="I66" s="12">
        <f>'PADD 1_bbl'!I66*1000*42*(DAY(EOMONTH($A66,0)))/1000000</f>
        <v>76.817999999999998</v>
      </c>
      <c r="J66" s="12">
        <f>'PADD 1_bbl'!J66*1000*42*(DAY(EOMONTH($A66,0)))/1000000</f>
        <v>131.55920979363393</v>
      </c>
      <c r="K66" s="12">
        <f>'PADD 1_bbl'!K66*1000*42*(DAY(EOMONTH($A66,0)))/1000000</f>
        <v>183.63920979363388</v>
      </c>
      <c r="L66" s="12">
        <f>'PADD 1_bbl'!L66*1000*42*(DAY(EOMONTH($A66,0)))/1000000</f>
        <v>7.8069781263291658</v>
      </c>
      <c r="M66" s="12">
        <f>'PADD 1_bbl'!M66*1000*42*(DAY(EOMONTH($A66,0)))/1000000</f>
        <v>26.627089760099487</v>
      </c>
      <c r="N66" s="12">
        <f>'PADD 1_bbl'!N66*1000*42*(DAY(EOMONTH($A66,0)))/1000000</f>
        <v>0</v>
      </c>
      <c r="O66" s="12">
        <f>'PADD 1_bbl'!O66*1000*42*(DAY(EOMONTH($A66,0)))/1000000</f>
        <v>0</v>
      </c>
      <c r="P66" s="12">
        <f>'PADD 1_bbl'!P66*1000*42*(DAY(EOMONTH($A66,0)))/1000000</f>
        <v>-12.357277680062557</v>
      </c>
      <c r="Q66" s="12">
        <f>'PADD 1_bbl'!Q66*1000*42*(DAY(EOMONTH($A66,0)))/1000000</f>
        <v>-15.624000000000001</v>
      </c>
      <c r="S66" s="12">
        <f>'PADD 1_bbl'!S66*1000*42/1000000</f>
        <v>158.214</v>
      </c>
      <c r="U66" s="14"/>
      <c r="V66" s="14"/>
    </row>
    <row r="67" spans="1:22" x14ac:dyDescent="0.3">
      <c r="A67" s="45">
        <v>42536</v>
      </c>
      <c r="B67" s="17" t="s">
        <v>34</v>
      </c>
      <c r="C67" s="12">
        <f>'PADD 1_bbl'!C67*1000*42*(DAY(EOMONTH($A67,0)))/1000000</f>
        <v>138.6</v>
      </c>
      <c r="D67" s="12">
        <f>'PADD 1_bbl'!D67*1000*42*(DAY(EOMONTH($A67,0)))/1000000</f>
        <v>30.24</v>
      </c>
      <c r="E67" s="12">
        <f>'PADD 1_bbl'!E67*1000*42*(DAY(EOMONTH($A67,0)))/1000000</f>
        <v>16.38</v>
      </c>
      <c r="F67" s="12">
        <f>'PADD 1_bbl'!F67*1000*42*(DAY(EOMONTH($A67,0)))/1000000</f>
        <v>57.96</v>
      </c>
      <c r="G67" s="12">
        <f>'PADD 1_bbl'!G67*1000*42*(DAY(EOMONTH($A67,0)))/1000000</f>
        <v>243.18</v>
      </c>
      <c r="H67" s="12"/>
      <c r="I67" s="12">
        <f>'PADD 1_bbl'!I67*1000*42*(DAY(EOMONTH($A67,0)))/1000000</f>
        <v>78.12</v>
      </c>
      <c r="J67" s="12">
        <f>'PADD 1_bbl'!J67*1000*42*(DAY(EOMONTH($A67,0)))/1000000</f>
        <v>128.1110401492802</v>
      </c>
      <c r="K67" s="12">
        <f>'PADD 1_bbl'!K67*1000*42*(DAY(EOMONTH($A67,0)))/1000000</f>
        <v>178.51104014928018</v>
      </c>
      <c r="L67" s="12">
        <f>'PADD 1_bbl'!L67*1000*42*(DAY(EOMONTH($A67,0)))/1000000</f>
        <v>7.8118681846607227</v>
      </c>
      <c r="M67" s="12">
        <f>'PADD 1_bbl'!M67*1000*42*(DAY(EOMONTH($A67,0)))/1000000</f>
        <v>25.76815138074144</v>
      </c>
      <c r="N67" s="12">
        <f>'PADD 1_bbl'!N67*1000*42*(DAY(EOMONTH($A67,0)))/1000000</f>
        <v>0</v>
      </c>
      <c r="O67" s="12">
        <f>'PADD 1_bbl'!O67*1000*42*(DAY(EOMONTH($A67,0)))/1000000</f>
        <v>0</v>
      </c>
      <c r="P67" s="12">
        <f>'PADD 1_bbl'!P67*1000*42*(DAY(EOMONTH($A67,0)))/1000000</f>
        <v>-53.331059714682354</v>
      </c>
      <c r="Q67" s="12">
        <f>'PADD 1_bbl'!Q67*1000*42*(DAY(EOMONTH($A67,0)))/1000000</f>
        <v>3.78</v>
      </c>
      <c r="S67" s="12">
        <f>'PADD 1_bbl'!S67*1000*42/1000000</f>
        <v>162.12</v>
      </c>
      <c r="U67" s="14"/>
      <c r="V67" s="14"/>
    </row>
    <row r="68" spans="1:22" x14ac:dyDescent="0.3">
      <c r="A68" s="45">
        <v>42566</v>
      </c>
      <c r="B68" s="17" t="s">
        <v>34</v>
      </c>
      <c r="C68" s="12">
        <f>'PADD 1_bbl'!C68*1000*42*(DAY(EOMONTH($A68,0)))/1000000</f>
        <v>160.14599999999999</v>
      </c>
      <c r="D68" s="12">
        <f>'PADD 1_bbl'!D68*1000*42*(DAY(EOMONTH($A68,0)))/1000000</f>
        <v>28.643999999999998</v>
      </c>
      <c r="E68" s="12">
        <f>'PADD 1_bbl'!E68*1000*42*(DAY(EOMONTH($A68,0)))/1000000</f>
        <v>27.341999999999999</v>
      </c>
      <c r="F68" s="12">
        <f>'PADD 1_bbl'!F68*1000*42*(DAY(EOMONTH($A68,0)))/1000000</f>
        <v>59.892000000000003</v>
      </c>
      <c r="G68" s="12">
        <f>'PADD 1_bbl'!G68*1000*42*(DAY(EOMONTH($A68,0)))/1000000</f>
        <v>276.024</v>
      </c>
      <c r="H68" s="12"/>
      <c r="I68" s="12">
        <f>'PADD 1_bbl'!I68*1000*42*(DAY(EOMONTH($A68,0)))/1000000</f>
        <v>53.381999999999998</v>
      </c>
      <c r="J68" s="12">
        <f>'PADD 1_bbl'!J68*1000*42*(DAY(EOMONTH($A68,0)))/1000000</f>
        <v>125.58341151310837</v>
      </c>
      <c r="K68" s="12">
        <f>'PADD 1_bbl'!K68*1000*42*(DAY(EOMONTH($A68,0)))/1000000</f>
        <v>177.66341151310837</v>
      </c>
      <c r="L68" s="12">
        <f>'PADD 1_bbl'!L68*1000*42*(DAY(EOMONTH($A68,0)))/1000000</f>
        <v>7.8069781263291658</v>
      </c>
      <c r="M68" s="12">
        <f>'PADD 1_bbl'!M68*1000*42*(DAY(EOMONTH($A68,0)))/1000000</f>
        <v>26.627089760099487</v>
      </c>
      <c r="N68" s="12">
        <f>'PADD 1_bbl'!N68*1000*42*(DAY(EOMONTH($A68,0)))/1000000</f>
        <v>0</v>
      </c>
      <c r="O68" s="12">
        <f>'PADD 1_bbl'!O68*1000*42*(DAY(EOMONTH($A68,0)))/1000000</f>
        <v>0</v>
      </c>
      <c r="P68" s="12">
        <f>'PADD 1_bbl'!P68*1000*42*(DAY(EOMONTH($A68,0)))/1000000</f>
        <v>-45.441479399537016</v>
      </c>
      <c r="Q68" s="12">
        <f>'PADD 1_bbl'!Q68*1000*42*(DAY(EOMONTH($A68,0)))/1000000</f>
        <v>54.683999999999997</v>
      </c>
      <c r="S68" s="12">
        <f>'PADD 1_bbl'!S68*1000*42/1000000</f>
        <v>217.05600000000001</v>
      </c>
      <c r="U68" s="14"/>
      <c r="V68" s="14"/>
    </row>
    <row r="69" spans="1:22" x14ac:dyDescent="0.3">
      <c r="A69" s="45">
        <v>42597</v>
      </c>
      <c r="B69" s="17" t="s">
        <v>34</v>
      </c>
      <c r="C69" s="12">
        <f>'PADD 1_bbl'!C69*1000*42*(DAY(EOMONTH($A69,0)))/1000000</f>
        <v>165.35400000000001</v>
      </c>
      <c r="D69" s="12">
        <f>'PADD 1_bbl'!D69*1000*42*(DAY(EOMONTH($A69,0)))/1000000</f>
        <v>24.738</v>
      </c>
      <c r="E69" s="12">
        <f>'PADD 1_bbl'!E69*1000*42*(DAY(EOMONTH($A69,0)))/1000000</f>
        <v>41.664000000000001</v>
      </c>
      <c r="F69" s="12">
        <f>'PADD 1_bbl'!F69*1000*42*(DAY(EOMONTH($A69,0)))/1000000</f>
        <v>96.347999999999999</v>
      </c>
      <c r="G69" s="12">
        <f>'PADD 1_bbl'!G69*1000*42*(DAY(EOMONTH($A69,0)))/1000000</f>
        <v>328.10399999999998</v>
      </c>
      <c r="H69" s="12"/>
      <c r="I69" s="12">
        <f>'PADD 1_bbl'!I69*1000*42*(DAY(EOMONTH($A69,0)))/1000000</f>
        <v>33.851999999999997</v>
      </c>
      <c r="J69" s="12">
        <f>'PADD 1_bbl'!J69*1000*42*(DAY(EOMONTH($A69,0)))/1000000</f>
        <v>137.77492848171542</v>
      </c>
      <c r="K69" s="12">
        <f>'PADD 1_bbl'!K69*1000*42*(DAY(EOMONTH($A69,0)))/1000000</f>
        <v>189.8549284817154</v>
      </c>
      <c r="L69" s="12">
        <f>'PADD 1_bbl'!L69*1000*42*(DAY(EOMONTH($A69,0)))/1000000</f>
        <v>16.731945838710324</v>
      </c>
      <c r="M69" s="12">
        <f>'PADD 1_bbl'!M69*1000*42*(DAY(EOMONTH($A69,0)))/1000000</f>
        <v>26.627089760099487</v>
      </c>
      <c r="N69" s="12">
        <f>'PADD 1_bbl'!N69*1000*42*(DAY(EOMONTH($A69,0)))/1000000</f>
        <v>0</v>
      </c>
      <c r="O69" s="12">
        <f>'PADD 1_bbl'!O69*1000*42*(DAY(EOMONTH($A69,0)))/1000000</f>
        <v>0</v>
      </c>
      <c r="P69" s="12">
        <f>'PADD 1_bbl'!P69*1000*42*(DAY(EOMONTH($A69,0)))/1000000</f>
        <v>3.750035919474775</v>
      </c>
      <c r="Q69" s="12">
        <f>'PADD 1_bbl'!Q69*1000*42*(DAY(EOMONTH($A69,0)))/1000000</f>
        <v>58.59</v>
      </c>
      <c r="S69" s="12">
        <f>'PADD 1_bbl'!S69*1000*42/1000000</f>
        <v>275.01600000000002</v>
      </c>
      <c r="U69" s="14"/>
      <c r="V69" s="14"/>
    </row>
    <row r="70" spans="1:22" x14ac:dyDescent="0.3">
      <c r="A70" s="45">
        <v>42628</v>
      </c>
      <c r="B70" s="17" t="s">
        <v>34</v>
      </c>
      <c r="C70" s="12">
        <f>'PADD 1_bbl'!C70*1000*42*(DAY(EOMONTH($A70,0)))/1000000</f>
        <v>158.76</v>
      </c>
      <c r="D70" s="12">
        <f>'PADD 1_bbl'!D70*1000*42*(DAY(EOMONTH($A70,0)))/1000000</f>
        <v>27.72</v>
      </c>
      <c r="E70" s="12">
        <f>'PADD 1_bbl'!E70*1000*42*(DAY(EOMONTH($A70,0)))/1000000</f>
        <v>20.16</v>
      </c>
      <c r="F70" s="12">
        <f>'PADD 1_bbl'!F70*1000*42*(DAY(EOMONTH($A70,0)))/1000000</f>
        <v>90.72</v>
      </c>
      <c r="G70" s="12">
        <f>'PADD 1_bbl'!G70*1000*42*(DAY(EOMONTH($A70,0)))/1000000</f>
        <v>297.36</v>
      </c>
      <c r="H70" s="12"/>
      <c r="I70" s="12">
        <f>'PADD 1_bbl'!I70*1000*42*(DAY(EOMONTH($A70,0)))/1000000</f>
        <v>61.74</v>
      </c>
      <c r="J70" s="12">
        <f>'PADD 1_bbl'!J70*1000*42*(DAY(EOMONTH($A70,0)))/1000000</f>
        <v>159.01965859936422</v>
      </c>
      <c r="K70" s="12">
        <f>'PADD 1_bbl'!K70*1000*42*(DAY(EOMONTH($A70,0)))/1000000</f>
        <v>209.41965859936423</v>
      </c>
      <c r="L70" s="12">
        <f>'PADD 1_bbl'!L70*1000*42*(DAY(EOMONTH($A70,0)))/1000000</f>
        <v>27.891670208612577</v>
      </c>
      <c r="M70" s="12">
        <f>'PADD 1_bbl'!M70*1000*42*(DAY(EOMONTH($A70,0)))/1000000</f>
        <v>25.76815138074144</v>
      </c>
      <c r="N70" s="12">
        <f>'PADD 1_bbl'!N70*1000*42*(DAY(EOMONTH($A70,0)))/1000000</f>
        <v>0</v>
      </c>
      <c r="O70" s="12">
        <f>'PADD 1_bbl'!O70*1000*42*(DAY(EOMONTH($A70,0)))/1000000</f>
        <v>0</v>
      </c>
      <c r="P70" s="12">
        <f>'PADD 1_bbl'!P70*1000*42*(DAY(EOMONTH($A70,0)))/1000000</f>
        <v>-50.139480188718231</v>
      </c>
      <c r="Q70" s="12">
        <f>'PADD 1_bbl'!Q70*1000*42*(DAY(EOMONTH($A70,0)))/1000000</f>
        <v>22.68</v>
      </c>
      <c r="S70" s="12">
        <f>'PADD 1_bbl'!S70*1000*42/1000000</f>
        <v>297.27600000000001</v>
      </c>
      <c r="U70" s="14"/>
      <c r="V70" s="14"/>
    </row>
    <row r="71" spans="1:22" x14ac:dyDescent="0.3">
      <c r="A71" s="45">
        <v>42658</v>
      </c>
      <c r="B71" s="17" t="s">
        <v>34</v>
      </c>
      <c r="C71" s="12">
        <f>'PADD 1_bbl'!C71*1000*42*(DAY(EOMONTH($A71,0)))/1000000</f>
        <v>156.24</v>
      </c>
      <c r="D71" s="12">
        <f>'PADD 1_bbl'!D71*1000*42*(DAY(EOMONTH($A71,0)))/1000000</f>
        <v>29.946000000000002</v>
      </c>
      <c r="E71" s="12">
        <f>'PADD 1_bbl'!E71*1000*42*(DAY(EOMONTH($A71,0)))/1000000</f>
        <v>35.154000000000003</v>
      </c>
      <c r="F71" s="12">
        <f>'PADD 1_bbl'!F71*1000*42*(DAY(EOMONTH($A71,0)))/1000000</f>
        <v>108.066</v>
      </c>
      <c r="G71" s="12">
        <f>'PADD 1_bbl'!G71*1000*42*(DAY(EOMONTH($A71,0)))/1000000</f>
        <v>329.40600000000001</v>
      </c>
      <c r="H71" s="12"/>
      <c r="I71" s="12">
        <f>'PADD 1_bbl'!I71*1000*42*(DAY(EOMONTH($A71,0)))/1000000</f>
        <v>76.817999999999998</v>
      </c>
      <c r="J71" s="12">
        <f>'PADD 1_bbl'!J71*1000*42*(DAY(EOMONTH($A71,0)))/1000000</f>
        <v>169.18512171511134</v>
      </c>
      <c r="K71" s="12">
        <f>'PADD 1_bbl'!K71*1000*42*(DAY(EOMONTH($A71,0)))/1000000</f>
        <v>221.26512171511138</v>
      </c>
      <c r="L71" s="12">
        <f>'PADD 1_bbl'!L71*1000*42*(DAY(EOMONTH($A71,0)))/1000000</f>
        <v>45.742828147957788</v>
      </c>
      <c r="M71" s="12">
        <f>'PADD 1_bbl'!M71*1000*42*(DAY(EOMONTH($A71,0)))/1000000</f>
        <v>26.627089760099487</v>
      </c>
      <c r="N71" s="12">
        <f>'PADD 1_bbl'!N71*1000*42*(DAY(EOMONTH($A71,0)))/1000000</f>
        <v>0</v>
      </c>
      <c r="O71" s="12">
        <f>'PADD 1_bbl'!O71*1000*42*(DAY(EOMONTH($A71,0)))/1000000</f>
        <v>0</v>
      </c>
      <c r="P71" s="12">
        <f>'PADD 1_bbl'!P71*1000*42*(DAY(EOMONTH($A71,0)))/1000000</f>
        <v>-21.517039623168642</v>
      </c>
      <c r="Q71" s="12">
        <f>'PADD 1_bbl'!Q71*1000*42*(DAY(EOMONTH($A71,0)))/1000000</f>
        <v>-19.53</v>
      </c>
      <c r="S71" s="12">
        <f>'PADD 1_bbl'!S71*1000*42/1000000</f>
        <v>278.04000000000002</v>
      </c>
      <c r="U71" s="14"/>
      <c r="V71" s="14"/>
    </row>
    <row r="72" spans="1:22" x14ac:dyDescent="0.3">
      <c r="A72" s="45">
        <v>42689</v>
      </c>
      <c r="B72" s="17" t="s">
        <v>34</v>
      </c>
      <c r="C72" s="12">
        <f>'PADD 1_bbl'!C72*1000*42*(DAY(EOMONTH($A72,0)))/1000000</f>
        <v>158.76</v>
      </c>
      <c r="D72" s="12">
        <f>'PADD 1_bbl'!D72*1000*42*(DAY(EOMONTH($A72,0)))/1000000</f>
        <v>30.24</v>
      </c>
      <c r="E72" s="12">
        <f>'PADD 1_bbl'!E72*1000*42*(DAY(EOMONTH($A72,0)))/1000000</f>
        <v>46.62</v>
      </c>
      <c r="F72" s="12">
        <f>'PADD 1_bbl'!F72*1000*42*(DAY(EOMONTH($A72,0)))/1000000</f>
        <v>157.5</v>
      </c>
      <c r="G72" s="12">
        <f>'PADD 1_bbl'!G72*1000*42*(DAY(EOMONTH($A72,0)))/1000000</f>
        <v>393.12</v>
      </c>
      <c r="H72" s="12"/>
      <c r="I72" s="12">
        <f>'PADD 1_bbl'!I72*1000*42*(DAY(EOMONTH($A72,0)))/1000000</f>
        <v>20.16</v>
      </c>
      <c r="J72" s="12">
        <f>'PADD 1_bbl'!J72*1000*42*(DAY(EOMONTH($A72,0)))/1000000</f>
        <v>205.61435841755409</v>
      </c>
      <c r="K72" s="12">
        <f>'PADD 1_bbl'!K72*1000*42*(DAY(EOMONTH($A72,0)))/1000000</f>
        <v>256.01435841755409</v>
      </c>
      <c r="L72" s="12">
        <f>'PADD 1_bbl'!L72*1000*42*(DAY(EOMONTH($A72,0)))/1000000</f>
        <v>35.261003204560275</v>
      </c>
      <c r="M72" s="12">
        <f>'PADD 1_bbl'!M72*1000*42*(DAY(EOMONTH($A72,0)))/1000000</f>
        <v>27.094242531997608</v>
      </c>
      <c r="N72" s="12">
        <f>'PADD 1_bbl'!N72*1000*42*(DAY(EOMONTH($A72,0)))/1000000</f>
        <v>0</v>
      </c>
      <c r="O72" s="12">
        <f>'PADD 1_bbl'!O72*1000*42*(DAY(EOMONTH($A72,0)))/1000000</f>
        <v>0</v>
      </c>
      <c r="P72" s="12">
        <f>'PADD 1_bbl'!P72*1000*42*(DAY(EOMONTH($A72,0)))/1000000</f>
        <v>31.910395845888068</v>
      </c>
      <c r="Q72" s="12">
        <f>'PADD 1_bbl'!Q72*1000*42*(DAY(EOMONTH($A72,0)))/1000000</f>
        <v>21.42</v>
      </c>
      <c r="S72" s="12">
        <f>'PADD 1_bbl'!S72*1000*42/1000000</f>
        <v>300.00599999999997</v>
      </c>
      <c r="U72" s="14"/>
      <c r="V72" s="14"/>
    </row>
    <row r="73" spans="1:22" x14ac:dyDescent="0.3">
      <c r="A73" s="45">
        <v>42719</v>
      </c>
      <c r="B73" s="17" t="s">
        <v>34</v>
      </c>
      <c r="C73" s="12">
        <f>'PADD 1_bbl'!C73*1000*42*(DAY(EOMONTH($A73,0)))/1000000</f>
        <v>162.75</v>
      </c>
      <c r="D73" s="12">
        <f>'PADD 1_bbl'!D73*1000*42*(DAY(EOMONTH($A73,0)))/1000000</f>
        <v>27.341999999999999</v>
      </c>
      <c r="E73" s="12">
        <f>'PADD 1_bbl'!E73*1000*42*(DAY(EOMONTH($A73,0)))/1000000</f>
        <v>65.099999999999994</v>
      </c>
      <c r="F73" s="12">
        <f>'PADD 1_bbl'!F73*1000*42*(DAY(EOMONTH($A73,0)))/1000000</f>
        <v>152.334</v>
      </c>
      <c r="G73" s="12">
        <f>'PADD 1_bbl'!G73*1000*42*(DAY(EOMONTH($A73,0)))/1000000</f>
        <v>407.52600000000001</v>
      </c>
      <c r="H73" s="12"/>
      <c r="I73" s="12">
        <f>'PADD 1_bbl'!I73*1000*42*(DAY(EOMONTH($A73,0)))/1000000</f>
        <v>55.985999999999997</v>
      </c>
      <c r="J73" s="12">
        <f>'PADD 1_bbl'!J73*1000*42*(DAY(EOMONTH($A73,0)))/1000000</f>
        <v>272.47256855521692</v>
      </c>
      <c r="K73" s="12">
        <f>'PADD 1_bbl'!K73*1000*42*(DAY(EOMONTH($A73,0)))/1000000</f>
        <v>324.55256855521691</v>
      </c>
      <c r="L73" s="12">
        <f>'PADD 1_bbl'!L73*1000*42*(DAY(EOMONTH($A73,0)))/1000000</f>
        <v>26.774903137143475</v>
      </c>
      <c r="M73" s="12">
        <f>'PADD 1_bbl'!M73*1000*42*(DAY(EOMONTH($A73,0)))/1000000</f>
        <v>32.793413613440698</v>
      </c>
      <c r="N73" s="12">
        <f>'PADD 1_bbl'!N73*1000*42*(DAY(EOMONTH($A73,0)))/1000000</f>
        <v>0</v>
      </c>
      <c r="O73" s="12">
        <f>'PADD 1_bbl'!O73*1000*42*(DAY(EOMONTH($A73,0)))/1000000</f>
        <v>0</v>
      </c>
      <c r="P73" s="12">
        <f>'PADD 1_bbl'!P73*1000*42*(DAY(EOMONTH($A73,0)))/1000000</f>
        <v>22.103114694198911</v>
      </c>
      <c r="Q73" s="12">
        <f>'PADD 1_bbl'!Q73*1000*42*(DAY(EOMONTH($A73,0)))/1000000</f>
        <v>-54.683999999999997</v>
      </c>
      <c r="S73" s="12">
        <f>'PADD 1_bbl'!S73*1000*42/1000000</f>
        <v>245.91</v>
      </c>
      <c r="U73" s="14"/>
      <c r="V73" s="14"/>
    </row>
    <row r="74" spans="1:22" x14ac:dyDescent="0.3">
      <c r="A74" s="45">
        <v>42750</v>
      </c>
      <c r="B74" s="17" t="s">
        <v>34</v>
      </c>
      <c r="C74" s="12">
        <f>'PADD 1_bbl'!C74*1000*42*(DAY(EOMONTH($A74,0)))/1000000</f>
        <v>166.65600000000001</v>
      </c>
      <c r="D74" s="12">
        <f>'PADD 1_bbl'!D74*1000*42*(DAY(EOMONTH($A74,0)))/1000000</f>
        <v>24.738</v>
      </c>
      <c r="E74" s="12">
        <f>'PADD 1_bbl'!E74*1000*42*(DAY(EOMONTH($A74,0)))/1000000</f>
        <v>88.536000000000001</v>
      </c>
      <c r="F74" s="12">
        <f>'PADD 1_bbl'!F74*1000*42*(DAY(EOMONTH($A74,0)))/1000000</f>
        <v>188.79</v>
      </c>
      <c r="G74" s="12">
        <f>'PADD 1_bbl'!G74*1000*42*(DAY(EOMONTH($A74,0)))/1000000</f>
        <v>468.72</v>
      </c>
      <c r="H74" s="12"/>
      <c r="I74" s="12">
        <f>'PADD 1_bbl'!I74*1000*42*(DAY(EOMONTH($A74,0)))/1000000</f>
        <v>52.08</v>
      </c>
      <c r="J74" s="12">
        <f>'PADD 1_bbl'!J74*1000*42*(DAY(EOMONTH($A74,0)))/1000000</f>
        <v>299.65423763946035</v>
      </c>
      <c r="K74" s="12">
        <f>'PADD 1_bbl'!K74*1000*42*(DAY(EOMONTH($A74,0)))/1000000</f>
        <v>351.73423763946033</v>
      </c>
      <c r="L74" s="12">
        <f>'PADD 1_bbl'!L74*1000*42*(DAY(EOMONTH($A74,0)))/1000000</f>
        <v>12.825945838710325</v>
      </c>
      <c r="M74" s="12">
        <f>'PADD 1_bbl'!M74*1000*42*(DAY(EOMONTH($A74,0)))/1000000</f>
        <v>36.279036255363366</v>
      </c>
      <c r="N74" s="12">
        <f>'PADD 1_bbl'!N74*1000*42*(DAY(EOMONTH($A74,0)))/1000000</f>
        <v>0</v>
      </c>
      <c r="O74" s="12">
        <f>'PADD 1_bbl'!O74*1000*42*(DAY(EOMONTH($A74,0)))/1000000</f>
        <v>0</v>
      </c>
      <c r="P74" s="12">
        <f>'PADD 1_bbl'!P74*1000*42*(DAY(EOMONTH($A74,0)))/1000000</f>
        <v>52.256780266465974</v>
      </c>
      <c r="Q74" s="12">
        <f>'PADD 1_bbl'!Q74*1000*42*(DAY(EOMONTH($A74,0)))/1000000</f>
        <v>-37.758000000000003</v>
      </c>
      <c r="S74" s="12">
        <f>'PADD 1_bbl'!S74*1000*42/1000000</f>
        <v>207.94200000000001</v>
      </c>
      <c r="U74" s="14"/>
      <c r="V74" s="14"/>
    </row>
    <row r="75" spans="1:22" x14ac:dyDescent="0.3">
      <c r="A75" s="45">
        <v>42781</v>
      </c>
      <c r="B75" s="17" t="s">
        <v>34</v>
      </c>
      <c r="C75" s="12">
        <f>'PADD 1_bbl'!C75*1000*42*(DAY(EOMONTH($A75,0)))/1000000</f>
        <v>152.88</v>
      </c>
      <c r="D75" s="12">
        <f>'PADD 1_bbl'!D75*1000*42*(DAY(EOMONTH($A75,0)))/1000000</f>
        <v>22.344000000000001</v>
      </c>
      <c r="E75" s="12">
        <f>'PADD 1_bbl'!E75*1000*42*(DAY(EOMONTH($A75,0)))/1000000</f>
        <v>72.912000000000006</v>
      </c>
      <c r="F75" s="12">
        <f>'PADD 1_bbl'!F75*1000*42*(DAY(EOMONTH($A75,0)))/1000000</f>
        <v>103.488</v>
      </c>
      <c r="G75" s="12">
        <f>'PADD 1_bbl'!G75*1000*42*(DAY(EOMONTH($A75,0)))/1000000</f>
        <v>351.62400000000002</v>
      </c>
      <c r="H75" s="12"/>
      <c r="I75" s="12">
        <f>'PADD 1_bbl'!I75*1000*42*(DAY(EOMONTH($A75,0)))/1000000</f>
        <v>30.576000000000001</v>
      </c>
      <c r="J75" s="12">
        <f>'PADD 1_bbl'!J75*1000*42*(DAY(EOMONTH($A75,0)))/1000000</f>
        <v>250.66154069589811</v>
      </c>
      <c r="K75" s="12">
        <f>'PADD 1_bbl'!K75*1000*42*(DAY(EOMONTH($A75,0)))/1000000</f>
        <v>297.70154069589813</v>
      </c>
      <c r="L75" s="12">
        <f>'PADD 1_bbl'!L75*1000*42*(DAY(EOMONTH($A75,0)))/1000000</f>
        <v>11.393803774730747</v>
      </c>
      <c r="M75" s="12">
        <f>'PADD 1_bbl'!M75*1000*42*(DAY(EOMONTH($A75,0)))/1000000</f>
        <v>31.4528443668124</v>
      </c>
      <c r="N75" s="12">
        <f>'PADD 1_bbl'!N75*1000*42*(DAY(EOMONTH($A75,0)))/1000000</f>
        <v>0</v>
      </c>
      <c r="O75" s="12">
        <f>'PADD 1_bbl'!O75*1000*42*(DAY(EOMONTH($A75,0)))/1000000</f>
        <v>0</v>
      </c>
      <c r="P75" s="12">
        <f>'PADD 1_bbl'!P75*1000*42*(DAY(EOMONTH($A75,0)))/1000000</f>
        <v>18.131811162558709</v>
      </c>
      <c r="Q75" s="12">
        <f>'PADD 1_bbl'!Q75*1000*42*(DAY(EOMONTH($A75,0)))/1000000</f>
        <v>-37.631999999999998</v>
      </c>
      <c r="S75" s="12">
        <f>'PADD 1_bbl'!S75*1000*42/1000000</f>
        <v>169.93199999999999</v>
      </c>
      <c r="U75" s="14"/>
      <c r="V75" s="14"/>
    </row>
    <row r="76" spans="1:22" x14ac:dyDescent="0.3">
      <c r="A76" s="45">
        <v>42809</v>
      </c>
      <c r="B76" s="17" t="s">
        <v>34</v>
      </c>
      <c r="C76" s="12">
        <f>'PADD 1_bbl'!C76*1000*42*(DAY(EOMONTH($A76,0)))/1000000</f>
        <v>169.26</v>
      </c>
      <c r="D76" s="12">
        <f>'PADD 1_bbl'!D76*1000*42*(DAY(EOMONTH($A76,0)))/1000000</f>
        <v>22.134</v>
      </c>
      <c r="E76" s="12">
        <f>'PADD 1_bbl'!E76*1000*42*(DAY(EOMONTH($A76,0)))/1000000</f>
        <v>44.268000000000001</v>
      </c>
      <c r="F76" s="12">
        <f>'PADD 1_bbl'!F76*1000*42*(DAY(EOMONTH($A76,0)))/1000000</f>
        <v>79.421999999999997</v>
      </c>
      <c r="G76" s="12">
        <f>'PADD 1_bbl'!G76*1000*42*(DAY(EOMONTH($A76,0)))/1000000</f>
        <v>315.084</v>
      </c>
      <c r="H76" s="12"/>
      <c r="I76" s="12">
        <f>'PADD 1_bbl'!I76*1000*42*(DAY(EOMONTH($A76,0)))/1000000</f>
        <v>71.61</v>
      </c>
      <c r="J76" s="12">
        <f>'PADD 1_bbl'!J76*1000*42*(DAY(EOMONTH($A76,0)))/1000000</f>
        <v>215.33042612209701</v>
      </c>
      <c r="K76" s="12">
        <f>'PADD 1_bbl'!K76*1000*42*(DAY(EOMONTH($A76,0)))/1000000</f>
        <v>267.41042612209702</v>
      </c>
      <c r="L76" s="12">
        <f>'PADD 1_bbl'!L76*1000*42*(DAY(EOMONTH($A76,0)))/1000000</f>
        <v>7.9711690299551439</v>
      </c>
      <c r="M76" s="12">
        <f>'PADD 1_bbl'!M76*1000*42*(DAY(EOMONTH($A76,0)))/1000000</f>
        <v>29.725937005168554</v>
      </c>
      <c r="N76" s="12">
        <f>'PADD 1_bbl'!N76*1000*42*(DAY(EOMONTH($A76,0)))/1000000</f>
        <v>0</v>
      </c>
      <c r="O76" s="12">
        <f>'PADD 1_bbl'!O76*1000*42*(DAY(EOMONTH($A76,0)))/1000000</f>
        <v>0</v>
      </c>
      <c r="P76" s="12">
        <f>'PADD 1_bbl'!P76*1000*42*(DAY(EOMONTH($A76,0)))/1000000</f>
        <v>-12.15753215722072</v>
      </c>
      <c r="Q76" s="12">
        <f>'PADD 1_bbl'!Q76*1000*42*(DAY(EOMONTH($A76,0)))/1000000</f>
        <v>-49.475999999999999</v>
      </c>
      <c r="S76" s="12">
        <f>'PADD 1_bbl'!S76*1000*42/1000000</f>
        <v>120.666</v>
      </c>
      <c r="U76" s="14"/>
      <c r="V76" s="14"/>
    </row>
    <row r="77" spans="1:22" x14ac:dyDescent="0.3">
      <c r="A77" s="45">
        <v>42840</v>
      </c>
      <c r="B77" s="17" t="s">
        <v>34</v>
      </c>
      <c r="C77" s="12">
        <f>'PADD 1_bbl'!C77*1000*42*(DAY(EOMONTH($A77,0)))/1000000</f>
        <v>170.1</v>
      </c>
      <c r="D77" s="12">
        <f>'PADD 1_bbl'!D77*1000*42*(DAY(EOMONTH($A77,0)))/1000000</f>
        <v>25.2</v>
      </c>
      <c r="E77" s="12">
        <f>'PADD 1_bbl'!E77*1000*42*(DAY(EOMONTH($A77,0)))/1000000</f>
        <v>21.42</v>
      </c>
      <c r="F77" s="12">
        <f>'PADD 1_bbl'!F77*1000*42*(DAY(EOMONTH($A77,0)))/1000000</f>
        <v>70.56</v>
      </c>
      <c r="G77" s="12">
        <f>'PADD 1_bbl'!G77*1000*42*(DAY(EOMONTH($A77,0)))/1000000</f>
        <v>287.27999999999997</v>
      </c>
      <c r="H77" s="12"/>
      <c r="I77" s="12">
        <f>'PADD 1_bbl'!I77*1000*42*(DAY(EOMONTH($A77,0)))/1000000</f>
        <v>71.819999999999993</v>
      </c>
      <c r="J77" s="12">
        <f>'PADD 1_bbl'!J77*1000*42*(DAY(EOMONTH($A77,0)))/1000000</f>
        <v>141.61061820100741</v>
      </c>
      <c r="K77" s="12">
        <f>'PADD 1_bbl'!K77*1000*42*(DAY(EOMONTH($A77,0)))/1000000</f>
        <v>192.01061820100742</v>
      </c>
      <c r="L77" s="12">
        <f>'PADD 1_bbl'!L77*1000*42*(DAY(EOMONTH($A77,0)))/1000000</f>
        <v>7.9761619325733442</v>
      </c>
      <c r="M77" s="12">
        <f>'PADD 1_bbl'!M77*1000*42*(DAY(EOMONTH($A77,0)))/1000000</f>
        <v>26.653132827519634</v>
      </c>
      <c r="N77" s="12">
        <f>'PADD 1_bbl'!N77*1000*42*(DAY(EOMONTH($A77,0)))/1000000</f>
        <v>0</v>
      </c>
      <c r="O77" s="12">
        <f>'PADD 1_bbl'!O77*1000*42*(DAY(EOMONTH($A77,0)))/1000000</f>
        <v>0</v>
      </c>
      <c r="P77" s="12">
        <f>'PADD 1_bbl'!P77*1000*42*(DAY(EOMONTH($A77,0)))/1000000</f>
        <v>-1.0999129611004024</v>
      </c>
      <c r="Q77" s="12">
        <f>'PADD 1_bbl'!Q77*1000*42*(DAY(EOMONTH($A77,0)))/1000000</f>
        <v>-10.08</v>
      </c>
      <c r="S77" s="12">
        <f>'PADD 1_bbl'!S77*1000*42/1000000</f>
        <v>109.998</v>
      </c>
      <c r="U77" s="14"/>
      <c r="V77" s="14"/>
    </row>
    <row r="78" spans="1:22" x14ac:dyDescent="0.3">
      <c r="A78" s="45">
        <v>42870</v>
      </c>
      <c r="B78" s="17" t="s">
        <v>34</v>
      </c>
      <c r="C78" s="12">
        <f>'PADD 1_bbl'!C78*1000*42*(DAY(EOMONTH($A78,0)))/1000000</f>
        <v>184.88399999999999</v>
      </c>
      <c r="D78" s="12">
        <f>'PADD 1_bbl'!D78*1000*42*(DAY(EOMONTH($A78,0)))/1000000</f>
        <v>32.549999999999997</v>
      </c>
      <c r="E78" s="12">
        <f>'PADD 1_bbl'!E78*1000*42*(DAY(EOMONTH($A78,0)))/1000000</f>
        <v>39.06</v>
      </c>
      <c r="F78" s="12">
        <f>'PADD 1_bbl'!F78*1000*42*(DAY(EOMONTH($A78,0)))/1000000</f>
        <v>58.59</v>
      </c>
      <c r="G78" s="12">
        <f>'PADD 1_bbl'!G78*1000*42*(DAY(EOMONTH($A78,0)))/1000000</f>
        <v>315.084</v>
      </c>
      <c r="H78" s="12"/>
      <c r="I78" s="12">
        <f>'PADD 1_bbl'!I78*1000*42*(DAY(EOMONTH($A78,0)))/1000000</f>
        <v>62.496000000000002</v>
      </c>
      <c r="J78" s="12">
        <f>'PADD 1_bbl'!J78*1000*42*(DAY(EOMONTH($A78,0)))/1000000</f>
        <v>120.39462544712663</v>
      </c>
      <c r="K78" s="12">
        <f>'PADD 1_bbl'!K78*1000*42*(DAY(EOMONTH($A78,0)))/1000000</f>
        <v>172.47462544712664</v>
      </c>
      <c r="L78" s="12">
        <f>'PADD 1_bbl'!L78*1000*42*(DAY(EOMONTH($A78,0)))/1000000</f>
        <v>7.9711690299551439</v>
      </c>
      <c r="M78" s="12">
        <f>'PADD 1_bbl'!M78*1000*42*(DAY(EOMONTH($A78,0)))/1000000</f>
        <v>27.541570588436954</v>
      </c>
      <c r="N78" s="12">
        <f>'PADD 1_bbl'!N78*1000*42*(DAY(EOMONTH($A78,0)))/1000000</f>
        <v>0</v>
      </c>
      <c r="O78" s="12">
        <f>'PADD 1_bbl'!O78*1000*42*(DAY(EOMONTH($A78,0)))/1000000</f>
        <v>0</v>
      </c>
      <c r="P78" s="12">
        <f>'PADD 1_bbl'!P78*1000*42*(DAY(EOMONTH($A78,0)))/1000000</f>
        <v>1.6346349344812772</v>
      </c>
      <c r="Q78" s="12">
        <f>'PADD 1_bbl'!Q78*1000*42*(DAY(EOMONTH($A78,0)))/1000000</f>
        <v>42.966000000000001</v>
      </c>
      <c r="S78" s="12">
        <f>'PADD 1_bbl'!S78*1000*42/1000000</f>
        <v>152.79599999999999</v>
      </c>
      <c r="U78" s="14"/>
      <c r="V78" s="14"/>
    </row>
    <row r="79" spans="1:22" x14ac:dyDescent="0.3">
      <c r="A79" s="45">
        <v>42901</v>
      </c>
      <c r="B79" s="17" t="s">
        <v>34</v>
      </c>
      <c r="C79" s="12">
        <f>'PADD 1_bbl'!C79*1000*42*(DAY(EOMONTH($A79,0)))/1000000</f>
        <v>178.92</v>
      </c>
      <c r="D79" s="12">
        <f>'PADD 1_bbl'!D79*1000*42*(DAY(EOMONTH($A79,0)))/1000000</f>
        <v>31.5</v>
      </c>
      <c r="E79" s="12">
        <f>'PADD 1_bbl'!E79*1000*42*(DAY(EOMONTH($A79,0)))/1000000</f>
        <v>23.94</v>
      </c>
      <c r="F79" s="12">
        <f>'PADD 1_bbl'!F79*1000*42*(DAY(EOMONTH($A79,0)))/1000000</f>
        <v>55.44</v>
      </c>
      <c r="G79" s="12">
        <f>'PADD 1_bbl'!G79*1000*42*(DAY(EOMONTH($A79,0)))/1000000</f>
        <v>289.8</v>
      </c>
      <c r="H79" s="12"/>
      <c r="I79" s="12">
        <f>'PADD 1_bbl'!I79*1000*42*(DAY(EOMONTH($A79,0)))/1000000</f>
        <v>55.44</v>
      </c>
      <c r="J79" s="12">
        <f>'PADD 1_bbl'!J79*1000*42*(DAY(EOMONTH($A79,0)))/1000000</f>
        <v>117.30168693824808</v>
      </c>
      <c r="K79" s="12">
        <f>'PADD 1_bbl'!K79*1000*42*(DAY(EOMONTH($A79,0)))/1000000</f>
        <v>167.70168693824806</v>
      </c>
      <c r="L79" s="12">
        <f>'PADD 1_bbl'!L79*1000*42*(DAY(EOMONTH($A79,0)))/1000000</f>
        <v>7.9761619325733442</v>
      </c>
      <c r="M79" s="12">
        <f>'PADD 1_bbl'!M79*1000*42*(DAY(EOMONTH($A79,0)))/1000000</f>
        <v>26.653132827519634</v>
      </c>
      <c r="N79" s="12">
        <f>'PADD 1_bbl'!N79*1000*42*(DAY(EOMONTH($A79,0)))/1000000</f>
        <v>0</v>
      </c>
      <c r="O79" s="12">
        <f>'PADD 1_bbl'!O79*1000*42*(DAY(EOMONTH($A79,0)))/1000000</f>
        <v>0</v>
      </c>
      <c r="P79" s="12">
        <f>'PADD 1_bbl'!P79*1000*42*(DAY(EOMONTH($A79,0)))/1000000</f>
        <v>-0.73098169834105742</v>
      </c>
      <c r="Q79" s="12">
        <f>'PADD 1_bbl'!Q79*1000*42*(DAY(EOMONTH($A79,0)))/1000000</f>
        <v>31.5</v>
      </c>
      <c r="S79" s="12">
        <f>'PADD 1_bbl'!S79*1000*42/1000000</f>
        <v>184.08600000000001</v>
      </c>
      <c r="U79" s="14"/>
      <c r="V79" s="14"/>
    </row>
    <row r="80" spans="1:22" x14ac:dyDescent="0.3">
      <c r="A80" s="45">
        <v>42931</v>
      </c>
      <c r="B80" s="17" t="s">
        <v>34</v>
      </c>
      <c r="C80" s="12">
        <f>'PADD 1_bbl'!C80*1000*42*(DAY(EOMONTH($A80,0)))/1000000</f>
        <v>184.88399999999999</v>
      </c>
      <c r="D80" s="12">
        <f>'PADD 1_bbl'!D80*1000*42*(DAY(EOMONTH($A80,0)))/1000000</f>
        <v>28.643999999999998</v>
      </c>
      <c r="E80" s="12">
        <f>'PADD 1_bbl'!E80*1000*42*(DAY(EOMONTH($A80,0)))/1000000</f>
        <v>23.436</v>
      </c>
      <c r="F80" s="12">
        <f>'PADD 1_bbl'!F80*1000*42*(DAY(EOMONTH($A80,0)))/1000000</f>
        <v>54.683999999999997</v>
      </c>
      <c r="G80" s="12">
        <f>'PADD 1_bbl'!G80*1000*42*(DAY(EOMONTH($A80,0)))/1000000</f>
        <v>291.64800000000002</v>
      </c>
      <c r="H80" s="12"/>
      <c r="I80" s="12">
        <f>'PADD 1_bbl'!I80*1000*42*(DAY(EOMONTH($A80,0)))/1000000</f>
        <v>66.402000000000001</v>
      </c>
      <c r="J80" s="12">
        <f>'PADD 1_bbl'!J80*1000*42*(DAY(EOMONTH($A80,0)))/1000000</f>
        <v>114.45575361966689</v>
      </c>
      <c r="K80" s="12">
        <f>'PADD 1_bbl'!K80*1000*42*(DAY(EOMONTH($A80,0)))/1000000</f>
        <v>166.53575361966691</v>
      </c>
      <c r="L80" s="12">
        <f>'PADD 1_bbl'!L80*1000*42*(DAY(EOMONTH($A80,0)))/1000000</f>
        <v>7.9711690299551439</v>
      </c>
      <c r="M80" s="12">
        <f>'PADD 1_bbl'!M80*1000*42*(DAY(EOMONTH($A80,0)))/1000000</f>
        <v>27.541570588436954</v>
      </c>
      <c r="N80" s="12">
        <f>'PADD 1_bbl'!N80*1000*42*(DAY(EOMONTH($A80,0)))/1000000</f>
        <v>0</v>
      </c>
      <c r="O80" s="12">
        <f>'PADD 1_bbl'!O80*1000*42*(DAY(EOMONTH($A80,0)))/1000000</f>
        <v>0</v>
      </c>
      <c r="P80" s="12">
        <f>'PADD 1_bbl'!P80*1000*42*(DAY(EOMONTH($A80,0)))/1000000</f>
        <v>1.0635067619410148</v>
      </c>
      <c r="Q80" s="12">
        <f>'PADD 1_bbl'!Q80*1000*42*(DAY(EOMONTH($A80,0)))/1000000</f>
        <v>23.436</v>
      </c>
      <c r="S80" s="12">
        <f>'PADD 1_bbl'!S80*1000*42/1000000</f>
        <v>207.816</v>
      </c>
      <c r="U80" s="14"/>
      <c r="V80" s="14"/>
    </row>
    <row r="81" spans="1:22" x14ac:dyDescent="0.3">
      <c r="A81" s="45">
        <v>42962</v>
      </c>
      <c r="B81" s="17" t="s">
        <v>34</v>
      </c>
      <c r="C81" s="12">
        <f>'PADD 1_bbl'!C81*1000*42*(DAY(EOMONTH($A81,0)))/1000000</f>
        <v>191.39400000000001</v>
      </c>
      <c r="D81" s="12">
        <f>'PADD 1_bbl'!D81*1000*42*(DAY(EOMONTH($A81,0)))/1000000</f>
        <v>31.248000000000001</v>
      </c>
      <c r="E81" s="12">
        <f>'PADD 1_bbl'!E81*1000*42*(DAY(EOMONTH($A81,0)))/1000000</f>
        <v>29.946000000000002</v>
      </c>
      <c r="F81" s="12">
        <f>'PADD 1_bbl'!F81*1000*42*(DAY(EOMONTH($A81,0)))/1000000</f>
        <v>85.932000000000002</v>
      </c>
      <c r="G81" s="12">
        <f>'PADD 1_bbl'!G81*1000*42*(DAY(EOMONTH($A81,0)))/1000000</f>
        <v>338.52</v>
      </c>
      <c r="H81" s="12"/>
      <c r="I81" s="12">
        <f>'PADD 1_bbl'!I81*1000*42*(DAY(EOMONTH($A81,0)))/1000000</f>
        <v>52.08</v>
      </c>
      <c r="J81" s="12">
        <f>'PADD 1_bbl'!J81*1000*42*(DAY(EOMONTH($A81,0)))/1000000</f>
        <v>126.57193513382772</v>
      </c>
      <c r="K81" s="12">
        <f>'PADD 1_bbl'!K81*1000*42*(DAY(EOMONTH($A81,0)))/1000000</f>
        <v>178.65193513382772</v>
      </c>
      <c r="L81" s="12">
        <f>'PADD 1_bbl'!L81*1000*42*(DAY(EOMONTH($A81,0)))/1000000</f>
        <v>17.083840420996101</v>
      </c>
      <c r="M81" s="12">
        <f>'PADD 1_bbl'!M81*1000*42*(DAY(EOMONTH($A81,0)))/1000000</f>
        <v>27.541570588436954</v>
      </c>
      <c r="N81" s="12">
        <f>'PADD 1_bbl'!N81*1000*42*(DAY(EOMONTH($A81,0)))/1000000</f>
        <v>0</v>
      </c>
      <c r="O81" s="12">
        <f>'PADD 1_bbl'!O81*1000*42*(DAY(EOMONTH($A81,0)))/1000000</f>
        <v>0</v>
      </c>
      <c r="P81" s="12">
        <f>'PADD 1_bbl'!P81*1000*42*(DAY(EOMONTH($A81,0)))/1000000</f>
        <v>26.70665385673923</v>
      </c>
      <c r="Q81" s="12">
        <f>'PADD 1_bbl'!Q81*1000*42*(DAY(EOMONTH($A81,0)))/1000000</f>
        <v>35.154000000000003</v>
      </c>
      <c r="S81" s="12">
        <f>'PADD 1_bbl'!S81*1000*42/1000000</f>
        <v>243.47399999999999</v>
      </c>
      <c r="U81" s="14"/>
      <c r="V81" s="14"/>
    </row>
    <row r="82" spans="1:22" x14ac:dyDescent="0.3">
      <c r="A82" s="45">
        <v>42993</v>
      </c>
      <c r="B82" s="17" t="s">
        <v>34</v>
      </c>
      <c r="C82" s="12">
        <f>'PADD 1_bbl'!C82*1000*42*(DAY(EOMONTH($A82,0)))/1000000</f>
        <v>189</v>
      </c>
      <c r="D82" s="12">
        <f>'PADD 1_bbl'!D82*1000*42*(DAY(EOMONTH($A82,0)))/1000000</f>
        <v>28.98</v>
      </c>
      <c r="E82" s="12">
        <f>'PADD 1_bbl'!E82*1000*42*(DAY(EOMONTH($A82,0)))/1000000</f>
        <v>31.5</v>
      </c>
      <c r="F82" s="12">
        <f>'PADD 1_bbl'!F82*1000*42*(DAY(EOMONTH($A82,0)))/1000000</f>
        <v>105.84</v>
      </c>
      <c r="G82" s="12">
        <f>'PADD 1_bbl'!G82*1000*42*(DAY(EOMONTH($A82,0)))/1000000</f>
        <v>355.32</v>
      </c>
      <c r="H82" s="12"/>
      <c r="I82" s="12">
        <f>'PADD 1_bbl'!I82*1000*42*(DAY(EOMONTH($A82,0)))/1000000</f>
        <v>79.38</v>
      </c>
      <c r="J82" s="12">
        <f>'PADD 1_bbl'!J82*1000*42*(DAY(EOMONTH($A82,0)))/1000000</f>
        <v>148.01931071365476</v>
      </c>
      <c r="K82" s="12">
        <f>'PADD 1_bbl'!K82*1000*42*(DAY(EOMONTH($A82,0)))/1000000</f>
        <v>198.4193107136548</v>
      </c>
      <c r="L82" s="12">
        <f>'PADD 1_bbl'!L82*1000*42*(DAY(EOMONTH($A82,0)))/1000000</f>
        <v>28.478268308554124</v>
      </c>
      <c r="M82" s="12">
        <f>'PADD 1_bbl'!M82*1000*42*(DAY(EOMONTH($A82,0)))/1000000</f>
        <v>26.653132827519634</v>
      </c>
      <c r="N82" s="12">
        <f>'PADD 1_bbl'!N82*1000*42*(DAY(EOMONTH($A82,0)))/1000000</f>
        <v>0</v>
      </c>
      <c r="O82" s="12">
        <f>'PADD 1_bbl'!O82*1000*42*(DAY(EOMONTH($A82,0)))/1000000</f>
        <v>0</v>
      </c>
      <c r="P82" s="12">
        <f>'PADD 1_bbl'!P82*1000*42*(DAY(EOMONTH($A82,0)))/1000000</f>
        <v>34.989288150271477</v>
      </c>
      <c r="Q82" s="12">
        <f>'PADD 1_bbl'!Q82*1000*42*(DAY(EOMONTH($A82,0)))/1000000</f>
        <v>-13.86</v>
      </c>
      <c r="S82" s="12">
        <f>'PADD 1_bbl'!S82*1000*42/1000000</f>
        <v>229.32</v>
      </c>
      <c r="U82" s="14"/>
      <c r="V82" s="14"/>
    </row>
    <row r="83" spans="1:22" x14ac:dyDescent="0.3">
      <c r="A83" s="45">
        <v>43023</v>
      </c>
      <c r="B83" s="17" t="s">
        <v>34</v>
      </c>
      <c r="C83" s="12">
        <f>'PADD 1_bbl'!C83*1000*42*(DAY(EOMONTH($A83,0)))/1000000</f>
        <v>197.904</v>
      </c>
      <c r="D83" s="12">
        <f>'PADD 1_bbl'!D83*1000*42*(DAY(EOMONTH($A83,0)))/1000000</f>
        <v>32.549999999999997</v>
      </c>
      <c r="E83" s="12">
        <f>'PADD 1_bbl'!E83*1000*42*(DAY(EOMONTH($A83,0)))/1000000</f>
        <v>36.456000000000003</v>
      </c>
      <c r="F83" s="12">
        <f>'PADD 1_bbl'!F83*1000*42*(DAY(EOMONTH($A83,0)))/1000000</f>
        <v>132.804</v>
      </c>
      <c r="G83" s="12">
        <f>'PADD 1_bbl'!G83*1000*42*(DAY(EOMONTH($A83,0)))/1000000</f>
        <v>399.714</v>
      </c>
      <c r="H83" s="12"/>
      <c r="I83" s="12">
        <f>'PADD 1_bbl'!I83*1000*42*(DAY(EOMONTH($A83,0)))/1000000</f>
        <v>104.16</v>
      </c>
      <c r="J83" s="12">
        <f>'PADD 1_bbl'!J83*1000*42*(DAY(EOMONTH($A83,0)))/1000000</f>
        <v>157.78803429447007</v>
      </c>
      <c r="K83" s="12">
        <f>'PADD 1_bbl'!K83*1000*42*(DAY(EOMONTH($A83,0)))/1000000</f>
        <v>209.86803429447011</v>
      </c>
      <c r="L83" s="12">
        <f>'PADD 1_bbl'!L83*1000*42*(DAY(EOMONTH($A83,0)))/1000000</f>
        <v>46.704859316290587</v>
      </c>
      <c r="M83" s="12">
        <f>'PADD 1_bbl'!M83*1000*42*(DAY(EOMONTH($A83,0)))/1000000</f>
        <v>27.541570588436954</v>
      </c>
      <c r="N83" s="12">
        <f>'PADD 1_bbl'!N83*1000*42*(DAY(EOMONTH($A83,0)))/1000000</f>
        <v>0</v>
      </c>
      <c r="O83" s="12">
        <f>'PADD 1_bbl'!O83*1000*42*(DAY(EOMONTH($A83,0)))/1000000</f>
        <v>0</v>
      </c>
      <c r="P83" s="12">
        <f>'PADD 1_bbl'!P83*1000*42*(DAY(EOMONTH($A83,0)))/1000000</f>
        <v>-28.922464199197609</v>
      </c>
      <c r="Q83" s="12">
        <f>'PADD 1_bbl'!Q83*1000*42*(DAY(EOMONTH($A83,0)))/1000000</f>
        <v>40.362000000000002</v>
      </c>
      <c r="S83" s="12">
        <f>'PADD 1_bbl'!S83*1000*42/1000000</f>
        <v>270.31200000000001</v>
      </c>
      <c r="U83" s="14"/>
      <c r="V83" s="14"/>
    </row>
    <row r="84" spans="1:22" x14ac:dyDescent="0.3">
      <c r="A84" s="45">
        <v>43054</v>
      </c>
      <c r="B84" s="17" t="s">
        <v>34</v>
      </c>
      <c r="C84" s="12">
        <f>'PADD 1_bbl'!C84*1000*42*(DAY(EOMONTH($A84,0)))/1000000</f>
        <v>197.82</v>
      </c>
      <c r="D84" s="12">
        <f>'PADD 1_bbl'!D84*1000*42*(DAY(EOMONTH($A84,0)))/1000000</f>
        <v>32.76</v>
      </c>
      <c r="E84" s="12">
        <f>'PADD 1_bbl'!E84*1000*42*(DAY(EOMONTH($A84,0)))/1000000</f>
        <v>54.18</v>
      </c>
      <c r="F84" s="12">
        <f>'PADD 1_bbl'!F84*1000*42*(DAY(EOMONTH($A84,0)))/1000000</f>
        <v>120.96</v>
      </c>
      <c r="G84" s="12">
        <f>'PADD 1_bbl'!G84*1000*42*(DAY(EOMONTH($A84,0)))/1000000</f>
        <v>405.72</v>
      </c>
      <c r="H84" s="12"/>
      <c r="I84" s="12">
        <f>'PADD 1_bbl'!I84*1000*42*(DAY(EOMONTH($A84,0)))/1000000</f>
        <v>52.92</v>
      </c>
      <c r="J84" s="12">
        <f>'PADD 1_bbl'!J84*1000*42*(DAY(EOMONTH($A84,0)))/1000000</f>
        <v>194.32608632236128</v>
      </c>
      <c r="K84" s="12">
        <f>'PADD 1_bbl'!K84*1000*42*(DAY(EOMONTH($A84,0)))/1000000</f>
        <v>244.72608632236128</v>
      </c>
      <c r="L84" s="12">
        <f>'PADD 1_bbl'!L84*1000*42*(DAY(EOMONTH($A84,0)))/1000000</f>
        <v>39.862086278048473</v>
      </c>
      <c r="M84" s="12">
        <f>'PADD 1_bbl'!M84*1000*42*(DAY(EOMONTH($A84,0)))/1000000</f>
        <v>28.062401483475501</v>
      </c>
      <c r="N84" s="12">
        <f>'PADD 1_bbl'!N84*1000*42*(DAY(EOMONTH($A84,0)))/1000000</f>
        <v>0</v>
      </c>
      <c r="O84" s="12">
        <f>'PADD 1_bbl'!O84*1000*42*(DAY(EOMONTH($A84,0)))/1000000</f>
        <v>0</v>
      </c>
      <c r="P84" s="12">
        <f>'PADD 1_bbl'!P84*1000*42*(DAY(EOMONTH($A84,0)))/1000000</f>
        <v>23.769425916114709</v>
      </c>
      <c r="Q84" s="12">
        <f>'PADD 1_bbl'!Q84*1000*42*(DAY(EOMONTH($A84,0)))/1000000</f>
        <v>17.64</v>
      </c>
      <c r="S84" s="12">
        <f>'PADD 1_bbl'!S84*1000*42/1000000</f>
        <v>287.65800000000002</v>
      </c>
      <c r="U84" s="14"/>
      <c r="V84" s="14"/>
    </row>
    <row r="85" spans="1:22" x14ac:dyDescent="0.3">
      <c r="A85" s="45">
        <v>43084</v>
      </c>
      <c r="B85" s="17" t="s">
        <v>34</v>
      </c>
      <c r="C85" s="12">
        <f>'PADD 1_bbl'!C85*1000*42*(DAY(EOMONTH($A85,0)))/1000000</f>
        <v>200.50800000000001</v>
      </c>
      <c r="D85" s="12">
        <f>'PADD 1_bbl'!D85*1000*42*(DAY(EOMONTH($A85,0)))/1000000</f>
        <v>31.248000000000001</v>
      </c>
      <c r="E85" s="12">
        <f>'PADD 1_bbl'!E85*1000*42*(DAY(EOMONTH($A85,0)))/1000000</f>
        <v>63.798000000000002</v>
      </c>
      <c r="F85" s="12">
        <f>'PADD 1_bbl'!F85*1000*42*(DAY(EOMONTH($A85,0)))/1000000</f>
        <v>149.72999999999999</v>
      </c>
      <c r="G85" s="12">
        <f>'PADD 1_bbl'!G85*1000*42*(DAY(EOMONTH($A85,0)))/1000000</f>
        <v>445.28399999999999</v>
      </c>
      <c r="H85" s="12"/>
      <c r="I85" s="12">
        <f>'PADD 1_bbl'!I85*1000*42*(DAY(EOMONTH($A85,0)))/1000000</f>
        <v>74.213999999999999</v>
      </c>
      <c r="J85" s="12">
        <f>'PADD 1_bbl'!J85*1000*42*(DAY(EOMONTH($A85,0)))/1000000</f>
        <v>286.47723350990964</v>
      </c>
      <c r="K85" s="12">
        <f>'PADD 1_bbl'!K85*1000*42*(DAY(EOMONTH($A85,0)))/1000000</f>
        <v>338.55723350990962</v>
      </c>
      <c r="L85" s="12">
        <f>'PADD 1_bbl'!L85*1000*42*(DAY(EOMONTH($A85,0)))/1000000</f>
        <v>27.338014173122865</v>
      </c>
      <c r="M85" s="12">
        <f>'PADD 1_bbl'!M85*1000*42*(DAY(EOMONTH($A85,0)))/1000000</f>
        <v>34.094669838631766</v>
      </c>
      <c r="N85" s="12">
        <f>'PADD 1_bbl'!N85*1000*42*(DAY(EOMONTH($A85,0)))/1000000</f>
        <v>0</v>
      </c>
      <c r="O85" s="12">
        <f>'PADD 1_bbl'!O85*1000*42*(DAY(EOMONTH($A85,0)))/1000000</f>
        <v>0</v>
      </c>
      <c r="P85" s="12">
        <f>'PADD 1_bbl'!P85*1000*42*(DAY(EOMONTH($A85,0)))/1000000</f>
        <v>12.744082478335777</v>
      </c>
      <c r="Q85" s="12">
        <f>'PADD 1_bbl'!Q85*1000*42*(DAY(EOMONTH($A85,0)))/1000000</f>
        <v>-41.664000000000001</v>
      </c>
      <c r="S85" s="12">
        <f>'PADD 1_bbl'!S85*1000*42/1000000</f>
        <v>245.49</v>
      </c>
      <c r="U85" s="14"/>
      <c r="V85" s="14"/>
    </row>
    <row r="86" spans="1:22" x14ac:dyDescent="0.3">
      <c r="A86" s="45">
        <v>43115</v>
      </c>
      <c r="B86" s="17" t="s">
        <v>34</v>
      </c>
      <c r="C86" s="12">
        <f>'PADD 1_bbl'!C86*1000*42*(DAY(EOMONTH($A86,0)))/1000000</f>
        <v>187.488</v>
      </c>
      <c r="D86" s="12">
        <f>'PADD 1_bbl'!D86*1000*42*(DAY(EOMONTH($A86,0)))/1000000</f>
        <v>24.738</v>
      </c>
      <c r="E86" s="12">
        <f>'PADD 1_bbl'!E86*1000*42*(DAY(EOMONTH($A86,0)))/1000000</f>
        <v>119.78400000000001</v>
      </c>
      <c r="F86" s="12">
        <f>'PADD 1_bbl'!F86*1000*42*(DAY(EOMONTH($A86,0)))/1000000</f>
        <v>238.26599999999999</v>
      </c>
      <c r="G86" s="12">
        <f>'PADD 1_bbl'!G86*1000*42*(DAY(EOMONTH($A86,0)))/1000000</f>
        <v>570.27599999999995</v>
      </c>
      <c r="H86" s="12"/>
      <c r="I86" s="12">
        <f>'PADD 1_bbl'!I86*1000*42*(DAY(EOMONTH($A86,0)))/1000000</f>
        <v>35.154000000000003</v>
      </c>
      <c r="J86" s="12">
        <f>'PADD 1_bbl'!J86*1000*42*(DAY(EOMONTH($A86,0)))/1000000</f>
        <v>383.77712864676738</v>
      </c>
      <c r="K86" s="12">
        <f>'PADD 1_bbl'!K86*1000*42*(DAY(EOMONTH($A86,0)))/1000000</f>
        <v>435.85712864676736</v>
      </c>
      <c r="L86" s="12">
        <f>'PADD 1_bbl'!L86*1000*42*(DAY(EOMONTH($A86,0)))/1000000</f>
        <v>17.199331405140828</v>
      </c>
      <c r="M86" s="12">
        <f>'PADD 1_bbl'!M86*1000*42*(DAY(EOMONTH($A86,0)))/1000000</f>
        <v>37.621040633891944</v>
      </c>
      <c r="N86" s="12">
        <f>'PADD 1_bbl'!N86*1000*42*(DAY(EOMONTH($A86,0)))/1000000</f>
        <v>0</v>
      </c>
      <c r="O86" s="12">
        <f>'PADD 1_bbl'!O86*1000*42*(DAY(EOMONTH($A86,0)))/1000000</f>
        <v>0</v>
      </c>
      <c r="P86" s="12">
        <f>'PADD 1_bbl'!P86*1000*42*(DAY(EOMONTH($A86,0)))/1000000</f>
        <v>159.02049931419984</v>
      </c>
      <c r="Q86" s="12">
        <f>'PADD 1_bbl'!Q86*1000*42*(DAY(EOMONTH($A86,0)))/1000000</f>
        <v>-115.878</v>
      </c>
      <c r="S86" s="12">
        <f>'PADD 1_bbl'!S86*1000*42/1000000</f>
        <v>129.90600000000001</v>
      </c>
      <c r="U86" s="14"/>
      <c r="V86" s="14"/>
    </row>
    <row r="87" spans="1:22" x14ac:dyDescent="0.3">
      <c r="A87" s="45">
        <v>43146</v>
      </c>
      <c r="B87" s="17" t="s">
        <v>34</v>
      </c>
      <c r="C87" s="12">
        <f>'PADD 1_bbl'!C87*1000*42*(DAY(EOMONTH($A87,0)))/1000000</f>
        <v>178.75200000000001</v>
      </c>
      <c r="D87" s="12">
        <f>'PADD 1_bbl'!D87*1000*42*(DAY(EOMONTH($A87,0)))/1000000</f>
        <v>22.344000000000001</v>
      </c>
      <c r="E87" s="12">
        <f>'PADD 1_bbl'!E87*1000*42*(DAY(EOMONTH($A87,0)))/1000000</f>
        <v>82.32</v>
      </c>
      <c r="F87" s="12">
        <f>'PADD 1_bbl'!F87*1000*42*(DAY(EOMONTH($A87,0)))/1000000</f>
        <v>179.928</v>
      </c>
      <c r="G87" s="12">
        <f>'PADD 1_bbl'!G87*1000*42*(DAY(EOMONTH($A87,0)))/1000000</f>
        <v>463.34399999999999</v>
      </c>
      <c r="H87" s="12"/>
      <c r="I87" s="12">
        <f>'PADD 1_bbl'!I87*1000*42*(DAY(EOMONTH($A87,0)))/1000000</f>
        <v>41.16</v>
      </c>
      <c r="J87" s="12">
        <f>'PADD 1_bbl'!J87*1000*42*(DAY(EOMONTH($A87,0)))/1000000</f>
        <v>275.72802845143207</v>
      </c>
      <c r="K87" s="12">
        <f>'PADD 1_bbl'!K87*1000*42*(DAY(EOMONTH($A87,0)))/1000000</f>
        <v>322.76802845143209</v>
      </c>
      <c r="L87" s="12">
        <f>'PADD 1_bbl'!L87*1000*42*(DAY(EOMONTH($A87,0)))/1000000</f>
        <v>11.470828704645124</v>
      </c>
      <c r="M87" s="12">
        <f>'PADD 1_bbl'!M87*1000*42*(DAY(EOMONTH($A87,0)))/1000000</f>
        <v>32.585404683279535</v>
      </c>
      <c r="N87" s="12">
        <f>'PADD 1_bbl'!N87*1000*42*(DAY(EOMONTH($A87,0)))/1000000</f>
        <v>0</v>
      </c>
      <c r="O87" s="12">
        <f>'PADD 1_bbl'!O87*1000*42*(DAY(EOMONTH($A87,0)))/1000000</f>
        <v>0</v>
      </c>
      <c r="P87" s="12">
        <f>'PADD 1_bbl'!P87*1000*42*(DAY(EOMONTH($A87,0)))/1000000</f>
        <v>55.359738160643261</v>
      </c>
      <c r="Q87" s="12">
        <f>'PADD 1_bbl'!Q87*1000*42*(DAY(EOMONTH($A87,0)))/1000000</f>
        <v>1.1759999999999999</v>
      </c>
      <c r="S87" s="12">
        <f>'PADD 1_bbl'!S87*1000*42/1000000</f>
        <v>130.91399999999999</v>
      </c>
      <c r="U87" s="14"/>
      <c r="V87" s="14"/>
    </row>
    <row r="88" spans="1:22" x14ac:dyDescent="0.3">
      <c r="A88" s="45">
        <v>43174</v>
      </c>
      <c r="B88" s="17" t="s">
        <v>34</v>
      </c>
      <c r="C88" s="12">
        <f>'PADD 1_bbl'!C88*1000*42*(DAY(EOMONTH($A88,0)))/1000000</f>
        <v>201.81</v>
      </c>
      <c r="D88" s="12">
        <f>'PADD 1_bbl'!D88*1000*42*(DAY(EOMONTH($A88,0)))/1000000</f>
        <v>23.436</v>
      </c>
      <c r="E88" s="12">
        <f>'PADD 1_bbl'!E88*1000*42*(DAY(EOMONTH($A88,0)))/1000000</f>
        <v>45.57</v>
      </c>
      <c r="F88" s="12">
        <f>'PADD 1_bbl'!F88*1000*42*(DAY(EOMONTH($A88,0)))/1000000</f>
        <v>147.126</v>
      </c>
      <c r="G88" s="12">
        <f>'PADD 1_bbl'!G88*1000*42*(DAY(EOMONTH($A88,0)))/1000000</f>
        <v>417.94200000000001</v>
      </c>
      <c r="H88" s="12"/>
      <c r="I88" s="12">
        <f>'PADD 1_bbl'!I88*1000*42*(DAY(EOMONTH($A88,0)))/1000000</f>
        <v>24.738</v>
      </c>
      <c r="J88" s="12">
        <f>'PADD 1_bbl'!J88*1000*42*(DAY(EOMONTH($A88,0)))/1000000</f>
        <v>249.29672355775173</v>
      </c>
      <c r="K88" s="12">
        <f>'PADD 1_bbl'!K88*1000*42*(DAY(EOMONTH($A88,0)))/1000000</f>
        <v>301.37672355775169</v>
      </c>
      <c r="L88" s="12">
        <f>'PADD 1_bbl'!L88*1000*42*(DAY(EOMONTH($A88,0)))/1000000</f>
        <v>8.0250561029649159</v>
      </c>
      <c r="M88" s="12">
        <f>'PADD 1_bbl'!M88*1000*42*(DAY(EOMONTH($A88,0)))/1000000</f>
        <v>30.671498971288759</v>
      </c>
      <c r="N88" s="12">
        <f>'PADD 1_bbl'!N88*1000*42*(DAY(EOMONTH($A88,0)))/1000000</f>
        <v>0</v>
      </c>
      <c r="O88" s="12">
        <f>'PADD 1_bbl'!O88*1000*42*(DAY(EOMONTH($A88,0)))/1000000</f>
        <v>0</v>
      </c>
      <c r="P88" s="12">
        <f>'PADD 1_bbl'!P88*1000*42*(DAY(EOMONTH($A88,0)))/1000000</f>
        <v>77.868721367994581</v>
      </c>
      <c r="Q88" s="12">
        <f>'PADD 1_bbl'!Q88*1000*42*(DAY(EOMONTH($A88,0)))/1000000</f>
        <v>-24.738</v>
      </c>
      <c r="S88" s="12">
        <f>'PADD 1_bbl'!S88*1000*42/1000000</f>
        <v>106.428</v>
      </c>
      <c r="U88" s="14"/>
      <c r="V88" s="14"/>
    </row>
    <row r="89" spans="1:22" x14ac:dyDescent="0.3">
      <c r="A89" s="45">
        <v>43205</v>
      </c>
      <c r="B89" s="17" t="s">
        <v>34</v>
      </c>
      <c r="C89" s="12">
        <f>'PADD 1_bbl'!C89*1000*42*(DAY(EOMONTH($A89,0)))/1000000</f>
        <v>195.3</v>
      </c>
      <c r="D89" s="12">
        <f>'PADD 1_bbl'!D89*1000*42*(DAY(EOMONTH($A89,0)))/1000000</f>
        <v>31.5</v>
      </c>
      <c r="E89" s="12">
        <f>'PADD 1_bbl'!E89*1000*42*(DAY(EOMONTH($A89,0)))/1000000</f>
        <v>46.62</v>
      </c>
      <c r="F89" s="12">
        <f>'PADD 1_bbl'!F89*1000*42*(DAY(EOMONTH($A89,0)))/1000000</f>
        <v>113.4</v>
      </c>
      <c r="G89" s="12">
        <f>'PADD 1_bbl'!G89*1000*42*(DAY(EOMONTH($A89,0)))/1000000</f>
        <v>386.82</v>
      </c>
      <c r="H89" s="12"/>
      <c r="I89" s="12">
        <f>'PADD 1_bbl'!I89*1000*42*(DAY(EOMONTH($A89,0)))/1000000</f>
        <v>74.34</v>
      </c>
      <c r="J89" s="12">
        <f>'PADD 1_bbl'!J89*1000*42*(DAY(EOMONTH($A89,0)))/1000000</f>
        <v>169.059434434145</v>
      </c>
      <c r="K89" s="12">
        <f>'PADD 1_bbl'!K89*1000*42*(DAY(EOMONTH($A89,0)))/1000000</f>
        <v>219.45943443414501</v>
      </c>
      <c r="L89" s="12">
        <f>'PADD 1_bbl'!L89*1000*42*(DAY(EOMONTH($A89,0)))/1000000</f>
        <v>8.0300827588389936</v>
      </c>
      <c r="M89" s="12">
        <f>'PADD 1_bbl'!M89*1000*42*(DAY(EOMONTH($A89,0)))/1000000</f>
        <v>27.440308145568746</v>
      </c>
      <c r="N89" s="12">
        <f>'PADD 1_bbl'!N89*1000*42*(DAY(EOMONTH($A89,0)))/1000000</f>
        <v>0</v>
      </c>
      <c r="O89" s="12">
        <f>'PADD 1_bbl'!O89*1000*42*(DAY(EOMONTH($A89,0)))/1000000</f>
        <v>0</v>
      </c>
      <c r="P89" s="12">
        <f>'PADD 1_bbl'!P89*1000*42*(DAY(EOMONTH($A89,0)))/1000000</f>
        <v>49.990174661447256</v>
      </c>
      <c r="Q89" s="12">
        <f>'PADD 1_bbl'!Q89*1000*42*(DAY(EOMONTH($A89,0)))/1000000</f>
        <v>7.56</v>
      </c>
      <c r="S89" s="12">
        <f>'PADD 1_bbl'!S89*1000*42/1000000</f>
        <v>113.358</v>
      </c>
      <c r="U89" s="14"/>
      <c r="V89" s="14"/>
    </row>
    <row r="90" spans="1:22" x14ac:dyDescent="0.3">
      <c r="A90" s="45">
        <v>43235</v>
      </c>
      <c r="B90" s="17" t="s">
        <v>34</v>
      </c>
      <c r="C90" s="12">
        <f>'PADD 1_bbl'!C90*1000*42*(DAY(EOMONTH($A90,0)))/1000000</f>
        <v>208.32</v>
      </c>
      <c r="D90" s="12">
        <f>'PADD 1_bbl'!D90*1000*42*(DAY(EOMONTH($A90,0)))/1000000</f>
        <v>31.248000000000001</v>
      </c>
      <c r="E90" s="12">
        <f>'PADD 1_bbl'!E90*1000*42*(DAY(EOMONTH($A90,0)))/1000000</f>
        <v>26.04</v>
      </c>
      <c r="F90" s="12">
        <f>'PADD 1_bbl'!F90*1000*42*(DAY(EOMONTH($A90,0)))/1000000</f>
        <v>74.213999999999999</v>
      </c>
      <c r="G90" s="12">
        <f>'PADD 1_bbl'!G90*1000*42*(DAY(EOMONTH($A90,0)))/1000000</f>
        <v>339.822</v>
      </c>
      <c r="H90" s="12"/>
      <c r="I90" s="12">
        <f>'PADD 1_bbl'!I90*1000*42*(DAY(EOMONTH($A90,0)))/1000000</f>
        <v>70.308000000000007</v>
      </c>
      <c r="J90" s="12">
        <f>'PADD 1_bbl'!J90*1000*42*(DAY(EOMONTH($A90,0)))/1000000</f>
        <v>143.73108136644763</v>
      </c>
      <c r="K90" s="12">
        <f>'PADD 1_bbl'!K90*1000*42*(DAY(EOMONTH($A90,0)))/1000000</f>
        <v>195.81108136644767</v>
      </c>
      <c r="L90" s="12">
        <f>'PADD 1_bbl'!L90*1000*42*(DAY(EOMONTH($A90,0)))/1000000</f>
        <v>8.0250561029649159</v>
      </c>
      <c r="M90" s="12">
        <f>'PADD 1_bbl'!M90*1000*42*(DAY(EOMONTH($A90,0)))/1000000</f>
        <v>28.354985083754361</v>
      </c>
      <c r="N90" s="12">
        <f>'PADD 1_bbl'!N90*1000*42*(DAY(EOMONTH($A90,0)))/1000000</f>
        <v>0</v>
      </c>
      <c r="O90" s="12">
        <f>'PADD 1_bbl'!O90*1000*42*(DAY(EOMONTH($A90,0)))/1000000</f>
        <v>0</v>
      </c>
      <c r="P90" s="12">
        <f>'PADD 1_bbl'!P90*1000*42*(DAY(EOMONTH($A90,0)))/1000000</f>
        <v>6.0748774468330815</v>
      </c>
      <c r="Q90" s="12">
        <f>'PADD 1_bbl'!Q90*1000*42*(DAY(EOMONTH($A90,0)))/1000000</f>
        <v>31.248000000000001</v>
      </c>
      <c r="S90" s="12">
        <f>'PADD 1_bbl'!S90*1000*42/1000000</f>
        <v>144.47999999999999</v>
      </c>
      <c r="U90" s="14"/>
      <c r="V90" s="14"/>
    </row>
    <row r="91" spans="1:22" x14ac:dyDescent="0.3">
      <c r="A91" s="45">
        <v>43266</v>
      </c>
      <c r="B91" s="17" t="s">
        <v>34</v>
      </c>
      <c r="C91" s="12">
        <f>'PADD 1_bbl'!C91*1000*42*(DAY(EOMONTH($A91,0)))/1000000</f>
        <v>201.6</v>
      </c>
      <c r="D91" s="12">
        <f>'PADD 1_bbl'!D91*1000*42*(DAY(EOMONTH($A91,0)))/1000000</f>
        <v>31.5</v>
      </c>
      <c r="E91" s="12">
        <f>'PADD 1_bbl'!E91*1000*42*(DAY(EOMONTH($A91,0)))/1000000</f>
        <v>17.64</v>
      </c>
      <c r="F91" s="12">
        <f>'PADD 1_bbl'!F91*1000*42*(DAY(EOMONTH($A91,0)))/1000000</f>
        <v>45.36</v>
      </c>
      <c r="G91" s="12">
        <f>'PADD 1_bbl'!G91*1000*42*(DAY(EOMONTH($A91,0)))/1000000</f>
        <v>296.10000000000002</v>
      </c>
      <c r="H91" s="12"/>
      <c r="I91" s="12">
        <f>'PADD 1_bbl'!I91*1000*42*(DAY(EOMONTH($A91,0)))/1000000</f>
        <v>69.3</v>
      </c>
      <c r="J91" s="12">
        <f>'PADD 1_bbl'!J91*1000*42*(DAY(EOMONTH($A91,0)))/1000000</f>
        <v>140.03862919235726</v>
      </c>
      <c r="K91" s="12">
        <f>'PADD 1_bbl'!K91*1000*42*(DAY(EOMONTH($A91,0)))/1000000</f>
        <v>190.43862919235727</v>
      </c>
      <c r="L91" s="12">
        <f>'PADD 1_bbl'!L91*1000*42*(DAY(EOMONTH($A91,0)))/1000000</f>
        <v>8.0300827588389936</v>
      </c>
      <c r="M91" s="12">
        <f>'PADD 1_bbl'!M91*1000*42*(DAY(EOMONTH($A91,0)))/1000000</f>
        <v>27.440308145568736</v>
      </c>
      <c r="N91" s="12">
        <f>'PADD 1_bbl'!N91*1000*42*(DAY(EOMONTH($A91,0)))/1000000</f>
        <v>0</v>
      </c>
      <c r="O91" s="12">
        <f>'PADD 1_bbl'!O91*1000*42*(DAY(EOMONTH($A91,0)))/1000000</f>
        <v>0</v>
      </c>
      <c r="P91" s="12">
        <f>'PADD 1_bbl'!P91*1000*42*(DAY(EOMONTH($A91,0)))/1000000</f>
        <v>-49.509020096764985</v>
      </c>
      <c r="Q91" s="12">
        <f>'PADD 1_bbl'!Q91*1000*42*(DAY(EOMONTH($A91,0)))/1000000</f>
        <v>49.14</v>
      </c>
      <c r="S91" s="12">
        <f>'PADD 1_bbl'!S91*1000*42/1000000</f>
        <v>193.452</v>
      </c>
      <c r="U91" s="14"/>
      <c r="V91" s="14"/>
    </row>
    <row r="92" spans="1:22" x14ac:dyDescent="0.3">
      <c r="A92" s="45">
        <v>43296</v>
      </c>
      <c r="B92" s="17" t="s">
        <v>34</v>
      </c>
      <c r="C92" s="12">
        <f>'PADD 1_bbl'!C92*1000*42*(DAY(EOMONTH($A92,0)))/1000000</f>
        <v>210.92400000000001</v>
      </c>
      <c r="D92" s="12">
        <f>'PADD 1_bbl'!D92*1000*42*(DAY(EOMONTH($A92,0)))/1000000</f>
        <v>31.248000000000001</v>
      </c>
      <c r="E92" s="12">
        <f>'PADD 1_bbl'!E92*1000*42*(DAY(EOMONTH($A92,0)))/1000000</f>
        <v>18.228000000000002</v>
      </c>
      <c r="F92" s="12">
        <f>'PADD 1_bbl'!F92*1000*42*(DAY(EOMONTH($A92,0)))/1000000</f>
        <v>67.703999999999994</v>
      </c>
      <c r="G92" s="12">
        <f>'PADD 1_bbl'!G92*1000*42*(DAY(EOMONTH($A92,0)))/1000000</f>
        <v>328.10399999999998</v>
      </c>
      <c r="H92" s="12"/>
      <c r="I92" s="12">
        <f>'PADD 1_bbl'!I92*1000*42*(DAY(EOMONTH($A92,0)))/1000000</f>
        <v>123.69</v>
      </c>
      <c r="J92" s="12">
        <f>'PADD 1_bbl'!J92*1000*42*(DAY(EOMONTH($A92,0)))/1000000</f>
        <v>136.64105997481673</v>
      </c>
      <c r="K92" s="12">
        <f>'PADD 1_bbl'!K92*1000*42*(DAY(EOMONTH($A92,0)))/1000000</f>
        <v>188.72105997481677</v>
      </c>
      <c r="L92" s="12">
        <f>'PADD 1_bbl'!L92*1000*42*(DAY(EOMONTH($A92,0)))/1000000</f>
        <v>8.0250561029649159</v>
      </c>
      <c r="M92" s="12">
        <f>'PADD 1_bbl'!M92*1000*42*(DAY(EOMONTH($A92,0)))/1000000</f>
        <v>28.354985083754361</v>
      </c>
      <c r="N92" s="12">
        <f>'PADD 1_bbl'!N92*1000*42*(DAY(EOMONTH($A92,0)))/1000000</f>
        <v>0</v>
      </c>
      <c r="O92" s="12">
        <f>'PADD 1_bbl'!O92*1000*42*(DAY(EOMONTH($A92,0)))/1000000</f>
        <v>0</v>
      </c>
      <c r="P92" s="12">
        <f>'PADD 1_bbl'!P92*1000*42*(DAY(EOMONTH($A92,0)))/1000000</f>
        <v>-32.405101161536038</v>
      </c>
      <c r="Q92" s="12">
        <f>'PADD 1_bbl'!Q92*1000*42*(DAY(EOMONTH($A92,0)))/1000000</f>
        <v>11.718</v>
      </c>
      <c r="S92" s="12">
        <f>'PADD 1_bbl'!S92*1000*42/1000000</f>
        <v>204.624</v>
      </c>
      <c r="U92" s="14"/>
      <c r="V92" s="14"/>
    </row>
    <row r="93" spans="1:22" x14ac:dyDescent="0.3">
      <c r="A93" s="45">
        <v>43327</v>
      </c>
      <c r="B93" s="17" t="s">
        <v>34</v>
      </c>
      <c r="C93" s="12">
        <f>'PADD 1_bbl'!C93*1000*42*(DAY(EOMONTH($A93,0)))/1000000</f>
        <v>218.73599999999999</v>
      </c>
      <c r="D93" s="12">
        <f>'PADD 1_bbl'!D93*1000*42*(DAY(EOMONTH($A93,0)))/1000000</f>
        <v>27.341999999999999</v>
      </c>
      <c r="E93" s="12">
        <f>'PADD 1_bbl'!E93*1000*42*(DAY(EOMONTH($A93,0)))/1000000</f>
        <v>29.946000000000002</v>
      </c>
      <c r="F93" s="12">
        <f>'PADD 1_bbl'!F93*1000*42*(DAY(EOMONTH($A93,0)))/1000000</f>
        <v>102.858</v>
      </c>
      <c r="G93" s="12">
        <f>'PADD 1_bbl'!G93*1000*42*(DAY(EOMONTH($A93,0)))/1000000</f>
        <v>378.88200000000001</v>
      </c>
      <c r="H93" s="12"/>
      <c r="I93" s="12">
        <f>'PADD 1_bbl'!I93*1000*42*(DAY(EOMONTH($A93,0)))/1000000</f>
        <v>102.858</v>
      </c>
      <c r="J93" s="12">
        <f>'PADD 1_bbl'!J93*1000*42*(DAY(EOMONTH($A93,0)))/1000000</f>
        <v>151.10575775177267</v>
      </c>
      <c r="K93" s="12">
        <f>'PADD 1_bbl'!K93*1000*42*(DAY(EOMONTH($A93,0)))/1000000</f>
        <v>203.18575775177268</v>
      </c>
      <c r="L93" s="12">
        <f>'PADD 1_bbl'!L93*1000*42*(DAY(EOMONTH($A93,0)))/1000000</f>
        <v>17.199331405140828</v>
      </c>
      <c r="M93" s="12">
        <f>'PADD 1_bbl'!M93*1000*42*(DAY(EOMONTH($A93,0)))/1000000</f>
        <v>28.354985083754361</v>
      </c>
      <c r="N93" s="12">
        <f>'PADD 1_bbl'!N93*1000*42*(DAY(EOMONTH($A93,0)))/1000000</f>
        <v>0</v>
      </c>
      <c r="O93" s="12">
        <f>'PADD 1_bbl'!O93*1000*42*(DAY(EOMONTH($A93,0)))/1000000</f>
        <v>0</v>
      </c>
      <c r="P93" s="12">
        <f>'PADD 1_bbl'!P93*1000*42*(DAY(EOMONTH($A93,0)))/1000000</f>
        <v>-35.212074240667867</v>
      </c>
      <c r="Q93" s="12">
        <f>'PADD 1_bbl'!Q93*1000*42*(DAY(EOMONTH($A93,0)))/1000000</f>
        <v>62.496000000000002</v>
      </c>
      <c r="S93" s="12">
        <f>'PADD 1_bbl'!S93*1000*42/1000000</f>
        <v>266.91000000000003</v>
      </c>
      <c r="U93" s="14"/>
      <c r="V93" s="14"/>
    </row>
    <row r="94" spans="1:22" x14ac:dyDescent="0.3">
      <c r="A94" s="45">
        <v>43358</v>
      </c>
      <c r="B94" s="17" t="s">
        <v>34</v>
      </c>
      <c r="C94" s="12">
        <f>'PADD 1_bbl'!C94*1000*42*(DAY(EOMONTH($A94,0)))/1000000</f>
        <v>220.5</v>
      </c>
      <c r="D94" s="12">
        <f>'PADD 1_bbl'!D94*1000*42*(DAY(EOMONTH($A94,0)))/1000000</f>
        <v>23.94</v>
      </c>
      <c r="E94" s="12">
        <f>'PADD 1_bbl'!E94*1000*42*(DAY(EOMONTH($A94,0)))/1000000</f>
        <v>21.42</v>
      </c>
      <c r="F94" s="12">
        <f>'PADD 1_bbl'!F94*1000*42*(DAY(EOMONTH($A94,0)))/1000000</f>
        <v>109.62</v>
      </c>
      <c r="G94" s="12">
        <f>'PADD 1_bbl'!G94*1000*42*(DAY(EOMONTH($A94,0)))/1000000</f>
        <v>375.48</v>
      </c>
      <c r="H94" s="12"/>
      <c r="I94" s="12">
        <f>'PADD 1_bbl'!I94*1000*42*(DAY(EOMONTH($A94,0)))/1000000</f>
        <v>69.3</v>
      </c>
      <c r="J94" s="12">
        <f>'PADD 1_bbl'!J94*1000*42*(DAY(EOMONTH($A94,0)))/1000000</f>
        <v>176.7103432813376</v>
      </c>
      <c r="K94" s="12">
        <f>'PADD 1_bbl'!K94*1000*42*(DAY(EOMONTH($A94,0)))/1000000</f>
        <v>227.11034328133758</v>
      </c>
      <c r="L94" s="12">
        <f>'PADD 1_bbl'!L94*1000*42*(DAY(EOMONTH($A94,0)))/1000000</f>
        <v>28.670788441770206</v>
      </c>
      <c r="M94" s="12">
        <f>'PADD 1_bbl'!M94*1000*42*(DAY(EOMONTH($A94,0)))/1000000</f>
        <v>27.440308145568736</v>
      </c>
      <c r="N94" s="12">
        <f>'PADD 1_bbl'!N94*1000*42*(DAY(EOMONTH($A94,0)))/1000000</f>
        <v>0</v>
      </c>
      <c r="O94" s="12">
        <f>'PADD 1_bbl'!O94*1000*42*(DAY(EOMONTH($A94,0)))/1000000</f>
        <v>0</v>
      </c>
      <c r="P94" s="12">
        <f>'PADD 1_bbl'!P94*1000*42*(DAY(EOMONTH($A94,0)))/1000000</f>
        <v>-26.181439868676538</v>
      </c>
      <c r="Q94" s="12">
        <f>'PADD 1_bbl'!Q94*1000*42*(DAY(EOMONTH($A94,0)))/1000000</f>
        <v>49.14</v>
      </c>
      <c r="S94" s="12">
        <f>'PADD 1_bbl'!S94*1000*42/1000000</f>
        <v>315.96600000000001</v>
      </c>
      <c r="U94" s="14"/>
      <c r="V94" s="14"/>
    </row>
    <row r="95" spans="1:22" x14ac:dyDescent="0.3">
      <c r="A95" s="45">
        <v>43388</v>
      </c>
      <c r="B95" s="17" t="s">
        <v>34</v>
      </c>
      <c r="C95" s="12">
        <f>'PADD 1_bbl'!C95*1000*42*(DAY(EOMONTH($A95,0)))/1000000</f>
        <v>231.756</v>
      </c>
      <c r="D95" s="12">
        <f>'PADD 1_bbl'!D95*1000*42*(DAY(EOMONTH($A95,0)))/1000000</f>
        <v>27.341999999999999</v>
      </c>
      <c r="E95" s="12">
        <f>'PADD 1_bbl'!E95*1000*42*(DAY(EOMONTH($A95,0)))/1000000</f>
        <v>33.851999999999997</v>
      </c>
      <c r="F95" s="12">
        <f>'PADD 1_bbl'!F95*1000*42*(DAY(EOMONTH($A95,0)))/1000000</f>
        <v>131.50200000000001</v>
      </c>
      <c r="G95" s="12">
        <f>'PADD 1_bbl'!G95*1000*42*(DAY(EOMONTH($A95,0)))/1000000</f>
        <v>424.452</v>
      </c>
      <c r="H95" s="12"/>
      <c r="I95" s="12">
        <f>'PADD 1_bbl'!I95*1000*42*(DAY(EOMONTH($A95,0)))/1000000</f>
        <v>147.126</v>
      </c>
      <c r="J95" s="12">
        <f>'PADD 1_bbl'!J95*1000*42*(DAY(EOMONTH($A95,0)))/1000000</f>
        <v>188.37256822390464</v>
      </c>
      <c r="K95" s="12">
        <f>'PADD 1_bbl'!K95*1000*42*(DAY(EOMONTH($A95,0)))/1000000</f>
        <v>240.45256822390465</v>
      </c>
      <c r="L95" s="12">
        <f>'PADD 1_bbl'!L95*1000*42*(DAY(EOMONTH($A95,0)))/1000000</f>
        <v>47.020595710090554</v>
      </c>
      <c r="M95" s="12">
        <f>'PADD 1_bbl'!M95*1000*42*(DAY(EOMONTH($A95,0)))/1000000</f>
        <v>28.354985083754361</v>
      </c>
      <c r="N95" s="12">
        <f>'PADD 1_bbl'!N95*1000*42*(DAY(EOMONTH($A95,0)))/1000000</f>
        <v>0</v>
      </c>
      <c r="O95" s="12">
        <f>'PADD 1_bbl'!O95*1000*42*(DAY(EOMONTH($A95,0)))/1000000</f>
        <v>0</v>
      </c>
      <c r="P95" s="12">
        <f>'PADD 1_bbl'!P95*1000*42*(DAY(EOMONTH($A95,0)))/1000000</f>
        <v>-17.670149017749573</v>
      </c>
      <c r="Q95" s="12">
        <f>'PADD 1_bbl'!Q95*1000*42*(DAY(EOMONTH($A95,0)))/1000000</f>
        <v>-20.832000000000001</v>
      </c>
      <c r="S95" s="12">
        <f>'PADD 1_bbl'!S95*1000*42/1000000</f>
        <v>295.596</v>
      </c>
      <c r="U95" s="14"/>
      <c r="V95" s="14"/>
    </row>
    <row r="96" spans="1:22" x14ac:dyDescent="0.3">
      <c r="A96" s="45">
        <v>43419</v>
      </c>
      <c r="B96" s="17" t="s">
        <v>34</v>
      </c>
      <c r="C96" s="12">
        <f>'PADD 1_bbl'!C96*1000*42*(DAY(EOMONTH($A96,0)))/1000000</f>
        <v>223.02</v>
      </c>
      <c r="D96" s="12">
        <f>'PADD 1_bbl'!D96*1000*42*(DAY(EOMONTH($A96,0)))/1000000</f>
        <v>25.2</v>
      </c>
      <c r="E96" s="12">
        <f>'PADD 1_bbl'!E96*1000*42*(DAY(EOMONTH($A96,0)))/1000000</f>
        <v>57.96</v>
      </c>
      <c r="F96" s="12">
        <f>'PADD 1_bbl'!F96*1000*42*(DAY(EOMONTH($A96,0)))/1000000</f>
        <v>146.16</v>
      </c>
      <c r="G96" s="12">
        <f>'PADD 1_bbl'!G96*1000*42*(DAY(EOMONTH($A96,0)))/1000000</f>
        <v>452.34</v>
      </c>
      <c r="H96" s="12"/>
      <c r="I96" s="12">
        <f>'PADD 1_bbl'!I96*1000*42*(DAY(EOMONTH($A96,0)))/1000000</f>
        <v>66.78</v>
      </c>
      <c r="J96" s="12">
        <f>'PADD 1_bbl'!J96*1000*42*(DAY(EOMONTH($A96,0)))/1000000</f>
        <v>231.99290185166024</v>
      </c>
      <c r="K96" s="12">
        <f>'PADD 1_bbl'!K96*1000*42*(DAY(EOMONTH($A96,0)))/1000000</f>
        <v>282.39290185166027</v>
      </c>
      <c r="L96" s="12">
        <f>'PADD 1_bbl'!L96*1000*42*(DAY(EOMONTH($A96,0)))/1000000</f>
        <v>40.131563834667176</v>
      </c>
      <c r="M96" s="12">
        <f>'PADD 1_bbl'!M96*1000*42*(DAY(EOMONTH($A96,0)))/1000000</f>
        <v>28.934833234300612</v>
      </c>
      <c r="N96" s="12">
        <f>'PADD 1_bbl'!N96*1000*42*(DAY(EOMONTH($A96,0)))/1000000</f>
        <v>0</v>
      </c>
      <c r="O96" s="12">
        <f>'PADD 1_bbl'!O96*1000*42*(DAY(EOMONTH($A96,0)))/1000000</f>
        <v>0</v>
      </c>
      <c r="P96" s="12">
        <f>'PADD 1_bbl'!P96*1000*42*(DAY(EOMONTH($A96,0)))/1000000</f>
        <v>27.800701079371997</v>
      </c>
      <c r="Q96" s="12">
        <f>'PADD 1_bbl'!Q96*1000*42*(DAY(EOMONTH($A96,0)))/1000000</f>
        <v>6.3</v>
      </c>
      <c r="S96" s="12">
        <f>'PADD 1_bbl'!S96*1000*42/1000000</f>
        <v>301.26600000000002</v>
      </c>
      <c r="U96" s="14"/>
      <c r="V96" s="14"/>
    </row>
    <row r="97" spans="1:22" x14ac:dyDescent="0.3">
      <c r="A97" s="45">
        <v>43449</v>
      </c>
      <c r="B97" s="17" t="s">
        <v>34</v>
      </c>
      <c r="C97" s="12">
        <f>'PADD 1_bbl'!C97*1000*42*(DAY(EOMONTH($A97,0)))/1000000</f>
        <v>220.03800000000001</v>
      </c>
      <c r="D97" s="12">
        <f>'PADD 1_bbl'!D97*1000*42*(DAY(EOMONTH($A97,0)))/1000000</f>
        <v>24.738</v>
      </c>
      <c r="E97" s="12">
        <f>'PADD 1_bbl'!E97*1000*42*(DAY(EOMONTH($A97,0)))/1000000</f>
        <v>71.61</v>
      </c>
      <c r="F97" s="12">
        <f>'PADD 1_bbl'!F97*1000*42*(DAY(EOMONTH($A97,0)))/1000000</f>
        <v>179.67599999999999</v>
      </c>
      <c r="G97" s="12">
        <f>'PADD 1_bbl'!G97*1000*42*(DAY(EOMONTH($A97,0)))/1000000</f>
        <v>496.06200000000001</v>
      </c>
      <c r="H97" s="12"/>
      <c r="I97" s="12">
        <f>'PADD 1_bbl'!I97*1000*42*(DAY(EOMONTH($A97,0)))/1000000</f>
        <v>63.798000000000002</v>
      </c>
      <c r="J97" s="12">
        <f>'PADD 1_bbl'!J97*1000*42*(DAY(EOMONTH($A97,0)))/1000000</f>
        <v>310.91857349483303</v>
      </c>
      <c r="K97" s="12">
        <f>'PADD 1_bbl'!K97*1000*42*(DAY(EOMONTH($A97,0)))/1000000</f>
        <v>362.99857349483307</v>
      </c>
      <c r="L97" s="12">
        <f>'PADD 1_bbl'!L97*1000*42*(DAY(EOMONTH($A97,0)))/1000000</f>
        <v>27.522825906527732</v>
      </c>
      <c r="M97" s="12">
        <f>'PADD 1_bbl'!M97*1000*42*(DAY(EOMONTH($A97,0)))/1000000</f>
        <v>35.304526746357553</v>
      </c>
      <c r="N97" s="12">
        <f>'PADD 1_bbl'!N97*1000*42*(DAY(EOMONTH($A97,0)))/1000000</f>
        <v>0</v>
      </c>
      <c r="O97" s="12">
        <f>'PADD 1_bbl'!O97*1000*42*(DAY(EOMONTH($A97,0)))/1000000</f>
        <v>0</v>
      </c>
      <c r="P97" s="12">
        <f>'PADD 1_bbl'!P97*1000*42*(DAY(EOMONTH($A97,0)))/1000000</f>
        <v>55.914073852281682</v>
      </c>
      <c r="Q97" s="12">
        <f>'PADD 1_bbl'!Q97*1000*42*(DAY(EOMONTH($A97,0)))/1000000</f>
        <v>-49.475999999999999</v>
      </c>
      <c r="S97" s="12">
        <f>'PADD 1_bbl'!S97*1000*42/1000000</f>
        <v>251.45400000000001</v>
      </c>
      <c r="U97" s="14"/>
      <c r="V97" s="14"/>
    </row>
    <row r="98" spans="1:22" x14ac:dyDescent="0.3">
      <c r="A98" s="45">
        <v>43480</v>
      </c>
      <c r="B98" s="17" t="s">
        <v>34</v>
      </c>
      <c r="C98" s="12">
        <f>'PADD 1_bbl'!C98*1000*42*(DAY(EOMONTH($A98,0)))/1000000</f>
        <v>236.964</v>
      </c>
      <c r="D98" s="12">
        <f>'PADD 1_bbl'!D98*1000*42*(DAY(EOMONTH($A98,0)))/1000000</f>
        <v>26.04</v>
      </c>
      <c r="E98" s="12">
        <f>'PADD 1_bbl'!E98*1000*42*(DAY(EOMONTH($A98,0)))/1000000</f>
        <v>82.025999999999996</v>
      </c>
      <c r="F98" s="12">
        <f>'PADD 1_bbl'!F98*1000*42*(DAY(EOMONTH($A98,0)))/1000000</f>
        <v>230.45400000000001</v>
      </c>
      <c r="G98" s="12">
        <f>'PADD 1_bbl'!G98*1000*42*(DAY(EOMONTH($A98,0)))/1000000</f>
        <v>575.48400000000004</v>
      </c>
      <c r="H98" s="12"/>
      <c r="I98" s="12">
        <f>'PADD 1_bbl'!I98*1000*42*(DAY(EOMONTH($A98,0)))/1000000</f>
        <v>83.328000000000003</v>
      </c>
      <c r="J98" s="12">
        <f>'PADD 1_bbl'!J98*1000*42*(DAY(EOMONTH($A98,0)))/1000000</f>
        <v>356.56906137134712</v>
      </c>
      <c r="K98" s="12">
        <f>'PADD 1_bbl'!K98*1000*42*(DAY(EOMONTH($A98,0)))/1000000</f>
        <v>408.6490613713471</v>
      </c>
      <c r="L98" s="12">
        <f>'PADD 1_bbl'!L98*1000*42*(DAY(EOMONTH($A98,0)))/1000000</f>
        <v>16.446298356164384</v>
      </c>
      <c r="M98" s="12">
        <f>'PADD 1_bbl'!M98*1000*42*(DAY(EOMONTH($A98,0)))/1000000</f>
        <v>38.665451322678706</v>
      </c>
      <c r="N98" s="12">
        <f>'PADD 1_bbl'!N98*1000*42*(DAY(EOMONTH($A98,0)))/1000000</f>
        <v>0</v>
      </c>
      <c r="O98" s="12">
        <f>'PADD 1_bbl'!O98*1000*42*(DAY(EOMONTH($A98,0)))/1000000</f>
        <v>0</v>
      </c>
      <c r="P98" s="12">
        <f>'PADD 1_bbl'!P98*1000*42*(DAY(EOMONTH($A98,0)))/1000000</f>
        <v>58.34118894980972</v>
      </c>
      <c r="Q98" s="12">
        <f>'PADD 1_bbl'!Q98*1000*42*(DAY(EOMONTH($A98,0)))/1000000</f>
        <v>-29.946000000000002</v>
      </c>
      <c r="S98" s="12">
        <f>'PADD 1_bbl'!S98*1000*42/1000000</f>
        <v>221.76</v>
      </c>
      <c r="U98" s="14"/>
      <c r="V98" s="14"/>
    </row>
    <row r="99" spans="1:22" x14ac:dyDescent="0.3">
      <c r="A99" s="45">
        <v>43511</v>
      </c>
      <c r="B99" s="17" t="s">
        <v>34</v>
      </c>
      <c r="C99" s="12">
        <f>'PADD 1_bbl'!C99*1000*42*(DAY(EOMONTH($A99,0)))/1000000</f>
        <v>211.68</v>
      </c>
      <c r="D99" s="12">
        <f>'PADD 1_bbl'!D99*1000*42*(DAY(EOMONTH($A99,0)))/1000000</f>
        <v>15.288</v>
      </c>
      <c r="E99" s="12">
        <f>'PADD 1_bbl'!E99*1000*42*(DAY(EOMONTH($A99,0)))/1000000</f>
        <v>64.680000000000007</v>
      </c>
      <c r="F99" s="12">
        <f>'PADD 1_bbl'!F99*1000*42*(DAY(EOMONTH($A99,0)))/1000000</f>
        <v>214.03200000000001</v>
      </c>
      <c r="G99" s="12">
        <f>'PADD 1_bbl'!G99*1000*42*(DAY(EOMONTH($A99,0)))/1000000</f>
        <v>505.68</v>
      </c>
      <c r="H99" s="12"/>
      <c r="I99" s="12">
        <f>'PADD 1_bbl'!I99*1000*42*(DAY(EOMONTH($A99,0)))/1000000</f>
        <v>77.616</v>
      </c>
      <c r="J99" s="12">
        <f>'PADD 1_bbl'!J99*1000*42*(DAY(EOMONTH($A99,0)))/1000000</f>
        <v>298.27093717049519</v>
      </c>
      <c r="K99" s="12">
        <f>'PADD 1_bbl'!K99*1000*42*(DAY(EOMONTH($A99,0)))/1000000</f>
        <v>345.31093717049527</v>
      </c>
      <c r="L99" s="12">
        <f>'PADD 1_bbl'!L99*1000*42*(DAY(EOMONTH($A99,0)))/1000000</f>
        <v>10.968604931506849</v>
      </c>
      <c r="M99" s="12">
        <f>'PADD 1_bbl'!M99*1000*42*(DAY(EOMONTH($A99,0)))/1000000</f>
        <v>33.466291283492474</v>
      </c>
      <c r="N99" s="12">
        <f>'PADD 1_bbl'!N99*1000*42*(DAY(EOMONTH($A99,0)))/1000000</f>
        <v>0</v>
      </c>
      <c r="O99" s="12">
        <f>'PADD 1_bbl'!O99*1000*42*(DAY(EOMONTH($A99,0)))/1000000</f>
        <v>0</v>
      </c>
      <c r="P99" s="12">
        <f>'PADD 1_bbl'!P99*1000*42*(DAY(EOMONTH($A99,0)))/1000000</f>
        <v>83.006166614505474</v>
      </c>
      <c r="Q99" s="12">
        <f>'PADD 1_bbl'!Q99*1000*42*(DAY(EOMONTH($A99,0)))/1000000</f>
        <v>-44.688000000000002</v>
      </c>
      <c r="S99" s="12">
        <f>'PADD 1_bbl'!S99*1000*42/1000000</f>
        <v>177.114</v>
      </c>
      <c r="U99" s="14"/>
      <c r="V99" s="14"/>
    </row>
    <row r="100" spans="1:22" x14ac:dyDescent="0.3">
      <c r="A100" s="45">
        <v>43539</v>
      </c>
      <c r="B100" s="17" t="s">
        <v>34</v>
      </c>
      <c r="C100" s="12">
        <f>'PADD 1_bbl'!C100*1000*42*(DAY(EOMONTH($A100,0)))/1000000</f>
        <v>239.56800000000001</v>
      </c>
      <c r="D100" s="12">
        <f>'PADD 1_bbl'!D100*1000*42*(DAY(EOMONTH($A100,0)))/1000000</f>
        <v>20.832000000000001</v>
      </c>
      <c r="E100" s="12">
        <f>'PADD 1_bbl'!E100*1000*42*(DAY(EOMONTH($A100,0)))/1000000</f>
        <v>58.59</v>
      </c>
      <c r="F100" s="12">
        <f>'PADD 1_bbl'!F100*1000*42*(DAY(EOMONTH($A100,0)))/1000000</f>
        <v>251.286</v>
      </c>
      <c r="G100" s="12">
        <f>'PADD 1_bbl'!G100*1000*42*(DAY(EOMONTH($A100,0)))/1000000</f>
        <v>570.27599999999995</v>
      </c>
      <c r="H100" s="12"/>
      <c r="I100" s="12">
        <f>'PADD 1_bbl'!I100*1000*42*(DAY(EOMONTH($A100,0)))/1000000</f>
        <v>126.294</v>
      </c>
      <c r="J100" s="12">
        <f>'PADD 1_bbl'!J100*1000*42*(DAY(EOMONTH($A100,0)))/1000000</f>
        <v>248.48273104386647</v>
      </c>
      <c r="K100" s="12">
        <f>'PADD 1_bbl'!K100*1000*42*(DAY(EOMONTH($A100,0)))/1000000</f>
        <v>300.56273104386645</v>
      </c>
      <c r="L100" s="12">
        <f>'PADD 1_bbl'!L100*1000*42*(DAY(EOMONTH($A100,0)))/1000000</f>
        <v>7.6736975342465747</v>
      </c>
      <c r="M100" s="12">
        <f>'PADD 1_bbl'!M100*1000*42*(DAY(EOMONTH($A100,0)))/1000000</f>
        <v>31.404764443738763</v>
      </c>
      <c r="N100" s="12">
        <f>'PADD 1_bbl'!N100*1000*42*(DAY(EOMONTH($A100,0)))/1000000</f>
        <v>0</v>
      </c>
      <c r="O100" s="12">
        <f>'PADD 1_bbl'!O100*1000*42*(DAY(EOMONTH($A100,0)))/1000000</f>
        <v>0</v>
      </c>
      <c r="P100" s="12">
        <f>'PADD 1_bbl'!P100*1000*42*(DAY(EOMONTH($A100,0)))/1000000</f>
        <v>131.68280697814819</v>
      </c>
      <c r="Q100" s="12">
        <f>'PADD 1_bbl'!Q100*1000*42*(DAY(EOMONTH($A100,0)))/1000000</f>
        <v>-27.341999999999999</v>
      </c>
      <c r="S100" s="12">
        <f>'PADD 1_bbl'!S100*1000*42/1000000</f>
        <v>149.982</v>
      </c>
      <c r="U100" s="14"/>
      <c r="V100" s="14"/>
    </row>
    <row r="101" spans="1:22" x14ac:dyDescent="0.3">
      <c r="A101" s="45">
        <v>43570</v>
      </c>
      <c r="B101" s="17" t="s">
        <v>34</v>
      </c>
      <c r="C101" s="12">
        <f>'PADD 1_bbl'!C101*1000*42*(DAY(EOMONTH($A101,0)))/1000000</f>
        <v>234.36</v>
      </c>
      <c r="D101" s="12">
        <f>'PADD 1_bbl'!D101*1000*42*(DAY(EOMONTH($A101,0)))/1000000</f>
        <v>26.46</v>
      </c>
      <c r="E101" s="12">
        <f>'PADD 1_bbl'!E101*1000*42*(DAY(EOMONTH($A101,0)))/1000000</f>
        <v>42.84</v>
      </c>
      <c r="F101" s="12">
        <f>'PADD 1_bbl'!F101*1000*42*(DAY(EOMONTH($A101,0)))/1000000</f>
        <v>195.3</v>
      </c>
      <c r="G101" s="12">
        <f>'PADD 1_bbl'!G101*1000*42*(DAY(EOMONTH($A101,0)))/1000000</f>
        <v>498.96</v>
      </c>
      <c r="H101" s="12"/>
      <c r="I101" s="12">
        <f>'PADD 1_bbl'!I101*1000*42*(DAY(EOMONTH($A101,0)))/1000000</f>
        <v>190.26</v>
      </c>
      <c r="J101" s="12">
        <f>'PADD 1_bbl'!J101*1000*42*(DAY(EOMONTH($A101,0)))/1000000</f>
        <v>168.50742912871144</v>
      </c>
      <c r="K101" s="12">
        <f>'PADD 1_bbl'!K101*1000*42*(DAY(EOMONTH($A101,0)))/1000000</f>
        <v>218.90742912871144</v>
      </c>
      <c r="L101" s="12">
        <f>'PADD 1_bbl'!L101*1000*42*(DAY(EOMONTH($A101,0)))/1000000</f>
        <v>7.6785041095890403</v>
      </c>
      <c r="M101" s="12">
        <f>'PADD 1_bbl'!M101*1000*42*(DAY(EOMONTH($A101,0)))/1000000</f>
        <v>28.049550468476237</v>
      </c>
      <c r="N101" s="12">
        <f>'PADD 1_bbl'!N101*1000*42*(DAY(EOMONTH($A101,0)))/1000000</f>
        <v>0</v>
      </c>
      <c r="O101" s="12">
        <f>'PADD 1_bbl'!O101*1000*42*(DAY(EOMONTH($A101,0)))/1000000</f>
        <v>0</v>
      </c>
      <c r="P101" s="12">
        <f>'PADD 1_bbl'!P101*1000*42*(DAY(EOMONTH($A101,0)))/1000000</f>
        <v>59.104516293223256</v>
      </c>
      <c r="Q101" s="12">
        <f>'PADD 1_bbl'!Q101*1000*42*(DAY(EOMONTH($A101,0)))/1000000</f>
        <v>-3.78</v>
      </c>
      <c r="S101" s="12">
        <f>'PADD 1_bbl'!S101*1000*42/1000000</f>
        <v>145.74</v>
      </c>
      <c r="U101" s="14"/>
      <c r="V101" s="14"/>
    </row>
    <row r="102" spans="1:22" x14ac:dyDescent="0.3">
      <c r="A102" s="45">
        <v>43600</v>
      </c>
      <c r="B102" s="17" t="s">
        <v>34</v>
      </c>
      <c r="C102" s="12">
        <f>'PADD 1_bbl'!C102*1000*42*(DAY(EOMONTH($A102,0)))/1000000</f>
        <v>239.56800000000001</v>
      </c>
      <c r="D102" s="12">
        <f>'PADD 1_bbl'!D102*1000*42*(DAY(EOMONTH($A102,0)))/1000000</f>
        <v>28.643999999999998</v>
      </c>
      <c r="E102" s="12">
        <f>'PADD 1_bbl'!E102*1000*42*(DAY(EOMONTH($A102,0)))/1000000</f>
        <v>31.248000000000001</v>
      </c>
      <c r="F102" s="12">
        <f>'PADD 1_bbl'!F102*1000*42*(DAY(EOMONTH($A102,0)))/1000000</f>
        <v>179.67599999999999</v>
      </c>
      <c r="G102" s="12">
        <f>'PADD 1_bbl'!G102*1000*42*(DAY(EOMONTH($A102,0)))/1000000</f>
        <v>479.13600000000002</v>
      </c>
      <c r="H102" s="12"/>
      <c r="I102" s="12">
        <f>'PADD 1_bbl'!I102*1000*42*(DAY(EOMONTH($A102,0)))/1000000</f>
        <v>190.09200000000001</v>
      </c>
      <c r="J102" s="12">
        <f>'PADD 1_bbl'!J102*1000*42*(DAY(EOMONTH($A102,0)))/1000000</f>
        <v>143.26177706683529</v>
      </c>
      <c r="K102" s="12">
        <f>'PADD 1_bbl'!K102*1000*42*(DAY(EOMONTH($A102,0)))/1000000</f>
        <v>195.34177706683525</v>
      </c>
      <c r="L102" s="12">
        <f>'PADD 1_bbl'!L102*1000*42*(DAY(EOMONTH($A102,0)))/1000000</f>
        <v>7.6736975342465747</v>
      </c>
      <c r="M102" s="12">
        <f>'PADD 1_bbl'!M102*1000*42*(DAY(EOMONTH($A102,0)))/1000000</f>
        <v>28.984535484092113</v>
      </c>
      <c r="N102" s="12">
        <f>'PADD 1_bbl'!N102*1000*42*(DAY(EOMONTH($A102,0)))/1000000</f>
        <v>0</v>
      </c>
      <c r="O102" s="12">
        <f>'PADD 1_bbl'!O102*1000*42*(DAY(EOMONTH($A102,0)))/1000000</f>
        <v>0</v>
      </c>
      <c r="P102" s="12">
        <f>'PADD 1_bbl'!P102*1000*42*(DAY(EOMONTH($A102,0)))/1000000</f>
        <v>37.513989914826048</v>
      </c>
      <c r="Q102" s="12">
        <f>'PADD 1_bbl'!Q102*1000*42*(DAY(EOMONTH($A102,0)))/1000000</f>
        <v>20.832000000000001</v>
      </c>
      <c r="S102" s="12">
        <f>'PADD 1_bbl'!S102*1000*42/1000000</f>
        <v>166.53</v>
      </c>
      <c r="U102" s="14"/>
      <c r="V102" s="14"/>
    </row>
    <row r="103" spans="1:22" x14ac:dyDescent="0.3">
      <c r="A103" s="45">
        <v>43631</v>
      </c>
      <c r="B103" s="17" t="s">
        <v>34</v>
      </c>
      <c r="C103" s="12">
        <f>'PADD 1_bbl'!C103*1000*42*(DAY(EOMONTH($A103,0)))/1000000</f>
        <v>244.44</v>
      </c>
      <c r="D103" s="12">
        <f>'PADD 1_bbl'!D103*1000*42*(DAY(EOMONTH($A103,0)))/1000000</f>
        <v>23.94</v>
      </c>
      <c r="E103" s="12">
        <f>'PADD 1_bbl'!E103*1000*42*(DAY(EOMONTH($A103,0)))/1000000</f>
        <v>27.72</v>
      </c>
      <c r="F103" s="12">
        <f>'PADD 1_bbl'!F103*1000*42*(DAY(EOMONTH($A103,0)))/1000000</f>
        <v>171.36</v>
      </c>
      <c r="G103" s="12">
        <f>'PADD 1_bbl'!G103*1000*42*(DAY(EOMONTH($A103,0)))/1000000</f>
        <v>467.46</v>
      </c>
      <c r="H103" s="12"/>
      <c r="I103" s="12">
        <f>'PADD 1_bbl'!I103*1000*42*(DAY(EOMONTH($A103,0)))/1000000</f>
        <v>191.52</v>
      </c>
      <c r="J103" s="12">
        <f>'PADD 1_bbl'!J103*1000*42*(DAY(EOMONTH($A103,0)))/1000000</f>
        <v>139.58138132246725</v>
      </c>
      <c r="K103" s="12">
        <f>'PADD 1_bbl'!K103*1000*42*(DAY(EOMONTH($A103,0)))/1000000</f>
        <v>189.98138132246723</v>
      </c>
      <c r="L103" s="12">
        <f>'PADD 1_bbl'!L103*1000*42*(DAY(EOMONTH($A103,0)))/1000000</f>
        <v>7.6785041095890403</v>
      </c>
      <c r="M103" s="12">
        <f>'PADD 1_bbl'!M103*1000*42*(DAY(EOMONTH($A103,0)))/1000000</f>
        <v>28.049550468476237</v>
      </c>
      <c r="N103" s="12">
        <f>'PADD 1_bbl'!N103*1000*42*(DAY(EOMONTH($A103,0)))/1000000</f>
        <v>0</v>
      </c>
      <c r="O103" s="12">
        <f>'PADD 1_bbl'!O103*1000*42*(DAY(EOMONTH($A103,0)))/1000000</f>
        <v>0</v>
      </c>
      <c r="P103" s="12">
        <f>'PADD 1_bbl'!P103*1000*42*(DAY(EOMONTH($A103,0)))/1000000</f>
        <v>12.430564099467475</v>
      </c>
      <c r="Q103" s="12">
        <f>'PADD 1_bbl'!Q103*1000*42*(DAY(EOMONTH($A103,0)))/1000000</f>
        <v>37.799999999999997</v>
      </c>
      <c r="S103" s="12">
        <f>'PADD 1_bbl'!S103*1000*42/1000000</f>
        <v>204.33</v>
      </c>
      <c r="U103" s="14"/>
      <c r="V103" s="14"/>
    </row>
    <row r="104" spans="1:22" x14ac:dyDescent="0.3">
      <c r="A104" s="45">
        <v>43661</v>
      </c>
      <c r="B104" s="17" t="s">
        <v>34</v>
      </c>
      <c r="C104" s="12">
        <f>'PADD 1_bbl'!C104*1000*42*(DAY(EOMONTH($A104,0)))/1000000</f>
        <v>252.58799999999999</v>
      </c>
      <c r="D104" s="12">
        <f>'PADD 1_bbl'!D104*1000*42*(DAY(EOMONTH($A104,0)))/1000000</f>
        <v>19.53</v>
      </c>
      <c r="E104" s="12">
        <f>'PADD 1_bbl'!E104*1000*42*(DAY(EOMONTH($A104,0)))/1000000</f>
        <v>22.134</v>
      </c>
      <c r="F104" s="12">
        <f>'PADD 1_bbl'!F104*1000*42*(DAY(EOMONTH($A104,0)))/1000000</f>
        <v>208.32</v>
      </c>
      <c r="G104" s="12">
        <f>'PADD 1_bbl'!G104*1000*42*(DAY(EOMONTH($A104,0)))/1000000</f>
        <v>502.572</v>
      </c>
      <c r="H104" s="12"/>
      <c r="I104" s="12">
        <f>'PADD 1_bbl'!I104*1000*42*(DAY(EOMONTH($A104,0)))/1000000</f>
        <v>214.83</v>
      </c>
      <c r="J104" s="12">
        <f>'PADD 1_bbl'!J104*1000*42*(DAY(EOMONTH($A104,0)))/1000000</f>
        <v>136.19490569600569</v>
      </c>
      <c r="K104" s="12">
        <f>'PADD 1_bbl'!K104*1000*42*(DAY(EOMONTH($A104,0)))/1000000</f>
        <v>188.27490569600573</v>
      </c>
      <c r="L104" s="12">
        <f>'PADD 1_bbl'!L104*1000*42*(DAY(EOMONTH($A104,0)))/1000000</f>
        <v>7.6736975342465747</v>
      </c>
      <c r="M104" s="12">
        <f>'PADD 1_bbl'!M104*1000*42*(DAY(EOMONTH($A104,0)))/1000000</f>
        <v>28.984535484092113</v>
      </c>
      <c r="N104" s="12">
        <f>'PADD 1_bbl'!N104*1000*42*(DAY(EOMONTH($A104,0)))/1000000</f>
        <v>0</v>
      </c>
      <c r="O104" s="12">
        <f>'PADD 1_bbl'!O104*1000*42*(DAY(EOMONTH($A104,0)))/1000000</f>
        <v>0</v>
      </c>
      <c r="P104" s="12">
        <f>'PADD 1_bbl'!P104*1000*42*(DAY(EOMONTH($A104,0)))/1000000</f>
        <v>39.372861285655581</v>
      </c>
      <c r="Q104" s="12">
        <f>'PADD 1_bbl'!Q104*1000*42*(DAY(EOMONTH($A104,0)))/1000000</f>
        <v>24.738</v>
      </c>
      <c r="S104" s="12">
        <f>'PADD 1_bbl'!S104*1000*42/1000000</f>
        <v>229.15199999999999</v>
      </c>
      <c r="U104" s="14"/>
      <c r="V104" s="14"/>
    </row>
    <row r="105" spans="1:22" x14ac:dyDescent="0.3">
      <c r="A105" s="45">
        <v>43692</v>
      </c>
      <c r="B105" s="17" t="s">
        <v>34</v>
      </c>
      <c r="C105" s="12">
        <f>'PADD 1_bbl'!C105*1000*42*(DAY(EOMONTH($A105,0)))/1000000</f>
        <v>253.89</v>
      </c>
      <c r="D105" s="12">
        <f>'PADD 1_bbl'!D105*1000*42*(DAY(EOMONTH($A105,0)))/1000000</f>
        <v>19.53</v>
      </c>
      <c r="E105" s="12">
        <f>'PADD 1_bbl'!E105*1000*42*(DAY(EOMONTH($A105,0)))/1000000</f>
        <v>19.53</v>
      </c>
      <c r="F105" s="12">
        <f>'PADD 1_bbl'!F105*1000*42*(DAY(EOMONTH($A105,0)))/1000000</f>
        <v>208.32</v>
      </c>
      <c r="G105" s="12">
        <f>'PADD 1_bbl'!G105*1000*42*(DAY(EOMONTH($A105,0)))/1000000</f>
        <v>501.27</v>
      </c>
      <c r="H105" s="12"/>
      <c r="I105" s="12">
        <f>'PADD 1_bbl'!I105*1000*42*(DAY(EOMONTH($A105,0)))/1000000</f>
        <v>144.52199999999999</v>
      </c>
      <c r="J105" s="12">
        <f>'PADD 1_bbl'!J105*1000*42*(DAY(EOMONTH($A105,0)))/1000000</f>
        <v>150.61237398860254</v>
      </c>
      <c r="K105" s="12">
        <f>'PADD 1_bbl'!K105*1000*42*(DAY(EOMONTH($A105,0)))/1000000</f>
        <v>202.6923739886025</v>
      </c>
      <c r="L105" s="12">
        <f>'PADD 1_bbl'!L105*1000*42*(DAY(EOMONTH($A105,0)))/1000000</f>
        <v>16.446298356164384</v>
      </c>
      <c r="M105" s="12">
        <f>'PADD 1_bbl'!M105*1000*42*(DAY(EOMONTH($A105,0)))/1000000</f>
        <v>28.984535484092113</v>
      </c>
      <c r="N105" s="12">
        <f>'PADD 1_bbl'!N105*1000*42*(DAY(EOMONTH($A105,0)))/1000000</f>
        <v>0</v>
      </c>
      <c r="O105" s="12">
        <f>'PADD 1_bbl'!O105*1000*42*(DAY(EOMONTH($A105,0)))/1000000</f>
        <v>0</v>
      </c>
      <c r="P105" s="12">
        <f>'PADD 1_bbl'!P105*1000*42*(DAY(EOMONTH($A105,0)))/1000000</f>
        <v>7.0687921711409825</v>
      </c>
      <c r="Q105" s="12">
        <f>'PADD 1_bbl'!Q105*1000*42*(DAY(EOMONTH($A105,0)))/1000000</f>
        <v>102.858</v>
      </c>
      <c r="S105" s="12">
        <f>'PADD 1_bbl'!S105*1000*42/1000000</f>
        <v>331.59</v>
      </c>
      <c r="U105" s="14"/>
      <c r="V105" s="14"/>
    </row>
    <row r="106" spans="1:22" x14ac:dyDescent="0.3">
      <c r="A106" s="45">
        <v>43723</v>
      </c>
      <c r="B106" s="17" t="s">
        <v>34</v>
      </c>
      <c r="C106" s="12">
        <f>'PADD 1_bbl'!C106*1000*42*(DAY(EOMONTH($A106,0)))/1000000</f>
        <v>255.78</v>
      </c>
      <c r="D106" s="12">
        <f>'PADD 1_bbl'!D106*1000*42*(DAY(EOMONTH($A106,0)))/1000000</f>
        <v>18.899999999999999</v>
      </c>
      <c r="E106" s="12">
        <f>'PADD 1_bbl'!E106*1000*42*(DAY(EOMONTH($A106,0)))/1000000</f>
        <v>21.42</v>
      </c>
      <c r="F106" s="12">
        <f>'PADD 1_bbl'!F106*1000*42*(DAY(EOMONTH($A106,0)))/1000000</f>
        <v>210.42</v>
      </c>
      <c r="G106" s="12">
        <f>'PADD 1_bbl'!G106*1000*42*(DAY(EOMONTH($A106,0)))/1000000</f>
        <v>506.52</v>
      </c>
      <c r="H106" s="12"/>
      <c r="I106" s="12">
        <f>'PADD 1_bbl'!I106*1000*42*(DAY(EOMONTH($A106,0)))/1000000</f>
        <v>236.88</v>
      </c>
      <c r="J106" s="12">
        <f>'PADD 1_bbl'!J106*1000*42*(DAY(EOMONTH($A106,0)))/1000000</f>
        <v>176.13335657046417</v>
      </c>
      <c r="K106" s="12">
        <f>'PADD 1_bbl'!K106*1000*42*(DAY(EOMONTH($A106,0)))/1000000</f>
        <v>226.53335657046415</v>
      </c>
      <c r="L106" s="12">
        <f>'PADD 1_bbl'!L106*1000*42*(DAY(EOMONTH($A106,0)))/1000000</f>
        <v>27.41550410958904</v>
      </c>
      <c r="M106" s="12">
        <f>'PADD 1_bbl'!M106*1000*42*(DAY(EOMONTH($A106,0)))/1000000</f>
        <v>28.049550468476237</v>
      </c>
      <c r="N106" s="12">
        <f>'PADD 1_bbl'!N106*1000*42*(DAY(EOMONTH($A106,0)))/1000000</f>
        <v>0</v>
      </c>
      <c r="O106" s="12">
        <f>'PADD 1_bbl'!O106*1000*42*(DAY(EOMONTH($A106,0)))/1000000</f>
        <v>0</v>
      </c>
      <c r="P106" s="12">
        <f>'PADD 1_bbl'!P106*1000*42*(DAY(EOMONTH($A106,0)))/1000000</f>
        <v>-12.358411148529443</v>
      </c>
      <c r="Q106" s="12">
        <f>'PADD 1_bbl'!Q106*1000*42*(DAY(EOMONTH($A106,0)))/1000000</f>
        <v>1.26</v>
      </c>
      <c r="S106" s="12">
        <f>'PADD 1_bbl'!S106*1000*42/1000000</f>
        <v>332.38799999999998</v>
      </c>
      <c r="U106" s="14"/>
      <c r="V106" s="14"/>
    </row>
    <row r="107" spans="1:22" x14ac:dyDescent="0.3">
      <c r="A107" s="45">
        <v>43753</v>
      </c>
      <c r="B107" s="17" t="s">
        <v>34</v>
      </c>
      <c r="C107" s="12">
        <f>'PADD 1_bbl'!C107*1000*42*(DAY(EOMONTH($A107,0)))/1000000</f>
        <v>263.00400000000002</v>
      </c>
      <c r="D107" s="12">
        <f>'PADD 1_bbl'!D107*1000*42*(DAY(EOMONTH($A107,0)))/1000000</f>
        <v>19.53</v>
      </c>
      <c r="E107" s="12">
        <f>'PADD 1_bbl'!E107*1000*42*(DAY(EOMONTH($A107,0)))/1000000</f>
        <v>33.851999999999997</v>
      </c>
      <c r="F107" s="12">
        <f>'PADD 1_bbl'!F107*1000*42*(DAY(EOMONTH($A107,0)))/1000000</f>
        <v>233.05799999999999</v>
      </c>
      <c r="G107" s="12">
        <f>'PADD 1_bbl'!G107*1000*42*(DAY(EOMONTH($A107,0)))/1000000</f>
        <v>549.44399999999996</v>
      </c>
      <c r="H107" s="12"/>
      <c r="I107" s="12">
        <f>'PADD 1_bbl'!I107*1000*42*(DAY(EOMONTH($A107,0)))/1000000</f>
        <v>157.542</v>
      </c>
      <c r="J107" s="12">
        <f>'PADD 1_bbl'!J107*1000*42*(DAY(EOMONTH($A107,0)))/1000000</f>
        <v>187.75750253765187</v>
      </c>
      <c r="K107" s="12">
        <f>'PADD 1_bbl'!K107*1000*42*(DAY(EOMONTH($A107,0)))/1000000</f>
        <v>239.83750253765186</v>
      </c>
      <c r="L107" s="12">
        <f>'PADD 1_bbl'!L107*1000*42*(DAY(EOMONTH($A107,0)))/1000000</f>
        <v>44.961907397260276</v>
      </c>
      <c r="M107" s="12">
        <f>'PADD 1_bbl'!M107*1000*42*(DAY(EOMONTH($A107,0)))/1000000</f>
        <v>28.984535484092113</v>
      </c>
      <c r="N107" s="12">
        <f>'PADD 1_bbl'!N107*1000*42*(DAY(EOMONTH($A107,0)))/1000000</f>
        <v>0</v>
      </c>
      <c r="O107" s="12">
        <f>'PADD 1_bbl'!O107*1000*42*(DAY(EOMONTH($A107,0)))/1000000</f>
        <v>0</v>
      </c>
      <c r="P107" s="12">
        <f>'PADD 1_bbl'!P107*1000*42*(DAY(EOMONTH($A107,0)))/1000000</f>
        <v>63.796054580995715</v>
      </c>
      <c r="Q107" s="12">
        <f>'PADD 1_bbl'!Q107*1000*42*(DAY(EOMONTH($A107,0)))/1000000</f>
        <v>13.02</v>
      </c>
      <c r="S107" s="12">
        <f>'PADD 1_bbl'!S107*1000*42/1000000</f>
        <v>345.91199999999998</v>
      </c>
      <c r="U107" s="14"/>
      <c r="V107" s="14"/>
    </row>
    <row r="108" spans="1:22" x14ac:dyDescent="0.3">
      <c r="A108" s="45">
        <v>43784</v>
      </c>
      <c r="B108" s="17" t="s">
        <v>34</v>
      </c>
      <c r="C108" s="12">
        <f>'PADD 1_bbl'!C108*1000*42*(DAY(EOMONTH($A108,0)))/1000000</f>
        <v>262.08</v>
      </c>
      <c r="D108" s="12">
        <f>'PADD 1_bbl'!D108*1000*42*(DAY(EOMONTH($A108,0)))/1000000</f>
        <v>21.42</v>
      </c>
      <c r="E108" s="12">
        <f>'PADD 1_bbl'!E108*1000*42*(DAY(EOMONTH($A108,0)))/1000000</f>
        <v>40.32</v>
      </c>
      <c r="F108" s="12">
        <f>'PADD 1_bbl'!F108*1000*42*(DAY(EOMONTH($A108,0)))/1000000</f>
        <v>223.02</v>
      </c>
      <c r="G108" s="12">
        <f>'PADD 1_bbl'!G108*1000*42*(DAY(EOMONTH($A108,0)))/1000000</f>
        <v>546.84</v>
      </c>
      <c r="H108" s="12"/>
      <c r="I108" s="12">
        <f>'PADD 1_bbl'!I108*1000*42*(DAY(EOMONTH($A108,0)))/1000000</f>
        <v>123.48</v>
      </c>
      <c r="J108" s="12">
        <f>'PADD 1_bbl'!J108*1000*42*(DAY(EOMONTH($A108,0)))/1000000</f>
        <v>231.2354090026295</v>
      </c>
      <c r="K108" s="12">
        <f>'PADD 1_bbl'!K108*1000*42*(DAY(EOMONTH($A108,0)))/1000000</f>
        <v>281.6354090026295</v>
      </c>
      <c r="L108" s="12">
        <f>'PADD 1_bbl'!L108*1000*42*(DAY(EOMONTH($A108,0)))/1000000</f>
        <v>38.374495890410962</v>
      </c>
      <c r="M108" s="12">
        <f>'PADD 1_bbl'!M108*1000*42*(DAY(EOMONTH($A108,0)))/1000000</f>
        <v>29.610988506957941</v>
      </c>
      <c r="N108" s="12">
        <f>'PADD 1_bbl'!N108*1000*42*(DAY(EOMONTH($A108,0)))/1000000</f>
        <v>0</v>
      </c>
      <c r="O108" s="12">
        <f>'PADD 1_bbl'!O108*1000*42*(DAY(EOMONTH($A108,0)))/1000000</f>
        <v>0</v>
      </c>
      <c r="P108" s="12">
        <f>'PADD 1_bbl'!P108*1000*42*(DAY(EOMONTH($A108,0)))/1000000</f>
        <v>91.37910660000162</v>
      </c>
      <c r="Q108" s="12">
        <f>'PADD 1_bbl'!Q108*1000*42*(DAY(EOMONTH($A108,0)))/1000000</f>
        <v>-17.64</v>
      </c>
      <c r="S108" s="12">
        <f>'PADD 1_bbl'!S108*1000*42/1000000</f>
        <v>328.608</v>
      </c>
      <c r="U108" s="14"/>
      <c r="V108" s="14"/>
    </row>
    <row r="109" spans="1:22" x14ac:dyDescent="0.3">
      <c r="A109" s="45">
        <v>43814</v>
      </c>
      <c r="B109" s="17" t="s">
        <v>34</v>
      </c>
      <c r="C109" s="12">
        <f>'PADD 1_bbl'!C109*1000*42*(DAY(EOMONTH($A109,0)))/1000000</f>
        <v>273.42</v>
      </c>
      <c r="D109" s="12">
        <f>'PADD 1_bbl'!D109*1000*42*(DAY(EOMONTH($A109,0)))/1000000</f>
        <v>22.134</v>
      </c>
      <c r="E109" s="12">
        <f>'PADD 1_bbl'!E109*1000*42*(DAY(EOMONTH($A109,0)))/1000000</f>
        <v>59.892000000000003</v>
      </c>
      <c r="F109" s="12">
        <f>'PADD 1_bbl'!F109*1000*42*(DAY(EOMONTH($A109,0)))/1000000</f>
        <v>281.23200000000003</v>
      </c>
      <c r="G109" s="12">
        <f>'PADD 1_bbl'!G109*1000*42*(DAY(EOMONTH($A109,0)))/1000000</f>
        <v>636.678</v>
      </c>
      <c r="H109" s="12"/>
      <c r="I109" s="12">
        <f>'PADD 1_bbl'!I109*1000*42*(DAY(EOMONTH($A109,0)))/1000000</f>
        <v>130.19999999999999</v>
      </c>
      <c r="J109" s="12">
        <f>'PADD 1_bbl'!J109*1000*42*(DAY(EOMONTH($A109,0)))/1000000</f>
        <v>309.90337607209568</v>
      </c>
      <c r="K109" s="12">
        <f>'PADD 1_bbl'!K109*1000*42*(DAY(EOMONTH($A109,0)))/1000000</f>
        <v>361.98337607209567</v>
      </c>
      <c r="L109" s="12">
        <f>'PADD 1_bbl'!L109*1000*42*(DAY(EOMONTH($A109,0)))/1000000</f>
        <v>26.31780246575342</v>
      </c>
      <c r="M109" s="12">
        <f>'PADD 1_bbl'!M109*1000*42*(DAY(EOMONTH($A109,0)))/1000000</f>
        <v>36.245222363032063</v>
      </c>
      <c r="N109" s="12">
        <f>'PADD 1_bbl'!N109*1000*42*(DAY(EOMONTH($A109,0)))/1000000</f>
        <v>0</v>
      </c>
      <c r="O109" s="12">
        <f>'PADD 1_bbl'!O109*1000*42*(DAY(EOMONTH($A109,0)))/1000000</f>
        <v>0</v>
      </c>
      <c r="P109" s="12">
        <f>'PADD 1_bbl'!P109*1000*42*(DAY(EOMONTH($A109,0)))/1000000</f>
        <v>135.31359909911879</v>
      </c>
      <c r="Q109" s="12">
        <f>'PADD 1_bbl'!Q109*1000*42*(DAY(EOMONTH($A109,0)))/1000000</f>
        <v>-53.381999999999998</v>
      </c>
      <c r="S109" s="12">
        <f>'PADD 1_bbl'!S109*1000*42/1000000</f>
        <v>275.85599999999999</v>
      </c>
      <c r="U109" s="14"/>
      <c r="V109" s="14"/>
    </row>
    <row r="110" spans="1:22" x14ac:dyDescent="0.3">
      <c r="A110" s="45">
        <v>43845</v>
      </c>
      <c r="B110" s="17" t="s">
        <v>34</v>
      </c>
      <c r="C110" s="12">
        <f>'PADD 1_bbl'!C110*1000*42*(DAY(EOMONTH($A110,0)))/1000000</f>
        <v>276.024</v>
      </c>
      <c r="D110" s="12">
        <f>'PADD 1_bbl'!D110*1000*42*(DAY(EOMONTH($A110,0)))/1000000</f>
        <v>22.134</v>
      </c>
      <c r="E110" s="12">
        <f>'PADD 1_bbl'!E110*1000*42*(DAY(EOMONTH($A110,0)))/1000000</f>
        <v>83.328000000000003</v>
      </c>
      <c r="F110" s="12">
        <f>'PADD 1_bbl'!F110*1000*42*(DAY(EOMONTH($A110,0)))/1000000</f>
        <v>285.13799999999998</v>
      </c>
      <c r="G110" s="12">
        <f>'PADD 1_bbl'!G110*1000*42*(DAY(EOMONTH($A110,0)))/1000000</f>
        <v>666.62400000000002</v>
      </c>
      <c r="H110" s="12"/>
      <c r="I110" s="12">
        <f>'PADD 1_bbl'!I110*1000*42*(DAY(EOMONTH($A110,0)))/1000000</f>
        <v>83.328000000000003</v>
      </c>
      <c r="J110" s="12">
        <f>'PADD 1_bbl'!J110*1000*42*(DAY(EOMONTH($A110,0)))/1000000</f>
        <v>285.82010335199999</v>
      </c>
      <c r="K110" s="12">
        <f>'PADD 1_bbl'!K110*1000*42*(DAY(EOMONTH($A110,0)))/1000000</f>
        <v>337.90010335199997</v>
      </c>
      <c r="L110" s="12">
        <f>'PADD 1_bbl'!L110*1000*42*(DAY(EOMONTH($A110,0)))/1000000</f>
        <v>16.117372389041098</v>
      </c>
      <c r="M110" s="12">
        <f>'PADD 1_bbl'!M110*1000*42*(DAY(EOMONTH($A110,0)))/1000000</f>
        <v>38.665451322678706</v>
      </c>
      <c r="N110" s="12">
        <f>'PADD 1_bbl'!N110*1000*42*(DAY(EOMONTH($A110,0)))/1000000</f>
        <v>0</v>
      </c>
      <c r="O110" s="12">
        <f>'PADD 1_bbl'!O110*1000*42*(DAY(EOMONTH($A110,0)))/1000000</f>
        <v>0</v>
      </c>
      <c r="P110" s="12">
        <f>'PADD 1_bbl'!P110*1000*42*(DAY(EOMONTH($A110,0)))/1000000</f>
        <v>178.89507293628017</v>
      </c>
      <c r="Q110" s="12">
        <f>'PADD 1_bbl'!Q110*1000*42*(DAY(EOMONTH($A110,0)))/1000000</f>
        <v>11.718</v>
      </c>
      <c r="S110" s="12">
        <f>'PADD 1_bbl'!S110*1000*42/1000000</f>
        <v>287.27999999999997</v>
      </c>
      <c r="U110" s="14"/>
      <c r="V110" s="14"/>
    </row>
    <row r="111" spans="1:22" x14ac:dyDescent="0.3">
      <c r="A111" s="45">
        <v>43876</v>
      </c>
      <c r="B111" s="17" t="s">
        <v>34</v>
      </c>
      <c r="C111" s="12">
        <f>'PADD 1_bbl'!C111*1000*42*(DAY(EOMONTH($A111,0)))/1000000</f>
        <v>264.30599999999998</v>
      </c>
      <c r="D111" s="12">
        <f>'PADD 1_bbl'!D111*1000*42*(DAY(EOMONTH($A111,0)))/1000000</f>
        <v>17.052</v>
      </c>
      <c r="E111" s="12">
        <f>'PADD 1_bbl'!E111*1000*42*(DAY(EOMONTH($A111,0)))/1000000</f>
        <v>31.667999999999999</v>
      </c>
      <c r="F111" s="12">
        <f>'PADD 1_bbl'!F111*1000*42*(DAY(EOMONTH($A111,0)))/1000000</f>
        <v>226.548</v>
      </c>
      <c r="G111" s="12">
        <f>'PADD 1_bbl'!G111*1000*42*(DAY(EOMONTH($A111,0)))/1000000</f>
        <v>539.57399999999996</v>
      </c>
      <c r="H111" s="12"/>
      <c r="I111" s="12">
        <f>'PADD 1_bbl'!I111*1000*42*(DAY(EOMONTH($A111,0)))/1000000</f>
        <v>151.03200000000001</v>
      </c>
      <c r="J111" s="12">
        <f>'PADD 1_bbl'!J111*1000*42*(DAY(EOMONTH($A111,0)))/1000000</f>
        <v>262.20882727200006</v>
      </c>
      <c r="K111" s="12">
        <f>'PADD 1_bbl'!K111*1000*42*(DAY(EOMONTH($A111,0)))/1000000</f>
        <v>310.92882727200004</v>
      </c>
      <c r="L111" s="12">
        <f>'PADD 1_bbl'!L111*1000*42*(DAY(EOMONTH($A111,0)))/1000000</f>
        <v>11.133134005479452</v>
      </c>
      <c r="M111" s="12">
        <f>'PADD 1_bbl'!M111*1000*42*(DAY(EOMONTH($A111,0)))/1000000</f>
        <v>34.661515972188631</v>
      </c>
      <c r="N111" s="12">
        <f>'PADD 1_bbl'!N111*1000*42*(DAY(EOMONTH($A111,0)))/1000000</f>
        <v>0</v>
      </c>
      <c r="O111" s="12">
        <f>'PADD 1_bbl'!O111*1000*42*(DAY(EOMONTH($A111,0)))/1000000</f>
        <v>0</v>
      </c>
      <c r="P111" s="12">
        <f>'PADD 1_bbl'!P111*1000*42*(DAY(EOMONTH($A111,0)))/1000000</f>
        <v>95.154522750331893</v>
      </c>
      <c r="Q111" s="12">
        <f>'PADD 1_bbl'!Q111*1000*42*(DAY(EOMONTH($A111,0)))/1000000</f>
        <v>-64.554000000000002</v>
      </c>
      <c r="S111" s="12">
        <f>'PADD 1_bbl'!S111*1000*42/1000000</f>
        <v>222.852</v>
      </c>
      <c r="U111" s="14"/>
      <c r="V111" s="14"/>
    </row>
    <row r="112" spans="1:22" x14ac:dyDescent="0.3">
      <c r="A112" s="45">
        <v>43905</v>
      </c>
      <c r="B112" s="17" t="s">
        <v>34</v>
      </c>
      <c r="C112" s="12">
        <f>'PADD 1_bbl'!C112*1000*42*(DAY(EOMONTH($A112,0)))/1000000</f>
        <v>281.23200000000003</v>
      </c>
      <c r="D112" s="12">
        <f>'PADD 1_bbl'!D112*1000*42*(DAY(EOMONTH($A112,0)))/1000000</f>
        <v>18.228000000000002</v>
      </c>
      <c r="E112" s="12">
        <f>'PADD 1_bbl'!E112*1000*42*(DAY(EOMONTH($A112,0)))/1000000</f>
        <v>36.456000000000003</v>
      </c>
      <c r="F112" s="12">
        <f>'PADD 1_bbl'!F112*1000*42*(DAY(EOMONTH($A112,0)))/1000000</f>
        <v>252.58799999999999</v>
      </c>
      <c r="G112" s="12">
        <f>'PADD 1_bbl'!G112*1000*42*(DAY(EOMONTH($A112,0)))/1000000</f>
        <v>588.50400000000002</v>
      </c>
      <c r="H112" s="12"/>
      <c r="I112" s="12">
        <f>'PADD 1_bbl'!I112*1000*42*(DAY(EOMONTH($A112,0)))/1000000</f>
        <v>205.71600000000001</v>
      </c>
      <c r="J112" s="12">
        <f>'PADD 1_bbl'!J112*1000*42*(DAY(EOMONTH($A112,0)))/1000000</f>
        <v>224.86530108000002</v>
      </c>
      <c r="K112" s="12">
        <f>'PADD 1_bbl'!K112*1000*42*(DAY(EOMONTH($A112,0)))/1000000</f>
        <v>276.94530108000004</v>
      </c>
      <c r="L112" s="12">
        <f>'PADD 1_bbl'!L112*1000*42*(DAY(EOMONTH($A112,0)))/1000000</f>
        <v>7.5202235835616431</v>
      </c>
      <c r="M112" s="12">
        <f>'PADD 1_bbl'!M112*1000*42*(DAY(EOMONTH($A112,0)))/1000000</f>
        <v>31.404764443738763</v>
      </c>
      <c r="N112" s="12">
        <f>'PADD 1_bbl'!N112*1000*42*(DAY(EOMONTH($A112,0)))/1000000</f>
        <v>0</v>
      </c>
      <c r="O112" s="12">
        <f>'PADD 1_bbl'!O112*1000*42*(DAY(EOMONTH($A112,0)))/1000000</f>
        <v>0</v>
      </c>
      <c r="P112" s="12">
        <f>'PADD 1_bbl'!P112*1000*42*(DAY(EOMONTH($A112,0)))/1000000</f>
        <v>98.165710892699579</v>
      </c>
      <c r="Q112" s="12">
        <f>'PADD 1_bbl'!Q112*1000*42*(DAY(EOMONTH($A112,0)))/1000000</f>
        <v>-31.248000000000001</v>
      </c>
      <c r="S112" s="12">
        <f>'PADD 1_bbl'!S112*1000*42/1000000</f>
        <v>191.982</v>
      </c>
      <c r="U112" s="14"/>
      <c r="V112" s="14"/>
    </row>
    <row r="113" spans="1:22" x14ac:dyDescent="0.3">
      <c r="A113" s="45">
        <v>43936</v>
      </c>
      <c r="B113" s="17" t="s">
        <v>34</v>
      </c>
      <c r="C113" s="12">
        <f>'PADD 1_bbl'!C113*1000*42*(DAY(EOMONTH($A113,0)))/1000000</f>
        <v>260.82</v>
      </c>
      <c r="D113" s="12">
        <f>'PADD 1_bbl'!D113*1000*42*(DAY(EOMONTH($A113,0)))/1000000</f>
        <v>15.12</v>
      </c>
      <c r="E113" s="12">
        <f>'PADD 1_bbl'!E113*1000*42*(DAY(EOMONTH($A113,0)))/1000000</f>
        <v>27.72</v>
      </c>
      <c r="F113" s="12">
        <f>'PADD 1_bbl'!F113*1000*42*(DAY(EOMONTH($A113,0)))/1000000</f>
        <v>230.58</v>
      </c>
      <c r="G113" s="12">
        <f>'PADD 1_bbl'!G113*1000*42*(DAY(EOMONTH($A113,0)))/1000000</f>
        <v>534.24</v>
      </c>
      <c r="H113" s="12"/>
      <c r="I113" s="12">
        <f>'PADD 1_bbl'!I113*1000*42*(DAY(EOMONTH($A113,0)))/1000000</f>
        <v>212.94</v>
      </c>
      <c r="J113" s="12">
        <f>'PADD 1_bbl'!J113*1000*42*(DAY(EOMONTH($A113,0)))/1000000</f>
        <v>203.059631376</v>
      </c>
      <c r="K113" s="12">
        <f>'PADD 1_bbl'!K113*1000*42*(DAY(EOMONTH($A113,0)))/1000000</f>
        <v>253.45963137599995</v>
      </c>
      <c r="L113" s="12">
        <f>'PADD 1_bbl'!L113*1000*42*(DAY(EOMONTH($A113,0)))/1000000</f>
        <v>7.5249340273972605</v>
      </c>
      <c r="M113" s="12">
        <f>'PADD 1_bbl'!M113*1000*42*(DAY(EOMONTH($A113,0)))/1000000</f>
        <v>28.049550468476237</v>
      </c>
      <c r="N113" s="12">
        <f>'PADD 1_bbl'!N113*1000*42*(DAY(EOMONTH($A113,0)))/1000000</f>
        <v>0</v>
      </c>
      <c r="O113" s="12">
        <f>'PADD 1_bbl'!O113*1000*42*(DAY(EOMONTH($A113,0)))/1000000</f>
        <v>0</v>
      </c>
      <c r="P113" s="12">
        <f>'PADD 1_bbl'!P113*1000*42*(DAY(EOMONTH($A113,0)))/1000000</f>
        <v>24.705884128126524</v>
      </c>
      <c r="Q113" s="12">
        <f>'PADD 1_bbl'!Q113*1000*42*(DAY(EOMONTH($A113,0)))/1000000</f>
        <v>7.56</v>
      </c>
      <c r="S113" s="12">
        <f>'PADD 1_bbl'!S113*1000*42/1000000</f>
        <v>199.626</v>
      </c>
      <c r="U113" s="14"/>
      <c r="V113" s="14"/>
    </row>
    <row r="114" spans="1:22" x14ac:dyDescent="0.3">
      <c r="A114" s="45">
        <v>43966</v>
      </c>
      <c r="B114" s="17" t="s">
        <v>34</v>
      </c>
      <c r="C114" s="12">
        <f>'PADD 1_bbl'!C114*1000*42*(DAY(EOMONTH($A114,0)))/1000000</f>
        <v>269.51400000000001</v>
      </c>
      <c r="D114" s="12">
        <f>'PADD 1_bbl'!D114*1000*42*(DAY(EOMONTH($A114,0)))/1000000</f>
        <v>16.925999999999998</v>
      </c>
      <c r="E114" s="12">
        <f>'PADD 1_bbl'!E114*1000*42*(DAY(EOMONTH($A114,0)))/1000000</f>
        <v>33.851999999999997</v>
      </c>
      <c r="F114" s="12">
        <f>'PADD 1_bbl'!F114*1000*42*(DAY(EOMONTH($A114,0)))/1000000</f>
        <v>210.92400000000001</v>
      </c>
      <c r="G114" s="12">
        <f>'PADD 1_bbl'!G114*1000*42*(DAY(EOMONTH($A114,0)))/1000000</f>
        <v>531.21600000000001</v>
      </c>
      <c r="H114" s="12"/>
      <c r="I114" s="12">
        <f>'PADD 1_bbl'!I114*1000*42*(DAY(EOMONTH($A114,0)))/1000000</f>
        <v>156.24</v>
      </c>
      <c r="J114" s="12">
        <f>'PADD 1_bbl'!J114*1000*42*(DAY(EOMONTH($A114,0)))/1000000</f>
        <v>165.65126239200001</v>
      </c>
      <c r="K114" s="12">
        <f>'PADD 1_bbl'!K114*1000*42*(DAY(EOMONTH($A114,0)))/1000000</f>
        <v>217.73126239200002</v>
      </c>
      <c r="L114" s="12">
        <f>'PADD 1_bbl'!L114*1000*42*(DAY(EOMONTH($A114,0)))/1000000</f>
        <v>7.5202235835616431</v>
      </c>
      <c r="M114" s="12">
        <f>'PADD 1_bbl'!M114*1000*42*(DAY(EOMONTH($A114,0)))/1000000</f>
        <v>28.984535484092113</v>
      </c>
      <c r="N114" s="12">
        <f>'PADD 1_bbl'!N114*1000*42*(DAY(EOMONTH($A114,0)))/1000000</f>
        <v>0</v>
      </c>
      <c r="O114" s="12">
        <f>'PADD 1_bbl'!O114*1000*42*(DAY(EOMONTH($A114,0)))/1000000</f>
        <v>0</v>
      </c>
      <c r="P114" s="12">
        <f>'PADD 1_bbl'!P114*1000*42*(DAY(EOMONTH($A114,0)))/1000000</f>
        <v>62.149978540346233</v>
      </c>
      <c r="Q114" s="12">
        <f>'PADD 1_bbl'!Q114*1000*42*(DAY(EOMONTH($A114,0)))/1000000</f>
        <v>57.287999999999997</v>
      </c>
      <c r="S114" s="12">
        <f>'PADD 1_bbl'!S114*1000*42/1000000</f>
        <v>257.45999999999998</v>
      </c>
      <c r="U114" s="14"/>
      <c r="V114" s="14"/>
    </row>
    <row r="115" spans="1:22" x14ac:dyDescent="0.3">
      <c r="A115" s="45">
        <v>43997</v>
      </c>
      <c r="B115" s="17" t="s">
        <v>34</v>
      </c>
      <c r="C115" s="12">
        <f>'PADD 1_bbl'!C115*1000*42*(DAY(EOMONTH($A115,0)))/1000000</f>
        <v>280.98</v>
      </c>
      <c r="D115" s="12">
        <f>'PADD 1_bbl'!D115*1000*42*(DAY(EOMONTH($A115,0)))/1000000</f>
        <v>16.38</v>
      </c>
      <c r="E115" s="12">
        <f>'PADD 1_bbl'!E115*1000*42*(DAY(EOMONTH($A115,0)))/1000000</f>
        <v>10.08</v>
      </c>
      <c r="F115" s="12">
        <f>'PADD 1_bbl'!F115*1000*42*(DAY(EOMONTH($A115,0)))/1000000</f>
        <v>204.12</v>
      </c>
      <c r="G115" s="12">
        <f>'PADD 1_bbl'!G115*1000*42*(DAY(EOMONTH($A115,0)))/1000000</f>
        <v>511.56</v>
      </c>
      <c r="H115" s="12"/>
      <c r="I115" s="12">
        <f>'PADD 1_bbl'!I115*1000*42*(DAY(EOMONTH($A115,0)))/1000000</f>
        <v>215.46</v>
      </c>
      <c r="J115" s="12">
        <f>'PADD 1_bbl'!J115*1000*42*(DAY(EOMONTH($A115,0)))/1000000</f>
        <v>128.11718537520002</v>
      </c>
      <c r="K115" s="12">
        <f>'PADD 1_bbl'!K115*1000*42*(DAY(EOMONTH($A115,0)))/1000000</f>
        <v>178.51718537519997</v>
      </c>
      <c r="L115" s="12">
        <f>'PADD 1_bbl'!L115*1000*42*(DAY(EOMONTH($A115,0)))/1000000</f>
        <v>6.6274752070907104</v>
      </c>
      <c r="M115" s="12">
        <f>'PADD 1_bbl'!M115*1000*42*(DAY(EOMONTH($A115,0)))/1000000</f>
        <v>28.049550468476237</v>
      </c>
      <c r="N115" s="12">
        <f>'PADD 1_bbl'!N115*1000*42*(DAY(EOMONTH($A115,0)))/1000000</f>
        <v>0</v>
      </c>
      <c r="O115" s="12">
        <f>'PADD 1_bbl'!O115*1000*42*(DAY(EOMONTH($A115,0)))/1000000</f>
        <v>0</v>
      </c>
      <c r="P115" s="12">
        <f>'PADD 1_bbl'!P115*1000*42*(DAY(EOMONTH($A115,0)))/1000000</f>
        <v>24.945788949233062</v>
      </c>
      <c r="Q115" s="12">
        <f>'PADD 1_bbl'!Q115*1000*42*(DAY(EOMONTH($A115,0)))/1000000</f>
        <v>57.96</v>
      </c>
      <c r="S115" s="12">
        <f>'PADD 1_bbl'!S115*1000*42/1000000</f>
        <v>315.50400000000002</v>
      </c>
      <c r="U115" s="14"/>
      <c r="V115" s="14"/>
    </row>
    <row r="116" spans="1:22" x14ac:dyDescent="0.3">
      <c r="A116" s="45">
        <v>44027</v>
      </c>
      <c r="B116" s="17" t="s">
        <v>34</v>
      </c>
      <c r="C116" s="12">
        <f>'PADD 1_bbl'!C116*1000*42*(DAY(EOMONTH($A116,0)))/1000000</f>
        <v>287.74200000000002</v>
      </c>
      <c r="D116" s="12">
        <f>'PADD 1_bbl'!D116*1000*42*(DAY(EOMONTH($A116,0)))/1000000</f>
        <v>14.321999999999999</v>
      </c>
      <c r="E116" s="12">
        <f>'PADD 1_bbl'!E116*1000*42*(DAY(EOMONTH($A116,0)))/1000000</f>
        <v>44.268000000000001</v>
      </c>
      <c r="F116" s="12">
        <f>'PADD 1_bbl'!F116*1000*42*(DAY(EOMONTH($A116,0)))/1000000</f>
        <v>205.71600000000001</v>
      </c>
      <c r="G116" s="12">
        <f>'PADD 1_bbl'!G116*1000*42*(DAY(EOMONTH($A116,0)))/1000000</f>
        <v>552.048</v>
      </c>
      <c r="H116" s="12"/>
      <c r="I116" s="12">
        <f>'PADD 1_bbl'!I116*1000*42*(DAY(EOMONTH($A116,0)))/1000000</f>
        <v>235.66200000000001</v>
      </c>
      <c r="J116" s="12">
        <f>'PADD 1_bbl'!J116*1000*42*(DAY(EOMONTH($A116,0)))/1000000</f>
        <v>129.18179736000002</v>
      </c>
      <c r="K116" s="12">
        <f>'PADD 1_bbl'!K116*1000*42*(DAY(EOMONTH($A116,0)))/1000000</f>
        <v>181.26179735999997</v>
      </c>
      <c r="L116" s="12">
        <f>'PADD 1_bbl'!L116*1000*42*(DAY(EOMONTH($A116,0)))/1000000</f>
        <v>6.6223828707915757</v>
      </c>
      <c r="M116" s="12">
        <f>'PADD 1_bbl'!M116*1000*42*(DAY(EOMONTH($A116,0)))/1000000</f>
        <v>28.984535484092113</v>
      </c>
      <c r="N116" s="12">
        <f>'PADD 1_bbl'!N116*1000*42*(DAY(EOMONTH($A116,0)))/1000000</f>
        <v>0</v>
      </c>
      <c r="O116" s="12">
        <f>'PADD 1_bbl'!O116*1000*42*(DAY(EOMONTH($A116,0)))/1000000</f>
        <v>0</v>
      </c>
      <c r="P116" s="12">
        <f>'PADD 1_bbl'!P116*1000*42*(DAY(EOMONTH($A116,0)))/1000000</f>
        <v>86.497284285116308</v>
      </c>
      <c r="Q116" s="12">
        <f>'PADD 1_bbl'!Q116*1000*42*(DAY(EOMONTH($A116,0)))/1000000</f>
        <v>13.02</v>
      </c>
      <c r="S116" s="12">
        <f>'PADD 1_bbl'!S116*1000*42/1000000</f>
        <v>328.10399999999998</v>
      </c>
      <c r="U116" s="14"/>
      <c r="V116" s="14"/>
    </row>
    <row r="117" spans="1:22" x14ac:dyDescent="0.3">
      <c r="A117" s="45">
        <v>44058</v>
      </c>
      <c r="B117" s="17" t="s">
        <v>34</v>
      </c>
      <c r="C117" s="12">
        <f>'PADD 1_bbl'!C117*1000*42*(DAY(EOMONTH($A117,0)))/1000000</f>
        <v>294.25200000000001</v>
      </c>
      <c r="D117" s="12">
        <f>'PADD 1_bbl'!D117*1000*42*(DAY(EOMONTH($A117,0)))/1000000</f>
        <v>15.624000000000001</v>
      </c>
      <c r="E117" s="12">
        <f>'PADD 1_bbl'!E117*1000*42*(DAY(EOMONTH($A117,0)))/1000000</f>
        <v>19.53</v>
      </c>
      <c r="F117" s="12">
        <f>'PADD 1_bbl'!F117*1000*42*(DAY(EOMONTH($A117,0)))/1000000</f>
        <v>240.87</v>
      </c>
      <c r="G117" s="12">
        <f>'PADD 1_bbl'!G117*1000*42*(DAY(EOMONTH($A117,0)))/1000000</f>
        <v>570.27599999999995</v>
      </c>
      <c r="H117" s="12"/>
      <c r="I117" s="12">
        <f>'PADD 1_bbl'!I117*1000*42*(DAY(EOMONTH($A117,0)))/1000000</f>
        <v>227.85</v>
      </c>
      <c r="J117" s="12">
        <f>'PADD 1_bbl'!J117*1000*42*(DAY(EOMONTH($A117,0)))/1000000</f>
        <v>129.64132151040002</v>
      </c>
      <c r="K117" s="12">
        <f>'PADD 1_bbl'!K117*1000*42*(DAY(EOMONTH($A117,0)))/1000000</f>
        <v>181.72132151040003</v>
      </c>
      <c r="L117" s="12">
        <f>'PADD 1_bbl'!L117*1000*42*(DAY(EOMONTH($A117,0)))/1000000</f>
        <v>14.193639334429371</v>
      </c>
      <c r="M117" s="12">
        <f>'PADD 1_bbl'!M117*1000*42*(DAY(EOMONTH($A117,0)))/1000000</f>
        <v>28.984535484092113</v>
      </c>
      <c r="N117" s="12">
        <f>'PADD 1_bbl'!N117*1000*42*(DAY(EOMONTH($A117,0)))/1000000</f>
        <v>0</v>
      </c>
      <c r="O117" s="12">
        <f>'PADD 1_bbl'!O117*1000*42*(DAY(EOMONTH($A117,0)))/1000000</f>
        <v>0</v>
      </c>
      <c r="P117" s="12">
        <f>'PADD 1_bbl'!P117*1000*42*(DAY(EOMONTH($A117,0)))/1000000</f>
        <v>84.976503671078504</v>
      </c>
      <c r="Q117" s="12">
        <f>'PADD 1_bbl'!Q117*1000*42*(DAY(EOMONTH($A117,0)))/1000000</f>
        <v>31.248000000000001</v>
      </c>
      <c r="S117" s="12">
        <f>'PADD 1_bbl'!S117*1000*42/1000000</f>
        <v>358.93200000000002</v>
      </c>
      <c r="U117" s="14"/>
      <c r="V117" s="14"/>
    </row>
    <row r="118" spans="1:22" x14ac:dyDescent="0.3">
      <c r="A118" s="45">
        <v>44089</v>
      </c>
      <c r="B118" s="17" t="s">
        <v>34</v>
      </c>
      <c r="C118" s="12">
        <f>'PADD 1_bbl'!C118*1000*42*(DAY(EOMONTH($A118,0)))/1000000</f>
        <v>279.72000000000003</v>
      </c>
      <c r="D118" s="12">
        <f>'PADD 1_bbl'!D118*1000*42*(DAY(EOMONTH($A118,0)))/1000000</f>
        <v>15.12</v>
      </c>
      <c r="E118" s="12">
        <f>'PADD 1_bbl'!E118*1000*42*(DAY(EOMONTH($A118,0)))/1000000</f>
        <v>15.12</v>
      </c>
      <c r="F118" s="12">
        <f>'PADD 1_bbl'!F118*1000*42*(DAY(EOMONTH($A118,0)))/1000000</f>
        <v>254.52</v>
      </c>
      <c r="G118" s="12">
        <f>'PADD 1_bbl'!G118*1000*42*(DAY(EOMONTH($A118,0)))/1000000</f>
        <v>564.48</v>
      </c>
      <c r="H118" s="12"/>
      <c r="I118" s="12">
        <f>'PADD 1_bbl'!I118*1000*42*(DAY(EOMONTH($A118,0)))/1000000</f>
        <v>173.88</v>
      </c>
      <c r="J118" s="12">
        <f>'PADD 1_bbl'!J118*1000*42*(DAY(EOMONTH($A118,0)))/1000000</f>
        <v>136.2669538104</v>
      </c>
      <c r="K118" s="12">
        <f>'PADD 1_bbl'!K118*1000*42*(DAY(EOMONTH($A118,0)))/1000000</f>
        <v>186.6669538104</v>
      </c>
      <c r="L118" s="12">
        <f>'PADD 1_bbl'!L118*1000*42*(DAY(EOMONTH($A118,0)))/1000000</f>
        <v>23.807269305826335</v>
      </c>
      <c r="M118" s="12">
        <f>'PADD 1_bbl'!M118*1000*42*(DAY(EOMONTH($A118,0)))/1000000</f>
        <v>28.049550468476237</v>
      </c>
      <c r="N118" s="12">
        <f>'PADD 1_bbl'!N118*1000*42*(DAY(EOMONTH($A118,0)))/1000000</f>
        <v>0</v>
      </c>
      <c r="O118" s="12">
        <f>'PADD 1_bbl'!O118*1000*42*(DAY(EOMONTH($A118,0)))/1000000</f>
        <v>0</v>
      </c>
      <c r="P118" s="12">
        <f>'PADD 1_bbl'!P118*1000*42*(DAY(EOMONTH($A118,0)))/1000000</f>
        <v>106.7162264152974</v>
      </c>
      <c r="Q118" s="12">
        <f>'PADD 1_bbl'!Q118*1000*42*(DAY(EOMONTH($A118,0)))/1000000</f>
        <v>45.36</v>
      </c>
      <c r="S118" s="12">
        <f>'PADD 1_bbl'!S118*1000*42/1000000</f>
        <v>404.25</v>
      </c>
      <c r="U118" s="14"/>
      <c r="V118" s="14"/>
    </row>
    <row r="119" spans="1:22" x14ac:dyDescent="0.3">
      <c r="A119" s="45">
        <v>44119</v>
      </c>
      <c r="B119" s="17" t="s">
        <v>34</v>
      </c>
      <c r="C119" s="12">
        <f>'PADD 1_bbl'!C119*1000*42*(DAY(EOMONTH($A119,0)))/1000000</f>
        <v>294.25200000000001</v>
      </c>
      <c r="D119" s="12">
        <f>'PADD 1_bbl'!D119*1000*42*(DAY(EOMONTH($A119,0)))/1000000</f>
        <v>15.624000000000001</v>
      </c>
      <c r="E119" s="12">
        <f>'PADD 1_bbl'!E119*1000*42*(DAY(EOMONTH($A119,0)))/1000000</f>
        <v>29.946000000000002</v>
      </c>
      <c r="F119" s="12">
        <f>'PADD 1_bbl'!F119*1000*42*(DAY(EOMONTH($A119,0)))/1000000</f>
        <v>231.756</v>
      </c>
      <c r="G119" s="12">
        <f>'PADD 1_bbl'!G119*1000*42*(DAY(EOMONTH($A119,0)))/1000000</f>
        <v>571.57799999999997</v>
      </c>
      <c r="H119" s="12"/>
      <c r="I119" s="12">
        <f>'PADD 1_bbl'!I119*1000*42*(DAY(EOMONTH($A119,0)))/1000000</f>
        <v>268.21199999999999</v>
      </c>
      <c r="J119" s="12">
        <f>'PADD 1_bbl'!J119*1000*42*(DAY(EOMONTH($A119,0)))/1000000</f>
        <v>172.00832510400002</v>
      </c>
      <c r="K119" s="12">
        <f>'PADD 1_bbl'!K119*1000*42*(DAY(EOMONTH($A119,0)))/1000000</f>
        <v>224.08832510400003</v>
      </c>
      <c r="L119" s="12">
        <f>'PADD 1_bbl'!L119*1000*42*(DAY(EOMONTH($A119,0)))/1000000</f>
        <v>38.564653912175807</v>
      </c>
      <c r="M119" s="12">
        <f>'PADD 1_bbl'!M119*1000*42*(DAY(EOMONTH($A119,0)))/1000000</f>
        <v>28.984535484092113</v>
      </c>
      <c r="N119" s="12">
        <f>'PADD 1_bbl'!N119*1000*42*(DAY(EOMONTH($A119,0)))/1000000</f>
        <v>0</v>
      </c>
      <c r="O119" s="12">
        <f>'PADD 1_bbl'!O119*1000*42*(DAY(EOMONTH($A119,0)))/1000000</f>
        <v>0</v>
      </c>
      <c r="P119" s="12">
        <f>'PADD 1_bbl'!P119*1000*42*(DAY(EOMONTH($A119,0)))/1000000</f>
        <v>65.110485499732079</v>
      </c>
      <c r="Q119" s="12">
        <f>'PADD 1_bbl'!Q119*1000*42*(DAY(EOMONTH($A119,0)))/1000000</f>
        <v>-53.381999999999998</v>
      </c>
      <c r="S119" s="12">
        <f>'PADD 1_bbl'!S119*1000*42/1000000</f>
        <v>350.36399999999998</v>
      </c>
      <c r="U119" s="14"/>
      <c r="V119" s="14"/>
    </row>
    <row r="120" spans="1:22" x14ac:dyDescent="0.3">
      <c r="A120" s="45">
        <v>44150</v>
      </c>
      <c r="B120" s="17" t="s">
        <v>34</v>
      </c>
      <c r="C120" s="12">
        <f>'PADD 1_bbl'!C120*1000*42*(DAY(EOMONTH($A120,0)))/1000000</f>
        <v>280.98</v>
      </c>
      <c r="D120" s="12">
        <f>'PADD 1_bbl'!D120*1000*42*(DAY(EOMONTH($A120,0)))/1000000</f>
        <v>16.38</v>
      </c>
      <c r="E120" s="12">
        <f>'PADD 1_bbl'!E120*1000*42*(DAY(EOMONTH($A120,0)))/1000000</f>
        <v>46.62</v>
      </c>
      <c r="F120" s="12">
        <f>'PADD 1_bbl'!F120*1000*42*(DAY(EOMONTH($A120,0)))/1000000</f>
        <v>253.26</v>
      </c>
      <c r="G120" s="12">
        <f>'PADD 1_bbl'!G120*1000*42*(DAY(EOMONTH($A120,0)))/1000000</f>
        <v>597.24</v>
      </c>
      <c r="H120" s="12"/>
      <c r="I120" s="12">
        <f>'PADD 1_bbl'!I120*1000*42*(DAY(EOMONTH($A120,0)))/1000000</f>
        <v>151.19999999999999</v>
      </c>
      <c r="J120" s="12">
        <f>'PADD 1_bbl'!J120*1000*42*(DAY(EOMONTH($A120,0)))/1000000</f>
        <v>205.59122572800001</v>
      </c>
      <c r="K120" s="12">
        <f>'PADD 1_bbl'!K120*1000*42*(DAY(EOMONTH($A120,0)))/1000000</f>
        <v>255.99122572799999</v>
      </c>
      <c r="L120" s="12">
        <f>'PADD 1_bbl'!L120*1000*42*(DAY(EOMONTH($A120,0)))/1000000</f>
        <v>33.710797209870243</v>
      </c>
      <c r="M120" s="12">
        <f>'PADD 1_bbl'!M120*1000*42*(DAY(EOMONTH($A120,0)))/1000000</f>
        <v>29.610988506957941</v>
      </c>
      <c r="N120" s="12">
        <f>'PADD 1_bbl'!N120*1000*42*(DAY(EOMONTH($A120,0)))/1000000</f>
        <v>0</v>
      </c>
      <c r="O120" s="12">
        <f>'PADD 1_bbl'!O120*1000*42*(DAY(EOMONTH($A120,0)))/1000000</f>
        <v>0</v>
      </c>
      <c r="P120" s="12">
        <f>'PADD 1_bbl'!P120*1000*42*(DAY(EOMONTH($A120,0)))/1000000</f>
        <v>124.2069885551718</v>
      </c>
      <c r="Q120" s="12">
        <f>'PADD 1_bbl'!Q120*1000*42*(DAY(EOMONTH($A120,0)))/1000000</f>
        <v>2.52</v>
      </c>
      <c r="S120" s="12">
        <f>'PADD 1_bbl'!S120*1000*42/1000000</f>
        <v>353.43</v>
      </c>
      <c r="U120" s="14"/>
      <c r="V120" s="14"/>
    </row>
    <row r="121" spans="1:22" x14ac:dyDescent="0.3">
      <c r="A121" s="45">
        <v>44180</v>
      </c>
      <c r="B121" s="17" t="s">
        <v>34</v>
      </c>
      <c r="C121" s="12">
        <f>'PADD 1_bbl'!C121*1000*42*(DAY(EOMONTH($A121,0)))/1000000</f>
        <v>298.15800000000002</v>
      </c>
      <c r="D121" s="12">
        <f>'PADD 1_bbl'!D121*1000*42*(DAY(EOMONTH($A121,0)))/1000000</f>
        <v>15.624000000000001</v>
      </c>
      <c r="E121" s="12">
        <f>'PADD 1_bbl'!E121*1000*42*(DAY(EOMONTH($A121,0)))/1000000</f>
        <v>63.798000000000002</v>
      </c>
      <c r="F121" s="12">
        <f>'PADD 1_bbl'!F121*1000*42*(DAY(EOMONTH($A121,0)))/1000000</f>
        <v>291.64800000000002</v>
      </c>
      <c r="G121" s="12">
        <f>'PADD 1_bbl'!G121*1000*42*(DAY(EOMONTH($A121,0)))/1000000</f>
        <v>669.22799999999995</v>
      </c>
      <c r="H121" s="12"/>
      <c r="I121" s="12">
        <f>'PADD 1_bbl'!I121*1000*42*(DAY(EOMONTH($A121,0)))/1000000</f>
        <v>200.50800000000001</v>
      </c>
      <c r="J121" s="12">
        <f>'PADD 1_bbl'!J121*1000*42*(DAY(EOMONTH($A121,0)))/1000000</f>
        <v>293.82901967999999</v>
      </c>
      <c r="K121" s="12">
        <f>'PADD 1_bbl'!K121*1000*42*(DAY(EOMONTH($A121,0)))/1000000</f>
        <v>345.90901968000009</v>
      </c>
      <c r="L121" s="12">
        <f>'PADD 1_bbl'!L121*1000*42*(DAY(EOMONTH($A121,0)))/1000000</f>
        <v>22.713769241284947</v>
      </c>
      <c r="M121" s="12">
        <f>'PADD 1_bbl'!M121*1000*42*(DAY(EOMONTH($A121,0)))/1000000</f>
        <v>36.245222363032063</v>
      </c>
      <c r="N121" s="12">
        <f>'PADD 1_bbl'!N121*1000*42*(DAY(EOMONTH($A121,0)))/1000000</f>
        <v>0</v>
      </c>
      <c r="O121" s="12">
        <f>'PADD 1_bbl'!O121*1000*42*(DAY(EOMONTH($A121,0)))/1000000</f>
        <v>0</v>
      </c>
      <c r="P121" s="12">
        <f>'PADD 1_bbl'!P121*1000*42*(DAY(EOMONTH($A121,0)))/1000000</f>
        <v>79.475988715682931</v>
      </c>
      <c r="Q121" s="12">
        <f>'PADD 1_bbl'!Q121*1000*42*(DAY(EOMONTH($A121,0)))/1000000</f>
        <v>-15.624000000000001</v>
      </c>
      <c r="S121" s="12">
        <f>'PADD 1_bbl'!S121*1000*42/1000000</f>
        <v>337.55399999999997</v>
      </c>
      <c r="U121" s="14"/>
      <c r="V121" s="14"/>
    </row>
    <row r="122" spans="1:22" x14ac:dyDescent="0.3">
      <c r="A122" s="45">
        <v>44211</v>
      </c>
      <c r="B122" s="17" t="s">
        <v>34</v>
      </c>
      <c r="C122" s="12">
        <f>'PADD 1_bbl'!C122*1000*42*(DAY(EOMONTH($A122,0)))/1000000</f>
        <v>300.762</v>
      </c>
      <c r="D122" s="12">
        <f>'PADD 1_bbl'!D122*1000*42*(DAY(EOMONTH($A122,0)))/1000000</f>
        <v>16.925999999999998</v>
      </c>
      <c r="E122" s="12">
        <f>'PADD 1_bbl'!E122*1000*42*(DAY(EOMONTH($A122,0)))/1000000</f>
        <v>50.777999999999999</v>
      </c>
      <c r="F122" s="12">
        <f>'PADD 1_bbl'!F122*1000*42*(DAY(EOMONTH($A122,0)))/1000000</f>
        <v>311.178</v>
      </c>
      <c r="G122" s="12">
        <f>'PADD 1_bbl'!G122*1000*42*(DAY(EOMONTH($A122,0)))/1000000</f>
        <v>679.64400000000001</v>
      </c>
      <c r="H122" s="12"/>
      <c r="I122" s="12">
        <f>'PADD 1_bbl'!I122*1000*42*(DAY(EOMONTH($A122,0)))/1000000</f>
        <v>149.72999999999999</v>
      </c>
      <c r="J122" s="12">
        <f>'PADD 1_bbl'!J122*1000*42*(DAY(EOMONTH($A122,0)))/1000000</f>
        <v>310.99098323999993</v>
      </c>
      <c r="K122" s="12">
        <f>'PADD 1_bbl'!K122*1000*42*(DAY(EOMONTH($A122,0)))/1000000</f>
        <v>363.07098324000003</v>
      </c>
      <c r="L122" s="12">
        <f>'PADD 1_bbl'!L122*1000*42*(DAY(EOMONTH($A122,0)))/1000000</f>
        <v>15.400990651666444</v>
      </c>
      <c r="M122" s="12">
        <f>'PADD 1_bbl'!M122*1000*42*(DAY(EOMONTH($A122,0)))/1000000</f>
        <v>38.665451322678706</v>
      </c>
      <c r="N122" s="12">
        <f>'PADD 1_bbl'!N122*1000*42*(DAY(EOMONTH($A122,0)))/1000000</f>
        <v>0</v>
      </c>
      <c r="O122" s="12">
        <f>'PADD 1_bbl'!O122*1000*42*(DAY(EOMONTH($A122,0)))/1000000</f>
        <v>0</v>
      </c>
      <c r="P122" s="12">
        <f>'PADD 1_bbl'!P122*1000*42*(DAY(EOMONTH($A122,0)))/1000000</f>
        <v>173.97057478565483</v>
      </c>
      <c r="Q122" s="12">
        <f>'PADD 1_bbl'!Q122*1000*42*(DAY(EOMONTH($A122,0)))/1000000</f>
        <v>-63.798000000000002</v>
      </c>
      <c r="S122" s="12">
        <f>'PADD 1_bbl'!S122*1000*42/1000000</f>
        <v>273.88200000000001</v>
      </c>
      <c r="U122" s="14"/>
      <c r="V122" s="14"/>
    </row>
    <row r="123" spans="1:22" x14ac:dyDescent="0.3">
      <c r="A123" s="45">
        <v>44242</v>
      </c>
      <c r="B123" s="17" t="s">
        <v>34</v>
      </c>
      <c r="C123" s="12">
        <f>'PADD 1_bbl'!C123*1000*42*(DAY(EOMONTH($A123,0)))/1000000</f>
        <v>257.54399999999998</v>
      </c>
      <c r="D123" s="12">
        <f>'PADD 1_bbl'!D123*1000*42*(DAY(EOMONTH($A123,0)))/1000000</f>
        <v>16.463999999999999</v>
      </c>
      <c r="E123" s="12">
        <f>'PADD 1_bbl'!E123*1000*42*(DAY(EOMONTH($A123,0)))/1000000</f>
        <v>63.503999999999998</v>
      </c>
      <c r="F123" s="12">
        <f>'PADD 1_bbl'!F123*1000*42*(DAY(EOMONTH($A123,0)))/1000000</f>
        <v>263.42399999999998</v>
      </c>
      <c r="G123" s="12">
        <f>'PADD 1_bbl'!G123*1000*42*(DAY(EOMONTH($A123,0)))/1000000</f>
        <v>600.93600000000004</v>
      </c>
      <c r="H123" s="12"/>
      <c r="I123" s="12">
        <f>'PADD 1_bbl'!I123*1000*42*(DAY(EOMONTH($A123,0)))/1000000</f>
        <v>172.87200000000001</v>
      </c>
      <c r="J123" s="12">
        <f>'PADD 1_bbl'!J123*1000*42*(DAY(EOMONTH($A123,0)))/1000000</f>
        <v>281.725235064</v>
      </c>
      <c r="K123" s="12">
        <f>'PADD 1_bbl'!K123*1000*42*(DAY(EOMONTH($A123,0)))/1000000</f>
        <v>328.76523506399997</v>
      </c>
      <c r="L123" s="12">
        <f>'PADD 1_bbl'!L123*1000*42*(DAY(EOMONTH($A123,0)))/1000000</f>
        <v>10.559646554724097</v>
      </c>
      <c r="M123" s="12">
        <f>'PADD 1_bbl'!M123*1000*42*(DAY(EOMONTH($A123,0)))/1000000</f>
        <v>33.466291283492474</v>
      </c>
      <c r="N123" s="12">
        <f>'PADD 1_bbl'!N123*1000*42*(DAY(EOMONTH($A123,0)))/1000000</f>
        <v>0</v>
      </c>
      <c r="O123" s="12">
        <f>'PADD 1_bbl'!O123*1000*42*(DAY(EOMONTH($A123,0)))/1000000</f>
        <v>0</v>
      </c>
      <c r="P123" s="12">
        <f>'PADD 1_bbl'!P123*1000*42*(DAY(EOMONTH($A123,0)))/1000000</f>
        <v>166.99282709778345</v>
      </c>
      <c r="Q123" s="12">
        <f>'PADD 1_bbl'!Q123*1000*42*(DAY(EOMONTH($A123,0)))/1000000</f>
        <v>-112.896</v>
      </c>
      <c r="S123" s="12">
        <f>'PADD 1_bbl'!S123*1000*42/1000000</f>
        <v>160.86000000000001</v>
      </c>
      <c r="U123" s="14"/>
      <c r="V123" s="14"/>
    </row>
    <row r="124" spans="1:22" x14ac:dyDescent="0.3">
      <c r="A124" s="45">
        <v>44270</v>
      </c>
      <c r="B124" s="17" t="s">
        <v>34</v>
      </c>
      <c r="C124" s="12">
        <f>'PADD 1_bbl'!C124*1000*42*(DAY(EOMONTH($A124,0)))/1000000</f>
        <v>285.13799999999998</v>
      </c>
      <c r="D124" s="12">
        <f>'PADD 1_bbl'!D124*1000*42*(DAY(EOMONTH($A124,0)))/1000000</f>
        <v>19.53</v>
      </c>
      <c r="E124" s="12">
        <f>'PADD 1_bbl'!E124*1000*42*(DAY(EOMONTH($A124,0)))/1000000</f>
        <v>59.892000000000003</v>
      </c>
      <c r="F124" s="12">
        <f>'PADD 1_bbl'!F124*1000*42*(DAY(EOMONTH($A124,0)))/1000000</f>
        <v>261.702</v>
      </c>
      <c r="G124" s="12">
        <f>'PADD 1_bbl'!G124*1000*42*(DAY(EOMONTH($A124,0)))/1000000</f>
        <v>626.26199999999994</v>
      </c>
      <c r="H124" s="12"/>
      <c r="I124" s="12">
        <f>'PADD 1_bbl'!I124*1000*42*(DAY(EOMONTH($A124,0)))/1000000</f>
        <v>171.864</v>
      </c>
      <c r="J124" s="12">
        <f>'PADD 1_bbl'!J124*1000*42*(DAY(EOMONTH($A124,0)))/1000000</f>
        <v>238.20179628000002</v>
      </c>
      <c r="K124" s="12">
        <f>'PADD 1_bbl'!K124*1000*42*(DAY(EOMONTH($A124,0)))/1000000</f>
        <v>290.28179628000004</v>
      </c>
      <c r="L124" s="12">
        <f>'PADD 1_bbl'!L124*1000*42*(DAY(EOMONTH($A124,0)))/1000000</f>
        <v>7.4196193757591846</v>
      </c>
      <c r="M124" s="12">
        <f>'PADD 1_bbl'!M124*1000*42*(DAY(EOMONTH($A124,0)))/1000000</f>
        <v>31.404764443738763</v>
      </c>
      <c r="N124" s="12">
        <f>'PADD 1_bbl'!N124*1000*42*(DAY(EOMONTH($A124,0)))/1000000</f>
        <v>0</v>
      </c>
      <c r="O124" s="12">
        <f>'PADD 1_bbl'!O124*1000*42*(DAY(EOMONTH($A124,0)))/1000000</f>
        <v>0</v>
      </c>
      <c r="P124" s="12">
        <f>'PADD 1_bbl'!P124*1000*42*(DAY(EOMONTH($A124,0)))/1000000</f>
        <v>131.80181990050204</v>
      </c>
      <c r="Q124" s="12">
        <f>'PADD 1_bbl'!Q124*1000*42*(DAY(EOMONTH($A124,0)))/1000000</f>
        <v>-6.51</v>
      </c>
      <c r="S124" s="12">
        <f>'PADD 1_bbl'!S124*1000*42/1000000</f>
        <v>154.72800000000001</v>
      </c>
      <c r="U124" s="14"/>
      <c r="V124" s="14"/>
    </row>
    <row r="125" spans="1:22" x14ac:dyDescent="0.3">
      <c r="A125" s="45">
        <v>44301</v>
      </c>
      <c r="B125" s="17" t="s">
        <v>34</v>
      </c>
      <c r="C125" s="12">
        <f>'PADD 1_bbl'!C125*1000*42*(DAY(EOMONTH($A125,0)))/1000000</f>
        <v>287.27999999999997</v>
      </c>
      <c r="D125" s="12">
        <f>'PADD 1_bbl'!D125*1000*42*(DAY(EOMONTH($A125,0)))/1000000</f>
        <v>17.64</v>
      </c>
      <c r="E125" s="12">
        <f>'PADD 1_bbl'!E125*1000*42*(DAY(EOMONTH($A125,0)))/1000000</f>
        <v>32.76</v>
      </c>
      <c r="F125" s="12">
        <f>'PADD 1_bbl'!F125*1000*42*(DAY(EOMONTH($A125,0)))/1000000</f>
        <v>212.94</v>
      </c>
      <c r="G125" s="12">
        <f>'PADD 1_bbl'!G125*1000*42*(DAY(EOMONTH($A125,0)))/1000000</f>
        <v>550.62</v>
      </c>
      <c r="H125" s="12"/>
      <c r="I125" s="12">
        <f>'PADD 1_bbl'!I125*1000*42*(DAY(EOMONTH($A125,0)))/1000000</f>
        <v>142.38</v>
      </c>
      <c r="J125" s="12">
        <f>'PADD 1_bbl'!J125*1000*42*(DAY(EOMONTH($A125,0)))/1000000</f>
        <v>188.42926216799998</v>
      </c>
      <c r="K125" s="12">
        <f>'PADD 1_bbl'!K125*1000*42*(DAY(EOMONTH($A125,0)))/1000000</f>
        <v>238.82926216799999</v>
      </c>
      <c r="L125" s="12">
        <f>'PADD 1_bbl'!L125*1000*42*(DAY(EOMONTH($A125,0)))/1000000</f>
        <v>7.4254430039656603</v>
      </c>
      <c r="M125" s="12">
        <f>'PADD 1_bbl'!M125*1000*42*(DAY(EOMONTH($A125,0)))/1000000</f>
        <v>28.049550468476237</v>
      </c>
      <c r="N125" s="12">
        <f>'PADD 1_bbl'!N125*1000*42*(DAY(EOMONTH($A125,0)))/1000000</f>
        <v>0</v>
      </c>
      <c r="O125" s="12">
        <f>'PADD 1_bbl'!O125*1000*42*(DAY(EOMONTH($A125,0)))/1000000</f>
        <v>0</v>
      </c>
      <c r="P125" s="12">
        <f>'PADD 1_bbl'!P125*1000*42*(DAY(EOMONTH($A125,0)))/1000000</f>
        <v>117.55574435955813</v>
      </c>
      <c r="Q125" s="12">
        <f>'PADD 1_bbl'!Q125*1000*42*(DAY(EOMONTH($A125,0)))/1000000</f>
        <v>16.38</v>
      </c>
      <c r="S125" s="12">
        <f>'PADD 1_bbl'!S125*1000*42/1000000</f>
        <v>170.60400000000001</v>
      </c>
      <c r="U125" s="14"/>
      <c r="V125" s="14"/>
    </row>
    <row r="126" spans="1:22" x14ac:dyDescent="0.3">
      <c r="A126" s="45">
        <v>44331</v>
      </c>
      <c r="B126" s="17" t="s">
        <v>34</v>
      </c>
      <c r="C126" s="12">
        <f>'PADD 1_bbl'!C126*1000*42*(DAY(EOMONTH($A126,0)))/1000000</f>
        <v>302.06400000000002</v>
      </c>
      <c r="D126" s="12">
        <f>'PADD 1_bbl'!D126*1000*42*(DAY(EOMONTH($A126,0)))/1000000</f>
        <v>18.228000000000002</v>
      </c>
      <c r="E126" s="12">
        <f>'PADD 1_bbl'!E126*1000*42*(DAY(EOMONTH($A126,0)))/1000000</f>
        <v>19.53</v>
      </c>
      <c r="F126" s="12">
        <f>'PADD 1_bbl'!F126*1000*42*(DAY(EOMONTH($A126,0)))/1000000</f>
        <v>222.642</v>
      </c>
      <c r="G126" s="12">
        <f>'PADD 1_bbl'!G126*1000*42*(DAY(EOMONTH($A126,0)))/1000000</f>
        <v>562.46400000000006</v>
      </c>
      <c r="H126" s="12"/>
      <c r="I126" s="12">
        <f>'PADD 1_bbl'!I126*1000*42*(DAY(EOMONTH($A126,0)))/1000000</f>
        <v>140.61600000000001</v>
      </c>
      <c r="J126" s="12">
        <f>'PADD 1_bbl'!J126*1000*42*(DAY(EOMONTH($A126,0)))/1000000</f>
        <v>157.77266935920002</v>
      </c>
      <c r="K126" s="12">
        <f>'PADD 1_bbl'!K126*1000*42*(DAY(EOMONTH($A126,0)))/1000000</f>
        <v>209.85266935920004</v>
      </c>
      <c r="L126" s="12">
        <f>'PADD 1_bbl'!L126*1000*42*(DAY(EOMONTH($A126,0)))/1000000</f>
        <v>7.4196193757591846</v>
      </c>
      <c r="M126" s="12">
        <f>'PADD 1_bbl'!M126*1000*42*(DAY(EOMONTH($A126,0)))/1000000</f>
        <v>28.984535484092113</v>
      </c>
      <c r="N126" s="12">
        <f>'PADD 1_bbl'!N126*1000*42*(DAY(EOMONTH($A126,0)))/1000000</f>
        <v>0</v>
      </c>
      <c r="O126" s="12">
        <f>'PADD 1_bbl'!O126*1000*42*(DAY(EOMONTH($A126,0)))/1000000</f>
        <v>0</v>
      </c>
      <c r="P126" s="12">
        <f>'PADD 1_bbl'!P126*1000*42*(DAY(EOMONTH($A126,0)))/1000000</f>
        <v>111.7931757809487</v>
      </c>
      <c r="Q126" s="12">
        <f>'PADD 1_bbl'!Q126*1000*42*(DAY(EOMONTH($A126,0)))/1000000</f>
        <v>63.798000000000002</v>
      </c>
      <c r="S126" s="12">
        <f>'PADD 1_bbl'!S126*1000*42/1000000</f>
        <v>234.94800000000001</v>
      </c>
      <c r="U126" s="14"/>
      <c r="V126" s="14"/>
    </row>
    <row r="127" spans="1:22" x14ac:dyDescent="0.3">
      <c r="A127" s="45">
        <v>44362</v>
      </c>
      <c r="B127" s="17" t="s">
        <v>34</v>
      </c>
      <c r="C127" s="12">
        <f>'PADD 1_bbl'!C127*1000*42*(DAY(EOMONTH($A127,0)))/1000000</f>
        <v>286.02</v>
      </c>
      <c r="D127" s="12">
        <f>'PADD 1_bbl'!D127*1000*42*(DAY(EOMONTH($A127,0)))/1000000</f>
        <v>17.64</v>
      </c>
      <c r="E127" s="12">
        <f>'PADD 1_bbl'!E127*1000*42*(DAY(EOMONTH($A127,0)))/1000000</f>
        <v>21.42</v>
      </c>
      <c r="F127" s="12">
        <f>'PADD 1_bbl'!F127*1000*42*(DAY(EOMONTH($A127,0)))/1000000</f>
        <v>223.02</v>
      </c>
      <c r="G127" s="12">
        <f>'PADD 1_bbl'!G127*1000*42*(DAY(EOMONTH($A127,0)))/1000000</f>
        <v>548.1</v>
      </c>
      <c r="H127" s="12"/>
      <c r="I127" s="12">
        <f>'PADD 1_bbl'!I127*1000*42*(DAY(EOMONTH($A127,0)))/1000000</f>
        <v>240.66</v>
      </c>
      <c r="J127" s="12">
        <f>'PADD 1_bbl'!J127*1000*42*(DAY(EOMONTH($A127,0)))/1000000</f>
        <v>126.74212252800001</v>
      </c>
      <c r="K127" s="12">
        <f>'PADD 1_bbl'!K127*1000*42*(DAY(EOMONTH($A127,0)))/1000000</f>
        <v>177.14212252799996</v>
      </c>
      <c r="L127" s="12">
        <f>'PADD 1_bbl'!L127*1000*42*(DAY(EOMONTH($A127,0)))/1000000</f>
        <v>7.4254430039656603</v>
      </c>
      <c r="M127" s="12">
        <f>'PADD 1_bbl'!M127*1000*42*(DAY(EOMONTH($A127,0)))/1000000</f>
        <v>28.049550468476237</v>
      </c>
      <c r="N127" s="12">
        <f>'PADD 1_bbl'!N127*1000*42*(DAY(EOMONTH($A127,0)))/1000000</f>
        <v>0</v>
      </c>
      <c r="O127" s="12">
        <f>'PADD 1_bbl'!O127*1000*42*(DAY(EOMONTH($A127,0)))/1000000</f>
        <v>0</v>
      </c>
      <c r="P127" s="12">
        <f>'PADD 1_bbl'!P127*1000*42*(DAY(EOMONTH($A127,0)))/1000000</f>
        <v>102.38288399955812</v>
      </c>
      <c r="Q127" s="12">
        <f>'PADD 1_bbl'!Q127*1000*42*(DAY(EOMONTH($A127,0)))/1000000</f>
        <v>-8.82</v>
      </c>
      <c r="S127" s="12">
        <f>'PADD 1_bbl'!S127*1000*42/1000000</f>
        <v>226.29599999999999</v>
      </c>
      <c r="U127" s="14"/>
      <c r="V127" s="14"/>
    </row>
    <row r="128" spans="1:22" x14ac:dyDescent="0.3">
      <c r="A128" s="45">
        <v>44392</v>
      </c>
      <c r="B128" s="17" t="s">
        <v>34</v>
      </c>
      <c r="C128" s="12">
        <f>'PADD 1_bbl'!C128*1000*42*(DAY(EOMONTH($A128,0)))/1000000</f>
        <v>289.04399999999998</v>
      </c>
      <c r="D128" s="12">
        <f>'PADD 1_bbl'!D128*1000*42*(DAY(EOMONTH($A128,0)))/1000000</f>
        <v>16.925999999999998</v>
      </c>
      <c r="E128" s="12">
        <f>'PADD 1_bbl'!E128*1000*42*(DAY(EOMONTH($A128,0)))/1000000</f>
        <v>23.436</v>
      </c>
      <c r="F128" s="12">
        <f>'PADD 1_bbl'!F128*1000*42*(DAY(EOMONTH($A128,0)))/1000000</f>
        <v>216.13200000000001</v>
      </c>
      <c r="G128" s="12">
        <f>'PADD 1_bbl'!G128*1000*42*(DAY(EOMONTH($A128,0)))/1000000</f>
        <v>545.53800000000001</v>
      </c>
      <c r="H128" s="12"/>
      <c r="I128" s="12">
        <f>'PADD 1_bbl'!I128*1000*42*(DAY(EOMONTH($A128,0)))/1000000</f>
        <v>178.374</v>
      </c>
      <c r="J128" s="12">
        <f>'PADD 1_bbl'!J128*1000*42*(DAY(EOMONTH($A128,0)))/1000000</f>
        <v>129.7814716968</v>
      </c>
      <c r="K128" s="12">
        <f>'PADD 1_bbl'!K128*1000*42*(DAY(EOMONTH($A128,0)))/1000000</f>
        <v>181.86147169680001</v>
      </c>
      <c r="L128" s="12">
        <f>'PADD 1_bbl'!L128*1000*42*(DAY(EOMONTH($A128,0)))/1000000</f>
        <v>7.4196193757591846</v>
      </c>
      <c r="M128" s="12">
        <f>'PADD 1_bbl'!M128*1000*42*(DAY(EOMONTH($A128,0)))/1000000</f>
        <v>28.984535484092113</v>
      </c>
      <c r="N128" s="12">
        <f>'PADD 1_bbl'!N128*1000*42*(DAY(EOMONTH($A128,0)))/1000000</f>
        <v>0</v>
      </c>
      <c r="O128" s="12">
        <f>'PADD 1_bbl'!O128*1000*42*(DAY(EOMONTH($A128,0)))/1000000</f>
        <v>0</v>
      </c>
      <c r="P128" s="12">
        <f>'PADD 1_bbl'!P128*1000*42*(DAY(EOMONTH($A128,0)))/1000000</f>
        <v>53.852373443348675</v>
      </c>
      <c r="Q128" s="12">
        <f>'PADD 1_bbl'!Q128*1000*42*(DAY(EOMONTH($A128,0)))/1000000</f>
        <v>96.347999999999999</v>
      </c>
      <c r="S128" s="12">
        <f>'PADD 1_bbl'!S128*1000*42/1000000</f>
        <v>322.43400000000003</v>
      </c>
      <c r="U128" s="14"/>
      <c r="V128" s="14"/>
    </row>
    <row r="129" spans="1:22" x14ac:dyDescent="0.3">
      <c r="A129" s="45">
        <v>44423</v>
      </c>
      <c r="B129" s="17" t="s">
        <v>34</v>
      </c>
      <c r="C129" s="12">
        <f>'PADD 1_bbl'!C129*1000*42*(DAY(EOMONTH($A129,0)))/1000000</f>
        <v>304.66800000000001</v>
      </c>
      <c r="D129" s="12">
        <f>'PADD 1_bbl'!D129*1000*42*(DAY(EOMONTH($A129,0)))/1000000</f>
        <v>18.228000000000002</v>
      </c>
      <c r="E129" s="12">
        <f>'PADD 1_bbl'!E129*1000*42*(DAY(EOMONTH($A129,0)))/1000000</f>
        <v>14.321999999999999</v>
      </c>
      <c r="F129" s="12">
        <f>'PADD 1_bbl'!F129*1000*42*(DAY(EOMONTH($A129,0)))/1000000</f>
        <v>247.38</v>
      </c>
      <c r="G129" s="12">
        <f>'PADD 1_bbl'!G129*1000*42*(DAY(EOMONTH($A129,0)))/1000000</f>
        <v>584.59799999999996</v>
      </c>
      <c r="H129" s="12"/>
      <c r="I129" s="12">
        <f>'PADD 1_bbl'!I129*1000*42*(DAY(EOMONTH($A129,0)))/1000000</f>
        <v>223.94399999999999</v>
      </c>
      <c r="J129" s="12">
        <f>'PADD 1_bbl'!J129*1000*42*(DAY(EOMONTH($A129,0)))/1000000</f>
        <v>129.27000540719999</v>
      </c>
      <c r="K129" s="12">
        <f>'PADD 1_bbl'!K129*1000*42*(DAY(EOMONTH($A129,0)))/1000000</f>
        <v>181.35000540720003</v>
      </c>
      <c r="L129" s="12">
        <f>'PADD 1_bbl'!L129*1000*42*(DAY(EOMONTH($A129,0)))/1000000</f>
        <v>15.902408077564605</v>
      </c>
      <c r="M129" s="12">
        <f>'PADD 1_bbl'!M129*1000*42*(DAY(EOMONTH($A129,0)))/1000000</f>
        <v>28.984535484092113</v>
      </c>
      <c r="N129" s="12">
        <f>'PADD 1_bbl'!N129*1000*42*(DAY(EOMONTH($A129,0)))/1000000</f>
        <v>0</v>
      </c>
      <c r="O129" s="12">
        <f>'PADD 1_bbl'!O129*1000*42*(DAY(EOMONTH($A129,0)))/1000000</f>
        <v>0</v>
      </c>
      <c r="P129" s="12">
        <f>'PADD 1_bbl'!P129*1000*42*(DAY(EOMONTH($A129,0)))/1000000</f>
        <v>107.07505103114327</v>
      </c>
      <c r="Q129" s="12">
        <f>'PADD 1_bbl'!Q129*1000*42*(DAY(EOMONTH($A129,0)))/1000000</f>
        <v>26.04</v>
      </c>
      <c r="S129" s="12">
        <f>'PADD 1_bbl'!S129*1000*42/1000000</f>
        <v>348.012</v>
      </c>
      <c r="U129" s="14"/>
      <c r="V129" s="14"/>
    </row>
    <row r="130" spans="1:22" x14ac:dyDescent="0.3">
      <c r="A130" s="45">
        <v>44454</v>
      </c>
      <c r="B130" s="17" t="s">
        <v>34</v>
      </c>
      <c r="C130" s="12">
        <f>'PADD 1_bbl'!C130*1000*42*(DAY(EOMONTH($A130,0)))/1000000</f>
        <v>292.32</v>
      </c>
      <c r="D130" s="12">
        <f>'PADD 1_bbl'!D130*1000*42*(DAY(EOMONTH($A130,0)))/1000000</f>
        <v>17.64</v>
      </c>
      <c r="E130" s="12">
        <f>'PADD 1_bbl'!E130*1000*42*(DAY(EOMONTH($A130,0)))/1000000</f>
        <v>16.38</v>
      </c>
      <c r="F130" s="12">
        <f>'PADD 1_bbl'!F130*1000*42*(DAY(EOMONTH($A130,0)))/1000000</f>
        <v>228.06</v>
      </c>
      <c r="G130" s="12">
        <f>'PADD 1_bbl'!G130*1000*42*(DAY(EOMONTH($A130,0)))/1000000</f>
        <v>554.4</v>
      </c>
      <c r="H130" s="12"/>
      <c r="I130" s="12">
        <f>'PADD 1_bbl'!I130*1000*42*(DAY(EOMONTH($A130,0)))/1000000</f>
        <v>209.16</v>
      </c>
      <c r="J130" s="12">
        <f>'PADD 1_bbl'!J130*1000*42*(DAY(EOMONTH($A130,0)))/1000000</f>
        <v>129.1237398024</v>
      </c>
      <c r="K130" s="12">
        <f>'PADD 1_bbl'!K130*1000*42*(DAY(EOMONTH($A130,0)))/1000000</f>
        <v>179.52373980240003</v>
      </c>
      <c r="L130" s="12">
        <f>'PADD 1_bbl'!L130*1000*42*(DAY(EOMONTH($A130,0)))/1000000</f>
        <v>26.691813872411718</v>
      </c>
      <c r="M130" s="12">
        <f>'PADD 1_bbl'!M130*1000*42*(DAY(EOMONTH($A130,0)))/1000000</f>
        <v>28.049550468476237</v>
      </c>
      <c r="N130" s="12">
        <f>'PADD 1_bbl'!N130*1000*42*(DAY(EOMONTH($A130,0)))/1000000</f>
        <v>0</v>
      </c>
      <c r="O130" s="12">
        <f>'PADD 1_bbl'!O130*1000*42*(DAY(EOMONTH($A130,0)))/1000000</f>
        <v>0</v>
      </c>
      <c r="P130" s="12">
        <f>'PADD 1_bbl'!P130*1000*42*(DAY(EOMONTH($A130,0)))/1000000</f>
        <v>110.97489585671204</v>
      </c>
      <c r="Q130" s="12">
        <f>'PADD 1_bbl'!Q130*1000*42*(DAY(EOMONTH($A130,0)))/1000000</f>
        <v>0</v>
      </c>
      <c r="S130" s="12">
        <f>'PADD 1_bbl'!S130*1000*42/1000000</f>
        <v>348.13799999999998</v>
      </c>
      <c r="U130" s="14"/>
      <c r="V130" s="14"/>
    </row>
    <row r="131" spans="1:22" x14ac:dyDescent="0.3">
      <c r="A131" s="45">
        <v>44484</v>
      </c>
      <c r="B131" s="17" t="s">
        <v>34</v>
      </c>
      <c r="C131" s="12">
        <f>'PADD 1_bbl'!C131*1000*42*(DAY(EOMONTH($A131,0)))/1000000</f>
        <v>295.55399999999997</v>
      </c>
      <c r="D131" s="12">
        <f>'PADD 1_bbl'!D131*1000*42*(DAY(EOMONTH($A131,0)))/1000000</f>
        <v>16.925999999999998</v>
      </c>
      <c r="E131" s="12">
        <f>'PADD 1_bbl'!E131*1000*42*(DAY(EOMONTH($A131,0)))/1000000</f>
        <v>27.341999999999999</v>
      </c>
      <c r="F131" s="12">
        <f>'PADD 1_bbl'!F131*1000*42*(DAY(EOMONTH($A131,0)))/1000000</f>
        <v>233.05799999999999</v>
      </c>
      <c r="G131" s="12">
        <f>'PADD 1_bbl'!G131*1000*42*(DAY(EOMONTH($A131,0)))/1000000</f>
        <v>572.88</v>
      </c>
      <c r="H131" s="12"/>
      <c r="I131" s="12">
        <f>'PADD 1_bbl'!I131*1000*42*(DAY(EOMONTH($A131,0)))/1000000</f>
        <v>197.904</v>
      </c>
      <c r="J131" s="12">
        <f>'PADD 1_bbl'!J131*1000*42*(DAY(EOMONTH($A131,0)))/1000000</f>
        <v>154.67790055200001</v>
      </c>
      <c r="K131" s="12">
        <f>'PADD 1_bbl'!K131*1000*42*(DAY(EOMONTH($A131,0)))/1000000</f>
        <v>206.75790055200002</v>
      </c>
      <c r="L131" s="12">
        <f>'PADD 1_bbl'!L131*1000*42*(DAY(EOMONTH($A131,0)))/1000000</f>
        <v>43.177540169827438</v>
      </c>
      <c r="M131" s="12">
        <f>'PADD 1_bbl'!M131*1000*42*(DAY(EOMONTH($A131,0)))/1000000</f>
        <v>28.984535484092113</v>
      </c>
      <c r="N131" s="12">
        <f>'PADD 1_bbl'!N131*1000*42*(DAY(EOMONTH($A131,0)))/1000000</f>
        <v>0</v>
      </c>
      <c r="O131" s="12">
        <f>'PADD 1_bbl'!O131*1000*42*(DAY(EOMONTH($A131,0)))/1000000</f>
        <v>0</v>
      </c>
      <c r="P131" s="12">
        <f>'PADD 1_bbl'!P131*1000*42*(DAY(EOMONTH($A131,0)))/1000000</f>
        <v>84.338023794080442</v>
      </c>
      <c r="Q131" s="12">
        <f>'PADD 1_bbl'!Q131*1000*42*(DAY(EOMONTH($A131,0)))/1000000</f>
        <v>11.718</v>
      </c>
      <c r="S131" s="12">
        <f>'PADD 1_bbl'!S131*1000*42/1000000</f>
        <v>359.85599999999999</v>
      </c>
      <c r="U131" s="14"/>
      <c r="V131" s="14"/>
    </row>
    <row r="132" spans="1:22" x14ac:dyDescent="0.3">
      <c r="A132" s="45">
        <v>44515</v>
      </c>
      <c r="B132" s="17" t="s">
        <v>34</v>
      </c>
      <c r="C132" s="12">
        <f>'PADD 1_bbl'!C132*1000*42*(DAY(EOMONTH($A132,0)))/1000000</f>
        <v>282.24</v>
      </c>
      <c r="D132" s="12">
        <f>'PADD 1_bbl'!D132*1000*42*(DAY(EOMONTH($A132,0)))/1000000</f>
        <v>17.64</v>
      </c>
      <c r="E132" s="12">
        <f>'PADD 1_bbl'!E132*1000*42*(DAY(EOMONTH($A132,0)))/1000000</f>
        <v>44.1</v>
      </c>
      <c r="F132" s="12">
        <f>'PADD 1_bbl'!F132*1000*42*(DAY(EOMONTH($A132,0)))/1000000</f>
        <v>246.96</v>
      </c>
      <c r="G132" s="12">
        <f>'PADD 1_bbl'!G132*1000*42*(DAY(EOMONTH($A132,0)))/1000000</f>
        <v>590.94000000000005</v>
      </c>
      <c r="H132" s="12"/>
      <c r="I132" s="12">
        <f>'PADD 1_bbl'!I132*1000*42*(DAY(EOMONTH($A132,0)))/1000000</f>
        <v>132.30000000000001</v>
      </c>
      <c r="J132" s="12">
        <f>'PADD 1_bbl'!J132*1000*42*(DAY(EOMONTH($A132,0)))/1000000</f>
        <v>239.16175785600001</v>
      </c>
      <c r="K132" s="12">
        <f>'PADD 1_bbl'!K132*1000*42*(DAY(EOMONTH($A132,0)))/1000000</f>
        <v>289.56175785599999</v>
      </c>
      <c r="L132" s="12">
        <f>'PADD 1_bbl'!L132*1000*42*(DAY(EOMONTH($A132,0)))/1000000</f>
        <v>37.843424447794895</v>
      </c>
      <c r="M132" s="12">
        <f>'PADD 1_bbl'!M132*1000*42*(DAY(EOMONTH($A132,0)))/1000000</f>
        <v>29.610988506957941</v>
      </c>
      <c r="N132" s="12">
        <f>'PADD 1_bbl'!N132*1000*42*(DAY(EOMONTH($A132,0)))/1000000</f>
        <v>0</v>
      </c>
      <c r="O132" s="12">
        <f>'PADD 1_bbl'!O132*1000*42*(DAY(EOMONTH($A132,0)))/1000000</f>
        <v>0</v>
      </c>
      <c r="P132" s="12">
        <f>'PADD 1_bbl'!P132*1000*42*(DAY(EOMONTH($A132,0)))/1000000</f>
        <v>78.943829189247168</v>
      </c>
      <c r="Q132" s="12">
        <f>'PADD 1_bbl'!Q132*1000*42*(DAY(EOMONTH($A132,0)))/1000000</f>
        <v>21.42</v>
      </c>
      <c r="S132" s="12">
        <f>'PADD 1_bbl'!S132*1000*42/1000000</f>
        <v>381.57</v>
      </c>
      <c r="U132" s="14"/>
      <c r="V132" s="14"/>
    </row>
    <row r="133" spans="1:22" x14ac:dyDescent="0.3">
      <c r="A133" s="45">
        <v>44545</v>
      </c>
      <c r="B133" s="17" t="s">
        <v>34</v>
      </c>
      <c r="C133" s="12">
        <f>'PADD 1_bbl'!C133*1000*42*(DAY(EOMONTH($A133,0)))/1000000</f>
        <v>286.44</v>
      </c>
      <c r="D133" s="12">
        <f>'PADD 1_bbl'!D133*1000*42*(DAY(EOMONTH($A133,0)))/1000000</f>
        <v>16.925999999999998</v>
      </c>
      <c r="E133" s="12">
        <f>'PADD 1_bbl'!E133*1000*42*(DAY(EOMONTH($A133,0)))/1000000</f>
        <v>65.099999999999994</v>
      </c>
      <c r="F133" s="12">
        <f>'PADD 1_bbl'!F133*1000*42*(DAY(EOMONTH($A133,0)))/1000000</f>
        <v>272.11799999999999</v>
      </c>
      <c r="G133" s="12">
        <f>'PADD 1_bbl'!G133*1000*42*(DAY(EOMONTH($A133,0)))/1000000</f>
        <v>640.58399999999995</v>
      </c>
      <c r="H133" s="12"/>
      <c r="I133" s="12">
        <f>'PADD 1_bbl'!I133*1000*42*(DAY(EOMONTH($A133,0)))/1000000</f>
        <v>153.636</v>
      </c>
      <c r="J133" s="12">
        <f>'PADD 1_bbl'!J133*1000*42*(DAY(EOMONTH($A133,0)))/1000000</f>
        <v>251.72547035999992</v>
      </c>
      <c r="K133" s="12">
        <f>'PADD 1_bbl'!K133*1000*42*(DAY(EOMONTH($A133,0)))/1000000</f>
        <v>303.80547035999996</v>
      </c>
      <c r="L133" s="12">
        <f>'PADD 1_bbl'!L133*1000*42*(DAY(EOMONTH($A133,0)))/1000000</f>
        <v>25.448365919036984</v>
      </c>
      <c r="M133" s="12">
        <f>'PADD 1_bbl'!M133*1000*42*(DAY(EOMONTH($A133,0)))/1000000</f>
        <v>36.245222363032063</v>
      </c>
      <c r="N133" s="12">
        <f>'PADD 1_bbl'!N133*1000*42*(DAY(EOMONTH($A133,0)))/1000000</f>
        <v>0</v>
      </c>
      <c r="O133" s="12">
        <f>'PADD 1_bbl'!O133*1000*42*(DAY(EOMONTH($A133,0)))/1000000</f>
        <v>0</v>
      </c>
      <c r="P133" s="12">
        <f>'PADD 1_bbl'!P133*1000*42*(DAY(EOMONTH($A133,0)))/1000000</f>
        <v>187.85094135793099</v>
      </c>
      <c r="Q133" s="12">
        <f>'PADD 1_bbl'!Q133*1000*42*(DAY(EOMONTH($A133,0)))/1000000</f>
        <v>-65.099999999999994</v>
      </c>
      <c r="S133" s="12">
        <f>'PADD 1_bbl'!S133*1000*42/1000000</f>
        <v>315.83999999999997</v>
      </c>
      <c r="U133" s="14"/>
      <c r="V133" s="14"/>
    </row>
    <row r="134" spans="1:22" x14ac:dyDescent="0.3">
      <c r="A134" s="45">
        <v>44576</v>
      </c>
      <c r="B134" s="17" t="s">
        <v>34</v>
      </c>
      <c r="C134" s="12">
        <f>'PADD 1_bbl'!C134*1000*42*(DAY(EOMONTH($A134,0)))/1000000</f>
        <v>277.32600000000002</v>
      </c>
      <c r="D134" s="12">
        <f>'PADD 1_bbl'!D134*1000*42*(DAY(EOMONTH($A134,0)))/1000000</f>
        <v>15.624000000000001</v>
      </c>
      <c r="E134" s="12">
        <f>'PADD 1_bbl'!E134*1000*42*(DAY(EOMONTH($A134,0)))/1000000</f>
        <v>91.14</v>
      </c>
      <c r="F134" s="12">
        <f>'PADD 1_bbl'!F134*1000*42*(DAY(EOMONTH($A134,0)))/1000000</f>
        <v>299.45999999999998</v>
      </c>
      <c r="G134" s="12">
        <f>'PADD 1_bbl'!G134*1000*42*(DAY(EOMONTH($A134,0)))/1000000</f>
        <v>683.55</v>
      </c>
      <c r="H134" s="12"/>
      <c r="I134" s="12">
        <f>'PADD 1_bbl'!I134*1000*42*(DAY(EOMONTH($A134,0)))/1000000</f>
        <v>104.16</v>
      </c>
      <c r="J134" s="12">
        <f>'PADD 1_bbl'!J134*1000*42*(DAY(EOMONTH($A134,0)))/1000000</f>
        <v>338.10852348000003</v>
      </c>
      <c r="K134" s="12">
        <f>'PADD 1_bbl'!K134*1000*42*(DAY(EOMONTH($A134,0)))/1000000</f>
        <v>390.18852348000001</v>
      </c>
      <c r="L134" s="12">
        <f>'PADD 1_bbl'!L134*1000*42*(DAY(EOMONTH($A134,0)))/1000000</f>
        <v>15.385910071139675</v>
      </c>
      <c r="M134" s="12">
        <f>'PADD 1_bbl'!M134*1000*42*(DAY(EOMONTH($A134,0)))/1000000</f>
        <v>38.665451322678706</v>
      </c>
      <c r="N134" s="12">
        <f>'PADD 1_bbl'!N134*1000*42*(DAY(EOMONTH($A134,0)))/1000000</f>
        <v>0</v>
      </c>
      <c r="O134" s="12">
        <f>'PADD 1_bbl'!O134*1000*42*(DAY(EOMONTH($A134,0)))/1000000</f>
        <v>0</v>
      </c>
      <c r="P134" s="12">
        <f>'PADD 1_bbl'!P134*1000*42*(DAY(EOMONTH($A134,0)))/1000000</f>
        <v>224.98811512618161</v>
      </c>
      <c r="Q134" s="12">
        <f>'PADD 1_bbl'!Q134*1000*42*(DAY(EOMONTH($A134,0)))/1000000</f>
        <v>-88.536000000000001</v>
      </c>
      <c r="S134" s="12">
        <f>'PADD 1_bbl'!S134*1000*42/1000000</f>
        <v>227.304</v>
      </c>
      <c r="U134" s="14"/>
      <c r="V134" s="14"/>
    </row>
    <row r="135" spans="1:22" x14ac:dyDescent="0.3">
      <c r="A135" s="45">
        <v>44607</v>
      </c>
      <c r="B135" s="17" t="s">
        <v>34</v>
      </c>
      <c r="C135" s="12">
        <f>'PADD 1_bbl'!C135*1000*42*(DAY(EOMONTH($A135,0)))/1000000</f>
        <v>250.488</v>
      </c>
      <c r="D135" s="12">
        <f>'PADD 1_bbl'!D135*1000*42*(DAY(EOMONTH($A135,0)))/1000000</f>
        <v>14.112</v>
      </c>
      <c r="E135" s="12">
        <f>'PADD 1_bbl'!E135*1000*42*(DAY(EOMONTH($A135,0)))/1000000</f>
        <v>96.432000000000002</v>
      </c>
      <c r="F135" s="12">
        <f>'PADD 1_bbl'!F135*1000*42*(DAY(EOMONTH($A135,0)))/1000000</f>
        <v>256.36799999999999</v>
      </c>
      <c r="G135" s="12">
        <f>'PADD 1_bbl'!G135*1000*42*(DAY(EOMONTH($A135,0)))/1000000</f>
        <v>617.4</v>
      </c>
      <c r="H135" s="12"/>
      <c r="I135" s="12">
        <f>'PADD 1_bbl'!I135*1000*42*(DAY(EOMONTH($A135,0)))/1000000</f>
        <v>144.648</v>
      </c>
      <c r="J135" s="12">
        <f>'PADD 1_bbl'!J135*1000*42*(DAY(EOMONTH($A135,0)))/1000000</f>
        <v>262.16972157599997</v>
      </c>
      <c r="K135" s="12">
        <f>'PADD 1_bbl'!K135*1000*42*(DAY(EOMONTH($A135,0)))/1000000</f>
        <v>309.20972157599999</v>
      </c>
      <c r="L135" s="12">
        <f>'PADD 1_bbl'!L135*1000*42*(DAY(EOMONTH($A135,0)))/1000000</f>
        <v>11.043377966744172</v>
      </c>
      <c r="M135" s="12">
        <f>'PADD 1_bbl'!M135*1000*42*(DAY(EOMONTH($A135,0)))/1000000</f>
        <v>33.466291283492474</v>
      </c>
      <c r="N135" s="12">
        <f>'PADD 1_bbl'!N135*1000*42*(DAY(EOMONTH($A135,0)))/1000000</f>
        <v>0</v>
      </c>
      <c r="O135" s="12">
        <f>'PADD 1_bbl'!O135*1000*42*(DAY(EOMONTH($A135,0)))/1000000</f>
        <v>0</v>
      </c>
      <c r="P135" s="12">
        <f>'PADD 1_bbl'!P135*1000*42*(DAY(EOMONTH($A135,0)))/1000000</f>
        <v>187.2406091737634</v>
      </c>
      <c r="Q135" s="12">
        <f>'PADD 1_bbl'!Q135*1000*42*(DAY(EOMONTH($A135,0)))/1000000</f>
        <v>-68.207999999999998</v>
      </c>
      <c r="S135" s="12">
        <f>'PADD 1_bbl'!S135*1000*42/1000000</f>
        <v>158.886</v>
      </c>
      <c r="U135" s="14"/>
      <c r="V135" s="14"/>
    </row>
    <row r="136" spans="1:22" x14ac:dyDescent="0.3">
      <c r="A136" s="45">
        <v>44635</v>
      </c>
      <c r="B136" s="17" t="s">
        <v>34</v>
      </c>
      <c r="C136" s="12">
        <f>'PADD 1_bbl'!C136*1000*42*(DAY(EOMONTH($A136,0)))/1000000</f>
        <v>285.13799999999998</v>
      </c>
      <c r="D136" s="12">
        <f>'PADD 1_bbl'!D136*1000*42*(DAY(EOMONTH($A136,0)))/1000000</f>
        <v>15.624000000000001</v>
      </c>
      <c r="E136" s="12">
        <f>'PADD 1_bbl'!E136*1000*42*(DAY(EOMONTH($A136,0)))/1000000</f>
        <v>50.777999999999999</v>
      </c>
      <c r="F136" s="12">
        <f>'PADD 1_bbl'!F136*1000*42*(DAY(EOMONTH($A136,0)))/1000000</f>
        <v>266.91000000000003</v>
      </c>
      <c r="G136" s="12">
        <f>'PADD 1_bbl'!G136*1000*42*(DAY(EOMONTH($A136,0)))/1000000</f>
        <v>618.45000000000005</v>
      </c>
      <c r="H136" s="12"/>
      <c r="I136" s="12">
        <f>'PADD 1_bbl'!I136*1000*42*(DAY(EOMONTH($A136,0)))/1000000</f>
        <v>173.166</v>
      </c>
      <c r="J136" s="12">
        <f>'PADD 1_bbl'!J136*1000*42*(DAY(EOMONTH($A136,0)))/1000000</f>
        <v>238.948172064</v>
      </c>
      <c r="K136" s="12">
        <f>'PADD 1_bbl'!K136*1000*42*(DAY(EOMONTH($A136,0)))/1000000</f>
        <v>291.02817206399993</v>
      </c>
      <c r="L136" s="12">
        <f>'PADD 1_bbl'!L136*1000*42*(DAY(EOMONTH($A136,0)))/1000000</f>
        <v>7.7340170230602228</v>
      </c>
      <c r="M136" s="12">
        <f>'PADD 1_bbl'!M136*1000*42*(DAY(EOMONTH($A136,0)))/1000000</f>
        <v>31.404764443738763</v>
      </c>
      <c r="N136" s="12">
        <f>'PADD 1_bbl'!N136*1000*42*(DAY(EOMONTH($A136,0)))/1000000</f>
        <v>0</v>
      </c>
      <c r="O136" s="12">
        <f>'PADD 1_bbl'!O136*1000*42*(DAY(EOMONTH($A136,0)))/1000000</f>
        <v>0</v>
      </c>
      <c r="P136" s="12">
        <f>'PADD 1_bbl'!P136*1000*42*(DAY(EOMONTH($A136,0)))/1000000</f>
        <v>106.00304646920102</v>
      </c>
      <c r="Q136" s="12">
        <f>'PADD 1_bbl'!Q136*1000*42*(DAY(EOMONTH($A136,0)))/1000000</f>
        <v>9.1140000000000008</v>
      </c>
      <c r="S136" s="12">
        <f>'PADD 1_bbl'!S136*1000*42/1000000</f>
        <v>168.126</v>
      </c>
      <c r="U136" s="14"/>
      <c r="V136" s="14"/>
    </row>
    <row r="137" spans="1:22" x14ac:dyDescent="0.3">
      <c r="A137" s="45">
        <v>44666</v>
      </c>
      <c r="B137" s="17" t="s">
        <v>34</v>
      </c>
      <c r="C137" s="12">
        <f>'PADD 1_bbl'!C137*1000*42*(DAY(EOMONTH($A137,0)))/1000000</f>
        <v>274.68</v>
      </c>
      <c r="D137" s="12">
        <f>'PADD 1_bbl'!D137*1000*42*(DAY(EOMONTH($A137,0)))/1000000</f>
        <v>16.38</v>
      </c>
      <c r="E137" s="12">
        <f>'PADD 1_bbl'!E137*1000*42*(DAY(EOMONTH($A137,0)))/1000000</f>
        <v>23.94</v>
      </c>
      <c r="F137" s="12">
        <f>'PADD 1_bbl'!F137*1000*42*(DAY(EOMONTH($A137,0)))/1000000</f>
        <v>252</v>
      </c>
      <c r="G137" s="12">
        <f>'PADD 1_bbl'!G137*1000*42*(DAY(EOMONTH($A137,0)))/1000000</f>
        <v>567</v>
      </c>
      <c r="H137" s="12"/>
      <c r="I137" s="12">
        <f>'PADD 1_bbl'!I137*1000*42*(DAY(EOMONTH($A137,0)))/1000000</f>
        <v>210.42</v>
      </c>
      <c r="J137" s="12">
        <f>'PADD 1_bbl'!J137*1000*42*(DAY(EOMONTH($A137,0)))/1000000</f>
        <v>192.837324792</v>
      </c>
      <c r="K137" s="12">
        <f>'PADD 1_bbl'!K137*1000*42*(DAY(EOMONTH($A137,0)))/1000000</f>
        <v>243.23732479200001</v>
      </c>
      <c r="L137" s="12">
        <f>'PADD 1_bbl'!L137*1000*42*(DAY(EOMONTH($A137,0)))/1000000</f>
        <v>7.7391554306938133</v>
      </c>
      <c r="M137" s="12">
        <f>'PADD 1_bbl'!M137*1000*42*(DAY(EOMONTH($A137,0)))/1000000</f>
        <v>28.049550468476237</v>
      </c>
      <c r="N137" s="12">
        <f>'PADD 1_bbl'!N137*1000*42*(DAY(EOMONTH($A137,0)))/1000000</f>
        <v>0</v>
      </c>
      <c r="O137" s="12">
        <f>'PADD 1_bbl'!O137*1000*42*(DAY(EOMONTH($A137,0)))/1000000</f>
        <v>0</v>
      </c>
      <c r="P137" s="12">
        <f>'PADD 1_bbl'!P137*1000*42*(DAY(EOMONTH($A137,0)))/1000000</f>
        <v>109.05396930882995</v>
      </c>
      <c r="Q137" s="12">
        <f>'PADD 1_bbl'!Q137*1000*42*(DAY(EOMONTH($A137,0)))/1000000</f>
        <v>-32.76</v>
      </c>
      <c r="S137" s="12">
        <f>'PADD 1_bbl'!S137*1000*42/1000000</f>
        <v>135.786</v>
      </c>
      <c r="U137" s="14"/>
      <c r="V137" s="14"/>
    </row>
    <row r="138" spans="1:22" x14ac:dyDescent="0.3">
      <c r="A138" s="45">
        <v>44696</v>
      </c>
      <c r="B138" s="17" t="s">
        <v>34</v>
      </c>
      <c r="C138" s="12">
        <f>'PADD 1_bbl'!C138*1000*42*(DAY(EOMONTH($A138,0)))/1000000</f>
        <v>285.13799999999998</v>
      </c>
      <c r="D138" s="12">
        <f>'PADD 1_bbl'!D138*1000*42*(DAY(EOMONTH($A138,0)))/1000000</f>
        <v>18.228000000000002</v>
      </c>
      <c r="E138" s="12">
        <f>'PADD 1_bbl'!E138*1000*42*(DAY(EOMONTH($A138,0)))/1000000</f>
        <v>15.624000000000001</v>
      </c>
      <c r="F138" s="12">
        <f>'PADD 1_bbl'!F138*1000*42*(DAY(EOMONTH($A138,0)))/1000000</f>
        <v>244.77600000000001</v>
      </c>
      <c r="G138" s="12">
        <f>'PADD 1_bbl'!G138*1000*42*(DAY(EOMONTH($A138,0)))/1000000</f>
        <v>563.76599999999996</v>
      </c>
      <c r="H138" s="12"/>
      <c r="I138" s="12">
        <f>'PADD 1_bbl'!I138*1000*42*(DAY(EOMONTH($A138,0)))/1000000</f>
        <v>196.602</v>
      </c>
      <c r="J138" s="12">
        <f>'PADD 1_bbl'!J138*1000*42*(DAY(EOMONTH($A138,0)))/1000000</f>
        <v>147.58873444560001</v>
      </c>
      <c r="K138" s="12">
        <f>'PADD 1_bbl'!K138*1000*42*(DAY(EOMONTH($A138,0)))/1000000</f>
        <v>199.66873444559999</v>
      </c>
      <c r="L138" s="12">
        <f>'PADD 1_bbl'!L138*1000*42*(DAY(EOMONTH($A138,0)))/1000000</f>
        <v>7.7340170230602228</v>
      </c>
      <c r="M138" s="12">
        <f>'PADD 1_bbl'!M138*1000*42*(DAY(EOMONTH($A138,0)))/1000000</f>
        <v>28.984535484092113</v>
      </c>
      <c r="N138" s="12">
        <f>'PADD 1_bbl'!N138*1000*42*(DAY(EOMONTH($A138,0)))/1000000</f>
        <v>0</v>
      </c>
      <c r="O138" s="12">
        <f>'PADD 1_bbl'!O138*1000*42*(DAY(EOMONTH($A138,0)))/1000000</f>
        <v>0</v>
      </c>
      <c r="P138" s="12">
        <f>'PADD 1_bbl'!P138*1000*42*(DAY(EOMONTH($A138,0)))/1000000</f>
        <v>60.468713047247668</v>
      </c>
      <c r="Q138" s="12">
        <f>'PADD 1_bbl'!Q138*1000*42*(DAY(EOMONTH($A138,0)))/1000000</f>
        <v>70.308000000000007</v>
      </c>
      <c r="S138" s="12">
        <f>'PADD 1_bbl'!S138*1000*42/1000000</f>
        <v>206.178</v>
      </c>
      <c r="U138" s="14"/>
      <c r="V138" s="14"/>
    </row>
    <row r="139" spans="1:22" x14ac:dyDescent="0.3">
      <c r="A139" s="45">
        <v>44727</v>
      </c>
      <c r="B139" s="17" t="s">
        <v>34</v>
      </c>
      <c r="C139" s="12">
        <f>'PADD 1_bbl'!C139*1000*42*(DAY(EOMONTH($A139,0)))/1000000</f>
        <v>273.42</v>
      </c>
      <c r="D139" s="12">
        <f>'PADD 1_bbl'!D139*1000*42*(DAY(EOMONTH($A139,0)))/1000000</f>
        <v>18.899999999999999</v>
      </c>
      <c r="E139" s="12">
        <f>'PADD 1_bbl'!E139*1000*42*(DAY(EOMONTH($A139,0)))/1000000</f>
        <v>13.86</v>
      </c>
      <c r="F139" s="12">
        <f>'PADD 1_bbl'!F139*1000*42*(DAY(EOMONTH($A139,0)))/1000000</f>
        <v>220.5</v>
      </c>
      <c r="G139" s="12">
        <f>'PADD 1_bbl'!G139*1000*42*(DAY(EOMONTH($A139,0)))/1000000</f>
        <v>526.67999999999995</v>
      </c>
      <c r="H139" s="12"/>
      <c r="I139" s="12">
        <f>'PADD 1_bbl'!I139*1000*42*(DAY(EOMONTH($A139,0)))/1000000</f>
        <v>223.02</v>
      </c>
      <c r="J139" s="12">
        <f>'PADD 1_bbl'!J139*1000*42*(DAY(EOMONTH($A139,0)))/1000000</f>
        <v>127.45714584960001</v>
      </c>
      <c r="K139" s="12">
        <f>'PADD 1_bbl'!K139*1000*42*(DAY(EOMONTH($A139,0)))/1000000</f>
        <v>177.85714584959999</v>
      </c>
      <c r="L139" s="12">
        <f>'PADD 1_bbl'!L139*1000*42*(DAY(EOMONTH($A139,0)))/1000000</f>
        <v>7.5147907256171766</v>
      </c>
      <c r="M139" s="12">
        <f>'PADD 1_bbl'!M139*1000*42*(DAY(EOMONTH($A139,0)))/1000000</f>
        <v>28.049550468476237</v>
      </c>
      <c r="N139" s="12">
        <f>'PADD 1_bbl'!N139*1000*42*(DAY(EOMONTH($A139,0)))/1000000</f>
        <v>0</v>
      </c>
      <c r="O139" s="12">
        <f>'PADD 1_bbl'!O139*1000*42*(DAY(EOMONTH($A139,0)))/1000000</f>
        <v>0</v>
      </c>
      <c r="P139" s="12">
        <f>'PADD 1_bbl'!P139*1000*42*(DAY(EOMONTH($A139,0)))/1000000</f>
        <v>62.518512956306601</v>
      </c>
      <c r="Q139" s="12">
        <f>'PADD 1_bbl'!Q139*1000*42*(DAY(EOMONTH($A139,0)))/1000000</f>
        <v>27.72</v>
      </c>
      <c r="S139" s="12">
        <f>'PADD 1_bbl'!S139*1000*42/1000000</f>
        <v>233.898</v>
      </c>
      <c r="U139" s="14"/>
      <c r="V139" s="14"/>
    </row>
    <row r="140" spans="1:22" x14ac:dyDescent="0.3">
      <c r="A140" s="45">
        <v>44757</v>
      </c>
      <c r="B140" s="17" t="s">
        <v>34</v>
      </c>
      <c r="C140" s="12">
        <f>'PADD 1_bbl'!C140*1000*42*(DAY(EOMONTH($A140,0)))/1000000</f>
        <v>283.83600000000001</v>
      </c>
      <c r="D140" s="12">
        <f>'PADD 1_bbl'!D140*1000*42*(DAY(EOMONTH($A140,0)))/1000000</f>
        <v>19.53</v>
      </c>
      <c r="E140" s="12">
        <f>'PADD 1_bbl'!E140*1000*42*(DAY(EOMONTH($A140,0)))/1000000</f>
        <v>11.718</v>
      </c>
      <c r="F140" s="12">
        <f>'PADD 1_bbl'!F140*1000*42*(DAY(EOMONTH($A140,0)))/1000000</f>
        <v>230.45400000000001</v>
      </c>
      <c r="G140" s="12">
        <f>'PADD 1_bbl'!G140*1000*42*(DAY(EOMONTH($A140,0)))/1000000</f>
        <v>545.53800000000001</v>
      </c>
      <c r="H140" s="12"/>
      <c r="I140" s="12">
        <f>'PADD 1_bbl'!I140*1000*42*(DAY(EOMONTH($A140,0)))/1000000</f>
        <v>204.41399999999999</v>
      </c>
      <c r="J140" s="12">
        <f>'PADD 1_bbl'!J140*1000*42*(DAY(EOMONTH($A140,0)))/1000000</f>
        <v>129.18320120160001</v>
      </c>
      <c r="K140" s="12">
        <f>'PADD 1_bbl'!K140*1000*42*(DAY(EOMONTH($A140,0)))/1000000</f>
        <v>181.2632012016</v>
      </c>
      <c r="L140" s="12">
        <f>'PADD 1_bbl'!L140*1000*42*(DAY(EOMONTH($A140,0)))/1000000</f>
        <v>7.5095568448677064</v>
      </c>
      <c r="M140" s="12">
        <f>'PADD 1_bbl'!M140*1000*42*(DAY(EOMONTH($A140,0)))/1000000</f>
        <v>28.984535484092113</v>
      </c>
      <c r="N140" s="12">
        <f>'PADD 1_bbl'!N140*1000*42*(DAY(EOMONTH($A140,0)))/1000000</f>
        <v>0</v>
      </c>
      <c r="O140" s="12">
        <f>'PADD 1_bbl'!O140*1000*42*(DAY(EOMONTH($A140,0)))/1000000</f>
        <v>0</v>
      </c>
      <c r="P140" s="12">
        <f>'PADD 1_bbl'!P140*1000*42*(DAY(EOMONTH($A140,0)))/1000000</f>
        <v>77.796706469440196</v>
      </c>
      <c r="Q140" s="12">
        <f>'PADD 1_bbl'!Q140*1000*42*(DAY(EOMONTH($A140,0)))/1000000</f>
        <v>44.268000000000001</v>
      </c>
      <c r="S140" s="12">
        <f>'PADD 1_bbl'!S140*1000*42/1000000</f>
        <v>278.67</v>
      </c>
      <c r="U140" s="14"/>
      <c r="V140" s="14"/>
    </row>
    <row r="141" spans="1:22" x14ac:dyDescent="0.3">
      <c r="A141" s="45">
        <v>44788</v>
      </c>
      <c r="B141" s="17" t="s">
        <v>34</v>
      </c>
      <c r="C141" s="12">
        <f>'PADD 1_bbl'!C141*1000*42*(DAY(EOMONTH($A141,0)))/1000000</f>
        <v>287.74200000000002</v>
      </c>
      <c r="D141" s="12">
        <f>'PADD 1_bbl'!D141*1000*42*(DAY(EOMONTH($A141,0)))/1000000</f>
        <v>19.53</v>
      </c>
      <c r="E141" s="12">
        <f>'PADD 1_bbl'!E141*1000*42*(DAY(EOMONTH($A141,0)))/1000000</f>
        <v>23.436</v>
      </c>
      <c r="F141" s="12">
        <f>'PADD 1_bbl'!F141*1000*42*(DAY(EOMONTH($A141,0)))/1000000</f>
        <v>239.56800000000001</v>
      </c>
      <c r="G141" s="12">
        <f>'PADD 1_bbl'!G141*1000*42*(DAY(EOMONTH($A141,0)))/1000000</f>
        <v>570.27599999999995</v>
      </c>
      <c r="H141" s="12"/>
      <c r="I141" s="12">
        <f>'PADD 1_bbl'!I141*1000*42*(DAY(EOMONTH($A141,0)))/1000000</f>
        <v>208.32</v>
      </c>
      <c r="J141" s="12">
        <f>'PADD 1_bbl'!J141*1000*42*(DAY(EOMONTH($A141,0)))/1000000</f>
        <v>129.19723961759999</v>
      </c>
      <c r="K141" s="12">
        <f>'PADD 1_bbl'!K141*1000*42*(DAY(EOMONTH($A141,0)))/1000000</f>
        <v>181.27723961759997</v>
      </c>
      <c r="L141" s="12">
        <f>'PADD 1_bbl'!L141*1000*42*(DAY(EOMONTH($A141,0)))/1000000</f>
        <v>16.094804809532725</v>
      </c>
      <c r="M141" s="12">
        <f>'PADD 1_bbl'!M141*1000*42*(DAY(EOMONTH($A141,0)))/1000000</f>
        <v>28.984535484092113</v>
      </c>
      <c r="N141" s="12">
        <f>'PADD 1_bbl'!N141*1000*42*(DAY(EOMONTH($A141,0)))/1000000</f>
        <v>0</v>
      </c>
      <c r="O141" s="12">
        <f>'PADD 1_bbl'!O141*1000*42*(DAY(EOMONTH($A141,0)))/1000000</f>
        <v>0</v>
      </c>
      <c r="P141" s="12">
        <f>'PADD 1_bbl'!P141*1000*42*(DAY(EOMONTH($A141,0)))/1000000</f>
        <v>131.69342008877518</v>
      </c>
      <c r="Q141" s="12">
        <f>'PADD 1_bbl'!Q141*1000*42*(DAY(EOMONTH($A141,0)))/1000000</f>
        <v>3.9060000000000001</v>
      </c>
      <c r="S141" s="12">
        <f>'PADD 1_bbl'!S141*1000*42/1000000</f>
        <v>282.11399999999998</v>
      </c>
      <c r="U141" s="14"/>
      <c r="V141" s="14"/>
    </row>
    <row r="142" spans="1:22" x14ac:dyDescent="0.3">
      <c r="A142" s="45">
        <v>44819</v>
      </c>
      <c r="B142" s="17" t="s">
        <v>34</v>
      </c>
      <c r="C142" s="12">
        <f>'PADD 1_bbl'!C142*1000*42*(DAY(EOMONTH($A142,0)))/1000000</f>
        <v>279.72000000000003</v>
      </c>
      <c r="D142" s="12">
        <f>'PADD 1_bbl'!D142*1000*42*(DAY(EOMONTH($A142,0)))/1000000</f>
        <v>17.64</v>
      </c>
      <c r="E142" s="12">
        <f>'PADD 1_bbl'!E142*1000*42*(DAY(EOMONTH($A142,0)))/1000000</f>
        <v>15.12</v>
      </c>
      <c r="F142" s="12">
        <f>'PADD 1_bbl'!F142*1000*42*(DAY(EOMONTH($A142,0)))/1000000</f>
        <v>257.04000000000002</v>
      </c>
      <c r="G142" s="12">
        <f>'PADD 1_bbl'!G142*1000*42*(DAY(EOMONTH($A142,0)))/1000000</f>
        <v>569.52</v>
      </c>
      <c r="H142" s="12"/>
      <c r="I142" s="12">
        <f>'PADD 1_bbl'!I142*1000*42*(DAY(EOMONTH($A142,0)))/1000000</f>
        <v>189</v>
      </c>
      <c r="J142" s="12">
        <f>'PADD 1_bbl'!J142*1000*42*(DAY(EOMONTH($A142,0)))/1000000</f>
        <v>134.32239922080001</v>
      </c>
      <c r="K142" s="12">
        <f>'PADD 1_bbl'!K142*1000*42*(DAY(EOMONTH($A142,0)))/1000000</f>
        <v>184.72239922080001</v>
      </c>
      <c r="L142" s="12">
        <f>'PADD 1_bbl'!L142*1000*42*(DAY(EOMONTH($A142,0)))/1000000</f>
        <v>26.912034982140597</v>
      </c>
      <c r="M142" s="12">
        <f>'PADD 1_bbl'!M142*1000*42*(DAY(EOMONTH($A142,0)))/1000000</f>
        <v>28.049550468476237</v>
      </c>
      <c r="N142" s="12">
        <f>'PADD 1_bbl'!N142*1000*42*(DAY(EOMONTH($A142,0)))/1000000</f>
        <v>0</v>
      </c>
      <c r="O142" s="12">
        <f>'PADD 1_bbl'!O142*1000*42*(DAY(EOMONTH($A142,0)))/1000000</f>
        <v>0</v>
      </c>
      <c r="P142" s="12">
        <f>'PADD 1_bbl'!P142*1000*42*(DAY(EOMONTH($A142,0)))/1000000</f>
        <v>101.77601532858318</v>
      </c>
      <c r="Q142" s="12">
        <f>'PADD 1_bbl'!Q142*1000*42*(DAY(EOMONTH($A142,0)))/1000000</f>
        <v>39.06</v>
      </c>
      <c r="S142" s="12">
        <f>'PADD 1_bbl'!S142*1000*42/1000000</f>
        <v>321.048</v>
      </c>
      <c r="U142" s="14"/>
      <c r="V142" s="14"/>
    </row>
    <row r="143" spans="1:22" x14ac:dyDescent="0.3">
      <c r="A143" s="45">
        <v>44849</v>
      </c>
      <c r="B143" s="17" t="s">
        <v>34</v>
      </c>
      <c r="C143" s="12">
        <f>'PADD 1_bbl'!C143*1000*42*(DAY(EOMONTH($A143,0)))/1000000</f>
        <v>286.44</v>
      </c>
      <c r="D143" s="12">
        <f>'PADD 1_bbl'!D143*1000*42*(DAY(EOMONTH($A143,0)))/1000000</f>
        <v>18.228000000000002</v>
      </c>
      <c r="E143" s="12">
        <f>'PADD 1_bbl'!E143*1000*42*(DAY(EOMONTH($A143,0)))/1000000</f>
        <v>20.832000000000001</v>
      </c>
      <c r="F143" s="12">
        <f>'PADD 1_bbl'!F143*1000*42*(DAY(EOMONTH($A143,0)))/1000000</f>
        <v>265.608</v>
      </c>
      <c r="G143" s="12">
        <f>'PADD 1_bbl'!G143*1000*42*(DAY(EOMONTH($A143,0)))/1000000</f>
        <v>591.10799999999995</v>
      </c>
      <c r="H143" s="12"/>
      <c r="I143" s="12">
        <f>'PADD 1_bbl'!I143*1000*42*(DAY(EOMONTH($A143,0)))/1000000</f>
        <v>156.24</v>
      </c>
      <c r="J143" s="12">
        <f>'PADD 1_bbl'!J143*1000*42*(DAY(EOMONTH($A143,0)))/1000000</f>
        <v>182.81322595199998</v>
      </c>
      <c r="K143" s="12">
        <f>'PADD 1_bbl'!K143*1000*42*(DAY(EOMONTH($A143,0)))/1000000</f>
        <v>234.89322595199999</v>
      </c>
      <c r="L143" s="12">
        <f>'PADD 1_bbl'!L143*1000*42*(DAY(EOMONTH($A143,0)))/1000000</f>
        <v>43.866912277096091</v>
      </c>
      <c r="M143" s="12">
        <f>'PADD 1_bbl'!M143*1000*42*(DAY(EOMONTH($A143,0)))/1000000</f>
        <v>28.984535484092113</v>
      </c>
      <c r="N143" s="12">
        <f>'PADD 1_bbl'!N143*1000*42*(DAY(EOMONTH($A143,0)))/1000000</f>
        <v>0</v>
      </c>
      <c r="O143" s="12">
        <f>'PADD 1_bbl'!O143*1000*42*(DAY(EOMONTH($A143,0)))/1000000</f>
        <v>0</v>
      </c>
      <c r="P143" s="12">
        <f>'PADD 1_bbl'!P143*1000*42*(DAY(EOMONTH($A143,0)))/1000000</f>
        <v>91.969326286811793</v>
      </c>
      <c r="Q143" s="12">
        <f>'PADD 1_bbl'!Q143*1000*42*(DAY(EOMONTH($A143,0)))/1000000</f>
        <v>35.154000000000003</v>
      </c>
      <c r="S143" s="12">
        <f>'PADD 1_bbl'!S143*1000*42/1000000</f>
        <v>355.78199999999998</v>
      </c>
      <c r="U143" s="14"/>
      <c r="V143" s="14"/>
    </row>
    <row r="144" spans="1:22" x14ac:dyDescent="0.3">
      <c r="A144" s="45">
        <v>44880</v>
      </c>
      <c r="B144" s="17" t="s">
        <v>34</v>
      </c>
      <c r="C144" s="12">
        <f>'PADD 1_bbl'!C144*1000*42*(DAY(EOMONTH($A144,0)))/1000000</f>
        <v>284.76</v>
      </c>
      <c r="D144" s="12">
        <f>'PADD 1_bbl'!D144*1000*42*(DAY(EOMONTH($A144,0)))/1000000</f>
        <v>20.16</v>
      </c>
      <c r="E144" s="12">
        <f>'PADD 1_bbl'!E144*1000*42*(DAY(EOMONTH($A144,0)))/1000000</f>
        <v>45.36</v>
      </c>
      <c r="F144" s="12">
        <f>'PADD 1_bbl'!F144*1000*42*(DAY(EOMONTH($A144,0)))/1000000</f>
        <v>309.95999999999998</v>
      </c>
      <c r="G144" s="12">
        <f>'PADD 1_bbl'!G144*1000*42*(DAY(EOMONTH($A144,0)))/1000000</f>
        <v>660.24</v>
      </c>
      <c r="H144" s="12"/>
      <c r="I144" s="12">
        <f>'PADD 1_bbl'!I144*1000*42*(DAY(EOMONTH($A144,0)))/1000000</f>
        <v>128.52000000000001</v>
      </c>
      <c r="J144" s="12">
        <f>'PADD 1_bbl'!J144*1000*42*(DAY(EOMONTH($A144,0)))/1000000</f>
        <v>215.28943144800002</v>
      </c>
      <c r="K144" s="12">
        <f>'PADD 1_bbl'!K144*1000*42*(DAY(EOMONTH($A144,0)))/1000000</f>
        <v>265.68943144799999</v>
      </c>
      <c r="L144" s="12">
        <f>'PADD 1_bbl'!L144*1000*42*(DAY(EOMONTH($A144,0)))/1000000</f>
        <v>37.886967942595199</v>
      </c>
      <c r="M144" s="12">
        <f>'PADD 1_bbl'!M144*1000*42*(DAY(EOMONTH($A144,0)))/1000000</f>
        <v>29.610988506957941</v>
      </c>
      <c r="N144" s="12">
        <f>'PADD 1_bbl'!N144*1000*42*(DAY(EOMONTH($A144,0)))/1000000</f>
        <v>0</v>
      </c>
      <c r="O144" s="12">
        <f>'PADD 1_bbl'!O144*1000*42*(DAY(EOMONTH($A144,0)))/1000000</f>
        <v>0</v>
      </c>
      <c r="P144" s="12">
        <f>'PADD 1_bbl'!P144*1000*42*(DAY(EOMONTH($A144,0)))/1000000</f>
        <v>193.49261210244683</v>
      </c>
      <c r="Q144" s="12">
        <f>'PADD 1_bbl'!Q144*1000*42*(DAY(EOMONTH($A144,0)))/1000000</f>
        <v>5.04</v>
      </c>
      <c r="S144" s="12">
        <f>'PADD 1_bbl'!S144*1000*42/1000000</f>
        <v>361.11599999999999</v>
      </c>
      <c r="U144" s="14"/>
      <c r="V144" s="14"/>
    </row>
    <row r="145" spans="1:22" x14ac:dyDescent="0.3">
      <c r="A145" s="45">
        <v>44910</v>
      </c>
      <c r="B145" s="17" t="s">
        <v>34</v>
      </c>
      <c r="C145" s="12">
        <f>'PADD 1_bbl'!C145*1000*42*(DAY(EOMONTH($A145,0)))/1000000</f>
        <v>279.93</v>
      </c>
      <c r="D145" s="12">
        <f>'PADD 1_bbl'!D145*1000*42*(DAY(EOMONTH($A145,0)))/1000000</f>
        <v>16.925999999999998</v>
      </c>
      <c r="E145" s="12">
        <f>'PADD 1_bbl'!E145*1000*42*(DAY(EOMONTH($A145,0)))/1000000</f>
        <v>42.966000000000001</v>
      </c>
      <c r="F145" s="12">
        <f>'PADD 1_bbl'!F145*1000*42*(DAY(EOMONTH($A145,0)))/1000000</f>
        <v>290.346</v>
      </c>
      <c r="G145" s="12">
        <f>'PADD 1_bbl'!G145*1000*42*(DAY(EOMONTH($A145,0)))/1000000</f>
        <v>630.16800000000001</v>
      </c>
      <c r="H145" s="12"/>
      <c r="I145" s="12">
        <f>'PADD 1_bbl'!I145*1000*42*(DAY(EOMONTH($A145,0)))/1000000</f>
        <v>121.086</v>
      </c>
      <c r="J145" s="12">
        <f>'PADD 1_bbl'!J145*1000*42*(DAY(EOMONTH($A145,0)))/1000000</f>
        <v>294.62219018399992</v>
      </c>
      <c r="K145" s="12">
        <f>'PADD 1_bbl'!K145*1000*42*(DAY(EOMONTH($A145,0)))/1000000</f>
        <v>346.70219018399996</v>
      </c>
      <c r="L145" s="12">
        <f>'PADD 1_bbl'!L145*1000*42*(DAY(EOMONTH($A145,0)))/1000000</f>
        <v>25.755743809993128</v>
      </c>
      <c r="M145" s="12">
        <f>'PADD 1_bbl'!M145*1000*42*(DAY(EOMONTH($A145,0)))/1000000</f>
        <v>36.245222363032063</v>
      </c>
      <c r="N145" s="12">
        <f>'PADD 1_bbl'!N145*1000*42*(DAY(EOMONTH($A145,0)))/1000000</f>
        <v>0</v>
      </c>
      <c r="O145" s="12">
        <f>'PADD 1_bbl'!O145*1000*42*(DAY(EOMONTH($A145,0)))/1000000</f>
        <v>0</v>
      </c>
      <c r="P145" s="12">
        <f>'PADD 1_bbl'!P145*1000*42*(DAY(EOMONTH($A145,0)))/1000000</f>
        <v>175.89484364297485</v>
      </c>
      <c r="Q145" s="12">
        <f>'PADD 1_bbl'!Q145*1000*42*(DAY(EOMONTH($A145,0)))/1000000</f>
        <v>-74.213999999999999</v>
      </c>
      <c r="S145" s="12">
        <f>'PADD 1_bbl'!S145*1000*42/1000000</f>
        <v>287.238</v>
      </c>
      <c r="U145" s="14"/>
      <c r="V145" s="14"/>
    </row>
    <row r="146" spans="1:22" x14ac:dyDescent="0.3">
      <c r="A146" s="45">
        <v>44941</v>
      </c>
      <c r="B146" s="17" t="s">
        <v>34</v>
      </c>
      <c r="C146" s="12">
        <f>'PADD 1_bbl'!C146*1000*42*(DAY(EOMONTH($A146,0)))/1000000</f>
        <v>291.64800000000002</v>
      </c>
      <c r="D146" s="12">
        <f>'PADD 1_bbl'!D146*1000*42*(DAY(EOMONTH($A146,0)))/1000000</f>
        <v>20.832000000000001</v>
      </c>
      <c r="E146" s="12">
        <f>'PADD 1_bbl'!E146*1000*42*(DAY(EOMONTH($A146,0)))/1000000</f>
        <v>57.287999999999997</v>
      </c>
      <c r="F146" s="12">
        <f>'PADD 1_bbl'!F146*1000*42*(DAY(EOMONTH($A146,0)))/1000000</f>
        <v>298.15800000000002</v>
      </c>
      <c r="G146" s="12">
        <f>'PADD 1_bbl'!G146*1000*42*(DAY(EOMONTH($A146,0)))/1000000</f>
        <v>667.92600000000004</v>
      </c>
      <c r="H146" s="12"/>
      <c r="I146" s="12">
        <f>'PADD 1_bbl'!I146*1000*42*(DAY(EOMONTH($A146,0)))/1000000</f>
        <v>136.71</v>
      </c>
      <c r="J146" s="12">
        <f>'PADD 1_bbl'!J146*1000*42*(DAY(EOMONTH($A146,0)))/1000000</f>
        <v>269.33900296799999</v>
      </c>
      <c r="K146" s="12">
        <f>'PADD 1_bbl'!K146*1000*42*(DAY(EOMONTH($A146,0)))/1000000</f>
        <v>321.41900296799997</v>
      </c>
      <c r="L146" s="12">
        <f>'PADD 1_bbl'!L146*1000*42*(DAY(EOMONTH($A146,0)))/1000000</f>
        <v>16.108132621027831</v>
      </c>
      <c r="M146" s="12">
        <f>'PADD 1_bbl'!M146*1000*42*(DAY(EOMONTH($A146,0)))/1000000</f>
        <v>38.665451322678706</v>
      </c>
      <c r="N146" s="12">
        <f>'PADD 1_bbl'!N146*1000*42*(DAY(EOMONTH($A146,0)))/1000000</f>
        <v>0</v>
      </c>
      <c r="O146" s="12">
        <f>'PADD 1_bbl'!O146*1000*42*(DAY(EOMONTH($A146,0)))/1000000</f>
        <v>0</v>
      </c>
      <c r="P146" s="12">
        <f>'PADD 1_bbl'!P146*1000*42*(DAY(EOMONTH($A146,0)))/1000000</f>
        <v>175.85541308829343</v>
      </c>
      <c r="Q146" s="12">
        <f>'PADD 1_bbl'!Q146*1000*42*(DAY(EOMONTH($A146,0)))/1000000</f>
        <v>-20.832000000000001</v>
      </c>
      <c r="S146" s="12">
        <f>'PADD 1_bbl'!S146*1000*42/1000000</f>
        <v>266.86799999999999</v>
      </c>
      <c r="U146" s="14"/>
      <c r="V146" s="14"/>
    </row>
    <row r="147" spans="1:22" x14ac:dyDescent="0.3">
      <c r="A147" s="45">
        <v>44972</v>
      </c>
      <c r="B147" s="17" t="s">
        <v>34</v>
      </c>
      <c r="C147" s="12">
        <f>'PADD 1_bbl'!C147*1000*42*(DAY(EOMONTH($A147,0)))/1000000</f>
        <v>261.072</v>
      </c>
      <c r="D147" s="12">
        <f>'PADD 1_bbl'!D147*1000*42*(DAY(EOMONTH($A147,0)))/1000000</f>
        <v>14.112</v>
      </c>
      <c r="E147" s="12">
        <f>'PADD 1_bbl'!E147*1000*42*(DAY(EOMONTH($A147,0)))/1000000</f>
        <v>59.975999999999999</v>
      </c>
      <c r="F147" s="12">
        <f>'PADD 1_bbl'!F147*1000*42*(DAY(EOMONTH($A147,0)))/1000000</f>
        <v>263.42399999999998</v>
      </c>
      <c r="G147" s="12">
        <f>'PADD 1_bbl'!G147*1000*42*(DAY(EOMONTH($A147,0)))/1000000</f>
        <v>598.58399999999995</v>
      </c>
      <c r="H147" s="12"/>
      <c r="I147" s="12">
        <f>'PADD 1_bbl'!I147*1000*42*(DAY(EOMONTH($A147,0)))/1000000</f>
        <v>125.83199999999999</v>
      </c>
      <c r="J147" s="12">
        <f>'PADD 1_bbl'!J147*1000*42*(DAY(EOMONTH($A147,0)))/1000000</f>
        <v>239.22861009600001</v>
      </c>
      <c r="K147" s="12">
        <f>'PADD 1_bbl'!K147*1000*42*(DAY(EOMONTH($A147,0)))/1000000</f>
        <v>286.26861009600003</v>
      </c>
      <c r="L147" s="12">
        <f>'PADD 1_bbl'!L147*1000*42*(DAY(EOMONTH($A147,0)))/1000000</f>
        <v>11.01061453940506</v>
      </c>
      <c r="M147" s="12">
        <f>'PADD 1_bbl'!M147*1000*42*(DAY(EOMONTH($A147,0)))/1000000</f>
        <v>33.466291283492474</v>
      </c>
      <c r="N147" s="12">
        <f>'PADD 1_bbl'!N147*1000*42*(DAY(EOMONTH($A147,0)))/1000000</f>
        <v>0</v>
      </c>
      <c r="O147" s="12">
        <f>'PADD 1_bbl'!O147*1000*42*(DAY(EOMONTH($A147,0)))/1000000</f>
        <v>0</v>
      </c>
      <c r="P147" s="12">
        <f>'PADD 1_bbl'!P147*1000*42*(DAY(EOMONTH($A147,0)))/1000000</f>
        <v>171.40648408110252</v>
      </c>
      <c r="Q147" s="12">
        <f>'PADD 1_bbl'!Q147*1000*42*(DAY(EOMONTH($A147,0)))/1000000</f>
        <v>-29.4</v>
      </c>
      <c r="S147" s="12">
        <f>'PADD 1_bbl'!S147*1000*42/1000000</f>
        <v>237.21600000000001</v>
      </c>
      <c r="U147" s="14"/>
      <c r="V147" s="14"/>
    </row>
    <row r="148" spans="1:22" x14ac:dyDescent="0.3">
      <c r="A148" s="45">
        <v>45000</v>
      </c>
      <c r="B148" s="17" t="s">
        <v>34</v>
      </c>
      <c r="C148" s="12">
        <f>'PADD 1_bbl'!C148*1000*42*(DAY(EOMONTH($A148,0)))/1000000</f>
        <v>290.346</v>
      </c>
      <c r="D148" s="12">
        <f>'PADD 1_bbl'!D148*1000*42*(DAY(EOMONTH($A148,0)))/1000000</f>
        <v>15.624000000000001</v>
      </c>
      <c r="E148" s="12">
        <f>'PADD 1_bbl'!E148*1000*42*(DAY(EOMONTH($A148,0)))/1000000</f>
        <v>57.287999999999997</v>
      </c>
      <c r="F148" s="12">
        <f>'PADD 1_bbl'!F148*1000*42*(DAY(EOMONTH($A148,0)))/1000000</f>
        <v>190.09200000000001</v>
      </c>
      <c r="G148" s="12">
        <f>'PADD 1_bbl'!G148*1000*42*(DAY(EOMONTH($A148,0)))/1000000</f>
        <v>553.35</v>
      </c>
      <c r="H148" s="12"/>
      <c r="I148" s="12">
        <f>'PADD 1_bbl'!I148*1000*42*(DAY(EOMONTH($A148,0)))/1000000</f>
        <v>177.072</v>
      </c>
      <c r="J148" s="12">
        <f>'PADD 1_bbl'!J148*1000*42*(DAY(EOMONTH($A148,0)))/1000000</f>
        <v>246.45638488799997</v>
      </c>
      <c r="K148" s="12">
        <f>'PADD 1_bbl'!K148*1000*42*(DAY(EOMONTH($A148,0)))/1000000</f>
        <v>298.53638488799999</v>
      </c>
      <c r="L148" s="12">
        <f>'PADD 1_bbl'!L148*1000*42*(DAY(EOMONTH($A148,0)))/1000000</f>
        <v>7.7130975090077252</v>
      </c>
      <c r="M148" s="12">
        <f>'PADD 1_bbl'!M148*1000*42*(DAY(EOMONTH($A148,0)))/1000000</f>
        <v>31.404764443738763</v>
      </c>
      <c r="N148" s="12">
        <f>'PADD 1_bbl'!N148*1000*42*(DAY(EOMONTH($A148,0)))/1000000</f>
        <v>0</v>
      </c>
      <c r="O148" s="12">
        <f>'PADD 1_bbl'!O148*1000*42*(DAY(EOMONTH($A148,0)))/1000000</f>
        <v>0</v>
      </c>
      <c r="P148" s="12">
        <f>'PADD 1_bbl'!P148*1000*42*(DAY(EOMONTH($A148,0)))/1000000</f>
        <v>68.569753159253551</v>
      </c>
      <c r="Q148" s="12">
        <f>'PADD 1_bbl'!Q148*1000*42*(DAY(EOMONTH($A148,0)))/1000000</f>
        <v>-28.643999999999998</v>
      </c>
      <c r="S148" s="12">
        <f>'PADD 1_bbl'!S148*1000*42/1000000</f>
        <v>208.02600000000001</v>
      </c>
      <c r="U148" s="14"/>
      <c r="V148" s="14"/>
    </row>
    <row r="149" spans="1:22" x14ac:dyDescent="0.3">
      <c r="A149" s="45">
        <v>45031</v>
      </c>
      <c r="B149" s="17" t="s">
        <v>34</v>
      </c>
      <c r="C149" s="12">
        <f>'PADD 1_bbl'!C149*1000*42*(DAY(EOMONTH($A149,0)))/1000000</f>
        <v>282.24</v>
      </c>
      <c r="D149" s="12">
        <f>'PADD 1_bbl'!D149*1000*42*(DAY(EOMONTH($A149,0)))/1000000</f>
        <v>17.64</v>
      </c>
      <c r="E149" s="12">
        <f>'PADD 1_bbl'!E149*1000*42*(DAY(EOMONTH($A149,0)))/1000000</f>
        <v>18.899999999999999</v>
      </c>
      <c r="F149" s="12">
        <f>'PADD 1_bbl'!F149*1000*42*(DAY(EOMONTH($A149,0)))/1000000</f>
        <v>221.76</v>
      </c>
      <c r="G149" s="12">
        <f>'PADD 1_bbl'!G149*1000*42*(DAY(EOMONTH($A149,0)))/1000000</f>
        <v>540.54</v>
      </c>
      <c r="H149" s="12"/>
      <c r="I149" s="12">
        <f>'PADD 1_bbl'!I149*1000*42*(DAY(EOMONTH($A149,0)))/1000000</f>
        <v>177.66</v>
      </c>
      <c r="J149" s="12">
        <f>'PADD 1_bbl'!J149*1000*42*(DAY(EOMONTH($A149,0)))/1000000</f>
        <v>177.30381748799999</v>
      </c>
      <c r="K149" s="12">
        <f>'PADD 1_bbl'!K149*1000*42*(DAY(EOMONTH($A149,0)))/1000000</f>
        <v>227.703817488</v>
      </c>
      <c r="L149" s="12">
        <f>'PADD 1_bbl'!L149*1000*42*(DAY(EOMONTH($A149,0)))/1000000</f>
        <v>7.7182963257718757</v>
      </c>
      <c r="M149" s="12">
        <f>'PADD 1_bbl'!M149*1000*42*(DAY(EOMONTH($A149,0)))/1000000</f>
        <v>28.049550468476237</v>
      </c>
      <c r="N149" s="12">
        <f>'PADD 1_bbl'!N149*1000*42*(DAY(EOMONTH($A149,0)))/1000000</f>
        <v>0</v>
      </c>
      <c r="O149" s="12">
        <f>'PADD 1_bbl'!O149*1000*42*(DAY(EOMONTH($A149,0)))/1000000</f>
        <v>0</v>
      </c>
      <c r="P149" s="12">
        <f>'PADD 1_bbl'!P149*1000*42*(DAY(EOMONTH($A149,0)))/1000000</f>
        <v>71.688335717751912</v>
      </c>
      <c r="Q149" s="12">
        <f>'PADD 1_bbl'!Q149*1000*42*(DAY(EOMONTH($A149,0)))/1000000</f>
        <v>27.72</v>
      </c>
      <c r="S149" s="12">
        <f>'PADD 1_bbl'!S149*1000*42/1000000</f>
        <v>236.04</v>
      </c>
      <c r="U149" s="14"/>
      <c r="V149" s="14"/>
    </row>
    <row r="150" spans="1:22" x14ac:dyDescent="0.3">
      <c r="A150" s="45">
        <v>45061</v>
      </c>
      <c r="B150" s="17" t="s">
        <v>34</v>
      </c>
      <c r="C150" s="12">
        <f>'PADD 1_bbl'!C150*1000*42*(DAY(EOMONTH($A150,0)))/1000000</f>
        <v>300.762</v>
      </c>
      <c r="D150" s="12">
        <f>'PADD 1_bbl'!D150*1000*42*(DAY(EOMONTH($A150,0)))/1000000</f>
        <v>18.228000000000002</v>
      </c>
      <c r="E150" s="12">
        <f>'PADD 1_bbl'!E150*1000*42*(DAY(EOMONTH($A150,0)))/1000000</f>
        <v>10.416</v>
      </c>
      <c r="F150" s="12">
        <f>'PADD 1_bbl'!F150*1000*42*(DAY(EOMONTH($A150,0)))/1000000</f>
        <v>227.85</v>
      </c>
      <c r="G150" s="12">
        <f>'PADD 1_bbl'!G150*1000*42*(DAY(EOMONTH($A150,0)))/1000000</f>
        <v>557.25599999999997</v>
      </c>
      <c r="H150" s="12"/>
      <c r="I150" s="12">
        <f>'PADD 1_bbl'!I150*1000*42*(DAY(EOMONTH($A150,0)))/1000000</f>
        <v>244.77600000000001</v>
      </c>
      <c r="J150" s="12">
        <f>'PADD 1_bbl'!J150*1000*42*(DAY(EOMONTH($A150,0)))/1000000</f>
        <v>155.356423992</v>
      </c>
      <c r="K150" s="12">
        <f>'PADD 1_bbl'!K150*1000*42*(DAY(EOMONTH($A150,0)))/1000000</f>
        <v>207.43642399200002</v>
      </c>
      <c r="L150" s="12">
        <f>'PADD 1_bbl'!L150*1000*42*(DAY(EOMONTH($A150,0)))/1000000</f>
        <v>7.7130975090077252</v>
      </c>
      <c r="M150" s="12">
        <f>'PADD 1_bbl'!M150*1000*42*(DAY(EOMONTH($A150,0)))/1000000</f>
        <v>28.984535484092113</v>
      </c>
      <c r="N150" s="12">
        <f>'PADD 1_bbl'!N150*1000*42*(DAY(EOMONTH($A150,0)))/1000000</f>
        <v>0</v>
      </c>
      <c r="O150" s="12">
        <f>'PADD 1_bbl'!O150*1000*42*(DAY(EOMONTH($A150,0)))/1000000</f>
        <v>0</v>
      </c>
      <c r="P150" s="12">
        <f>'PADD 1_bbl'!P150*1000*42*(DAY(EOMONTH($A150,0)))/1000000</f>
        <v>85.271943014900188</v>
      </c>
      <c r="Q150" s="12">
        <f>'PADD 1_bbl'!Q150*1000*42*(DAY(EOMONTH($A150,0)))/1000000</f>
        <v>-15.624000000000001</v>
      </c>
      <c r="S150" s="12">
        <f>'PADD 1_bbl'!S150*1000*42/1000000</f>
        <v>220.20599999999999</v>
      </c>
      <c r="U150" s="14"/>
      <c r="V150" s="14"/>
    </row>
    <row r="151" spans="1:22" x14ac:dyDescent="0.3">
      <c r="A151" s="45">
        <v>45092</v>
      </c>
      <c r="B151" s="17" t="s">
        <v>35</v>
      </c>
      <c r="C151" s="12">
        <f>'PADD 1_bbl'!C151*1000*42*(DAY(EOMONTH($A151,0)))/1000000</f>
        <v>293.08173515280004</v>
      </c>
      <c r="D151" s="12">
        <f>'PADD 1_bbl'!D151*1000*42*(DAY(EOMONTH($A151,0)))/1000000</f>
        <v>16.689264847200004</v>
      </c>
      <c r="E151" s="12">
        <f>'PADD 1_bbl'!E151*1000*42*(DAY(EOMONTH($A151,0)))/1000000</f>
        <v>10.521000000000003</v>
      </c>
      <c r="F151" s="12">
        <f>'PADD 1_bbl'!F151*1000*42*(DAY(EOMONTH($A151,0)))/1000000</f>
        <v>207.02020736746906</v>
      </c>
      <c r="G151" s="12">
        <f>'PADD 1_bbl'!G151*1000*42*(DAY(EOMONTH($A151,0)))/1000000</f>
        <v>527.31220736746911</v>
      </c>
      <c r="H151" s="12"/>
      <c r="I151" s="12">
        <f>'PADD 1_bbl'!I151*1000*42*(DAY(EOMONTH($A151,0)))/1000000</f>
        <v>223.02</v>
      </c>
      <c r="J151" s="12">
        <f>'PADD 1_bbl'!J151*1000*42*(DAY(EOMONTH($A151,0)))/1000000</f>
        <v>129.63707788079998</v>
      </c>
      <c r="K151" s="12">
        <f>'PADD 1_bbl'!K151*1000*42*(DAY(EOMONTH($A151,0)))/1000000</f>
        <v>198.93707788080002</v>
      </c>
      <c r="L151" s="12">
        <f>'PADD 1_bbl'!L151*1000*42*(DAY(EOMONTH($A151,0)))/1000000</f>
        <v>7.662205149502717</v>
      </c>
      <c r="M151" s="12">
        <f>'PADD 1_bbl'!M151*1000*42*(DAY(EOMONTH($A151,0)))/1000000</f>
        <v>29.309550468476235</v>
      </c>
      <c r="N151" s="12">
        <f>'PADD 1_bbl'!N151*1000*42*(DAY(EOMONTH($A151,0)))/1000000</f>
        <v>0</v>
      </c>
      <c r="O151" s="12">
        <f>'PADD 1_bbl'!O151*1000*42*(DAY(EOMONTH($A151,0)))/1000000</f>
        <v>0</v>
      </c>
      <c r="P151" s="12">
        <f>'PADD 1_bbl'!P151*1000*42*(DAY(EOMONTH($A151,0)))/1000000</f>
        <v>86.107373868690104</v>
      </c>
      <c r="Q151" s="12">
        <f>'PADD 1_bbl'!Q151*1000*42*(DAY(EOMONTH($A151,0)))/1000000</f>
        <v>-17.724</v>
      </c>
      <c r="S151" s="12">
        <f>'PADD 1_bbl'!S151*1000*42/1000000</f>
        <v>202.482</v>
      </c>
      <c r="U151" s="14"/>
      <c r="V151" s="14"/>
    </row>
    <row r="152" spans="1:22" x14ac:dyDescent="0.3">
      <c r="A152" s="45">
        <v>45122</v>
      </c>
      <c r="B152" s="17" t="s">
        <v>35</v>
      </c>
      <c r="C152" s="12">
        <f>'PADD 1_bbl'!C152*1000*42*(DAY(EOMONTH($A152,0)))/1000000</f>
        <v>306.04595707827423</v>
      </c>
      <c r="D152" s="12">
        <f>'PADD 1_bbl'!D152*1000*42*(DAY(EOMONTH($A152,0)))/1000000</f>
        <v>17.175542921725718</v>
      </c>
      <c r="E152" s="12">
        <f>'PADD 1_bbl'!E152*1000*42*(DAY(EOMONTH($A152,0)))/1000000</f>
        <v>9.1140000000000008</v>
      </c>
      <c r="F152" s="12">
        <f>'PADD 1_bbl'!F152*1000*42*(DAY(EOMONTH($A152,0)))/1000000</f>
        <v>257.48200201773955</v>
      </c>
      <c r="G152" s="12">
        <f>'PADD 1_bbl'!G152*1000*42*(DAY(EOMONTH($A152,0)))/1000000</f>
        <v>589.81750201773957</v>
      </c>
      <c r="H152" s="12"/>
      <c r="I152" s="12">
        <f>'PADD 1_bbl'!I152*1000*42*(DAY(EOMONTH($A152,0)))/1000000</f>
        <v>233.05799999999999</v>
      </c>
      <c r="J152" s="12">
        <f>'PADD 1_bbl'!J152*1000*42*(DAY(EOMONTH($A152,0)))/1000000</f>
        <v>129.18834862080001</v>
      </c>
      <c r="K152" s="12">
        <f>'PADD 1_bbl'!K152*1000*42*(DAY(EOMONTH($A152,0)))/1000000</f>
        <v>200.79834862080003</v>
      </c>
      <c r="L152" s="12">
        <f>'PADD 1_bbl'!L152*1000*42*(DAY(EOMONTH($A152,0)))/1000000</f>
        <v>7.6569824644595954</v>
      </c>
      <c r="M152" s="12">
        <f>'PADD 1_bbl'!M152*1000*42*(DAY(EOMONTH($A152,0)))/1000000</f>
        <v>30.286535484092113</v>
      </c>
      <c r="N152" s="12">
        <f>'PADD 1_bbl'!N152*1000*42*(DAY(EOMONTH($A152,0)))/1000000</f>
        <v>0</v>
      </c>
      <c r="O152" s="12">
        <f>'PADD 1_bbl'!O152*1000*42*(DAY(EOMONTH($A152,0)))/1000000</f>
        <v>0</v>
      </c>
      <c r="P152" s="12">
        <f>'PADD 1_bbl'!P152*1000*42*(DAY(EOMONTH($A152,0)))/1000000</f>
        <v>35.288135448387855</v>
      </c>
      <c r="Q152" s="12">
        <f>'PADD 1_bbl'!Q152*1000*42*(DAY(EOMONTH($A152,0)))/1000000</f>
        <v>82.729500000000016</v>
      </c>
      <c r="S152" s="12">
        <f>'PADD 1_bbl'!S152*1000*42/1000000</f>
        <v>285.2115</v>
      </c>
      <c r="U152" s="14"/>
      <c r="V152" s="14"/>
    </row>
    <row r="153" spans="1:22" x14ac:dyDescent="0.3">
      <c r="A153" s="45">
        <v>45153</v>
      </c>
      <c r="B153" s="17" t="s">
        <v>36</v>
      </c>
      <c r="C153" s="12">
        <f>'PADD 1_bbl'!C153*1000*42*(DAY(EOMONTH($A153,0)))/1000000</f>
        <v>302.79624765250895</v>
      </c>
      <c r="D153" s="12">
        <f>'PADD 1_bbl'!D153*1000*42*(DAY(EOMONTH($A153,0)))/1000000</f>
        <v>19.627617204783675</v>
      </c>
      <c r="E153" s="12">
        <f>'PADD 1_bbl'!E153*1000*42*(DAY(EOMONTH($A153,0)))/1000000</f>
        <v>18.879000000000001</v>
      </c>
      <c r="F153" s="12">
        <f>'PADD 1_bbl'!F153*1000*42*(DAY(EOMONTH($A153,0)))/1000000</f>
        <v>212.94092293015729</v>
      </c>
      <c r="G153" s="12">
        <f>'PADD 1_bbl'!G153*1000*42*(DAY(EOMONTH($A153,0)))/1000000</f>
        <v>554.24378778744972</v>
      </c>
      <c r="H153" s="12"/>
      <c r="I153" s="12">
        <f>'PADD 1_bbl'!I153*1000*42*(DAY(EOMONTH($A153,0)))/1000000</f>
        <v>235.66200000000001</v>
      </c>
      <c r="J153" s="12">
        <f>'PADD 1_bbl'!J153*1000*42*(DAY(EOMONTH($A153,0)))/1000000</f>
        <v>129.24754394160001</v>
      </c>
      <c r="K153" s="12">
        <f>'PADD 1_bbl'!K153*1000*42*(DAY(EOMONTH($A153,0)))/1000000</f>
        <v>181.32754394160003</v>
      </c>
      <c r="L153" s="12">
        <f>'PADD 1_bbl'!L153*1000*42*(DAY(EOMONTH($A153,0)))/1000000</f>
        <v>16.410710662100641</v>
      </c>
      <c r="M153" s="12">
        <f>'PADD 1_bbl'!M153*1000*42*(DAY(EOMONTH($A153,0)))/1000000</f>
        <v>28.984535484092113</v>
      </c>
      <c r="N153" s="12">
        <f>'PADD 1_bbl'!N153*1000*42*(DAY(EOMONTH($A153,0)))/1000000</f>
        <v>0</v>
      </c>
      <c r="O153" s="12">
        <f>'PADD 1_bbl'!O153*1000*42*(DAY(EOMONTH($A153,0)))/1000000</f>
        <v>0</v>
      </c>
      <c r="P153" s="12">
        <f>'PADD 1_bbl'!P153*1000*42*(DAY(EOMONTH($A153,0)))/1000000</f>
        <v>70.133209912207263</v>
      </c>
      <c r="Q153" s="12">
        <f>'PADD 1_bbl'!Q153*1000*42*(DAY(EOMONTH($A153,0)))/1000000</f>
        <v>21.725787787449818</v>
      </c>
      <c r="S153" s="12">
        <f>'PADD 1_bbl'!S153*1000*42/1000000</f>
        <v>306.9372877874498</v>
      </c>
      <c r="U153" s="14"/>
      <c r="V153" s="14"/>
    </row>
    <row r="154" spans="1:22" x14ac:dyDescent="0.3">
      <c r="A154" s="45">
        <v>45184</v>
      </c>
      <c r="B154" s="17" t="s">
        <v>36</v>
      </c>
      <c r="C154" s="12">
        <f>'PADD 1_bbl'!C154*1000*42*(DAY(EOMONTH($A154,0)))/1000000</f>
        <v>294.31843772613183</v>
      </c>
      <c r="D154" s="12">
        <f>'PADD 1_bbl'!D154*1000*42*(DAY(EOMONTH($A154,0)))/1000000</f>
        <v>18.741434344793007</v>
      </c>
      <c r="E154" s="12">
        <f>'PADD 1_bbl'!E154*1000*42*(DAY(EOMONTH($A154,0)))/1000000</f>
        <v>23.31</v>
      </c>
      <c r="F154" s="12">
        <f>'PADD 1_bbl'!F154*1000*42*(DAY(EOMONTH($A154,0)))/1000000</f>
        <v>209.72199387141535</v>
      </c>
      <c r="G154" s="12">
        <f>'PADD 1_bbl'!G154*1000*42*(DAY(EOMONTH($A154,0)))/1000000</f>
        <v>546.09186594234029</v>
      </c>
      <c r="H154" s="12"/>
      <c r="I154" s="12">
        <f>'PADD 1_bbl'!I154*1000*42*(DAY(EOMONTH($A154,0)))/1000000</f>
        <v>208.53</v>
      </c>
      <c r="J154" s="12">
        <f>'PADD 1_bbl'!J154*1000*42*(DAY(EOMONTH($A154,0)))/1000000</f>
        <v>130.20844141200001</v>
      </c>
      <c r="K154" s="12">
        <f>'PADD 1_bbl'!K154*1000*42*(DAY(EOMONTH($A154,0)))/1000000</f>
        <v>180.60844141199999</v>
      </c>
      <c r="L154" s="12">
        <f>'PADD 1_bbl'!L154*1000*42*(DAY(EOMONTH($A154,0)))/1000000</f>
        <v>27.42253535147789</v>
      </c>
      <c r="M154" s="12">
        <f>'PADD 1_bbl'!M154*1000*42*(DAY(EOMONTH($A154,0)))/1000000</f>
        <v>28.049550468476237</v>
      </c>
      <c r="N154" s="12">
        <f>'PADD 1_bbl'!N154*1000*42*(DAY(EOMONTH($A154,0)))/1000000</f>
        <v>0</v>
      </c>
      <c r="O154" s="12">
        <f>'PADD 1_bbl'!O154*1000*42*(DAY(EOMONTH($A154,0)))/1000000</f>
        <v>0</v>
      </c>
      <c r="P154" s="12">
        <f>'PADD 1_bbl'!P154*1000*42*(DAY(EOMONTH($A154,0)))/1000000</f>
        <v>83.95947276804587</v>
      </c>
      <c r="Q154" s="12">
        <f>'PADD 1_bbl'!Q154*1000*42*(DAY(EOMONTH($A154,0)))/1000000</f>
        <v>17.521865942340266</v>
      </c>
      <c r="S154" s="12">
        <f>'PADD 1_bbl'!S154*1000*42/1000000</f>
        <v>324.4591537297901</v>
      </c>
      <c r="U154" s="14"/>
      <c r="V154" s="14"/>
    </row>
    <row r="155" spans="1:22" x14ac:dyDescent="0.3">
      <c r="A155" s="45">
        <v>45214</v>
      </c>
      <c r="B155" s="17" t="s">
        <v>36</v>
      </c>
      <c r="C155" s="12">
        <f>'PADD 1_bbl'!C155*1000*42*(DAY(EOMONTH($A155,0)))/1000000</f>
        <v>305.39882415677368</v>
      </c>
      <c r="D155" s="12">
        <f>'PADD 1_bbl'!D155*1000*42*(DAY(EOMONTH($A155,0)))/1000000</f>
        <v>19.428701635146023</v>
      </c>
      <c r="E155" s="12">
        <f>'PADD 1_bbl'!E155*1000*42*(DAY(EOMONTH($A155,0)))/1000000</f>
        <v>24.087</v>
      </c>
      <c r="F155" s="12">
        <f>'PADD 1_bbl'!F155*1000*42*(DAY(EOMONTH($A155,0)))/1000000</f>
        <v>223.14062589037928</v>
      </c>
      <c r="G155" s="12">
        <f>'PADD 1_bbl'!G155*1000*42*(DAY(EOMONTH($A155,0)))/1000000</f>
        <v>572.05515168229886</v>
      </c>
      <c r="H155" s="12"/>
      <c r="I155" s="12">
        <f>'PADD 1_bbl'!I155*1000*42*(DAY(EOMONTH($A155,0)))/1000000</f>
        <v>203.89320000000001</v>
      </c>
      <c r="J155" s="12">
        <f>'PADD 1_bbl'!J155*1000*42*(DAY(EOMONTH($A155,0)))/1000000</f>
        <v>169.87682560800002</v>
      </c>
      <c r="K155" s="12">
        <f>'PADD 1_bbl'!K155*1000*42*(DAY(EOMONTH($A155,0)))/1000000</f>
        <v>221.95682560799997</v>
      </c>
      <c r="L155" s="12">
        <f>'PADD 1_bbl'!L155*1000*42*(DAY(EOMONTH($A155,0)))/1000000</f>
        <v>44.756738888568592</v>
      </c>
      <c r="M155" s="12">
        <f>'PADD 1_bbl'!M155*1000*42*(DAY(EOMONTH($A155,0)))/1000000</f>
        <v>28.984535484092113</v>
      </c>
      <c r="N155" s="12">
        <f>'PADD 1_bbl'!N155*1000*42*(DAY(EOMONTH($A155,0)))/1000000</f>
        <v>0</v>
      </c>
      <c r="O155" s="12">
        <f>'PADD 1_bbl'!O155*1000*42*(DAY(EOMONTH($A155,0)))/1000000</f>
        <v>0</v>
      </c>
      <c r="P155" s="12">
        <f>'PADD 1_bbl'!P155*1000*42*(DAY(EOMONTH($A155,0)))/1000000</f>
        <v>61.049900019339326</v>
      </c>
      <c r="Q155" s="12">
        <f>'PADD 1_bbl'!Q155*1000*42*(DAY(EOMONTH($A155,0)))/1000000</f>
        <v>11.413951682298901</v>
      </c>
      <c r="S155" s="12">
        <f>'PADD 1_bbl'!S155*1000*42/1000000</f>
        <v>335.87310541208899</v>
      </c>
      <c r="U155" s="14"/>
      <c r="V155" s="14"/>
    </row>
    <row r="156" spans="1:22" x14ac:dyDescent="0.3">
      <c r="A156" s="45">
        <v>45245</v>
      </c>
      <c r="B156" s="17" t="s">
        <v>36</v>
      </c>
      <c r="C156" s="12">
        <f>'PADD 1_bbl'!C156*1000*42*(DAY(EOMONTH($A156,0)))/1000000</f>
        <v>296.79744901065845</v>
      </c>
      <c r="D156" s="12">
        <f>'PADD 1_bbl'!D156*1000*42*(DAY(EOMONTH($A156,0)))/1000000</f>
        <v>18.668470718096987</v>
      </c>
      <c r="E156" s="12">
        <f>'PADD 1_bbl'!E156*1000*42*(DAY(EOMONTH($A156,0)))/1000000</f>
        <v>44.73</v>
      </c>
      <c r="F156" s="12">
        <f>'PADD 1_bbl'!F156*1000*42*(DAY(EOMONTH($A156,0)))/1000000</f>
        <v>235.31007994912116</v>
      </c>
      <c r="G156" s="12">
        <f>'PADD 1_bbl'!G156*1000*42*(DAY(EOMONTH($A156,0)))/1000000</f>
        <v>595.50599967787662</v>
      </c>
      <c r="H156" s="12"/>
      <c r="I156" s="12">
        <f>'PADD 1_bbl'!I156*1000*42*(DAY(EOMONTH($A156,0)))/1000000</f>
        <v>176.8536</v>
      </c>
      <c r="J156" s="12">
        <f>'PADD 1_bbl'!J156*1000*42*(DAY(EOMONTH($A156,0)))/1000000</f>
        <v>207.53788607999999</v>
      </c>
      <c r="K156" s="12">
        <f>'PADD 1_bbl'!K156*1000*42*(DAY(EOMONTH($A156,0)))/1000000</f>
        <v>257.93788607999994</v>
      </c>
      <c r="L156" s="12">
        <f>'PADD 1_bbl'!L156*1000*42*(DAY(EOMONTH($A156,0)))/1000000</f>
        <v>38.559113028867067</v>
      </c>
      <c r="M156" s="12">
        <f>'PADD 1_bbl'!M156*1000*42*(DAY(EOMONTH($A156,0)))/1000000</f>
        <v>29.610988506957941</v>
      </c>
      <c r="N156" s="12">
        <f>'PADD 1_bbl'!N156*1000*42*(DAY(EOMONTH($A156,0)))/1000000</f>
        <v>0</v>
      </c>
      <c r="O156" s="12">
        <f>'PADD 1_bbl'!O156*1000*42*(DAY(EOMONTH($A156,0)))/1000000</f>
        <v>0</v>
      </c>
      <c r="P156" s="12">
        <f>'PADD 1_bbl'!P156*1000*42*(DAY(EOMONTH($A156,0)))/1000000</f>
        <v>117.41201238417503</v>
      </c>
      <c r="Q156" s="12">
        <f>'PADD 1_bbl'!Q156*1000*42*(DAY(EOMONTH($A156,0)))/1000000</f>
        <v>-24.867600322123412</v>
      </c>
      <c r="S156" s="12">
        <f>'PADD 1_bbl'!S156*1000*42/1000000</f>
        <v>311.0055050899656</v>
      </c>
      <c r="U156" s="14"/>
      <c r="V156" s="14"/>
    </row>
    <row r="157" spans="1:22" x14ac:dyDescent="0.3">
      <c r="A157" s="45">
        <v>45275</v>
      </c>
      <c r="B157" s="17" t="s">
        <v>36</v>
      </c>
      <c r="C157" s="12">
        <f>'PADD 1_bbl'!C157*1000*42*(DAY(EOMONTH($A157,0)))/1000000</f>
        <v>307.92178705940103</v>
      </c>
      <c r="D157" s="12">
        <f>'PADD 1_bbl'!D157*1000*42*(DAY(EOMONTH($A157,0)))/1000000</f>
        <v>19.409548262476441</v>
      </c>
      <c r="E157" s="12">
        <f>'PADD 1_bbl'!E157*1000*42*(DAY(EOMONTH($A157,0)))/1000000</f>
        <v>54.033000000000001</v>
      </c>
      <c r="F157" s="12">
        <f>'PADD 1_bbl'!F157*1000*42*(DAY(EOMONTH($A157,0)))/1000000</f>
        <v>262.84060597826084</v>
      </c>
      <c r="G157" s="12">
        <f>'PADD 1_bbl'!G157*1000*42*(DAY(EOMONTH($A157,0)))/1000000</f>
        <v>644.20494130013833</v>
      </c>
      <c r="H157" s="12"/>
      <c r="I157" s="12">
        <f>'PADD 1_bbl'!I157*1000*42*(DAY(EOMONTH($A157,0)))/1000000</f>
        <v>167.71062000000001</v>
      </c>
      <c r="J157" s="12">
        <f>'PADD 1_bbl'!J157*1000*42*(DAY(EOMONTH($A157,0)))/1000000</f>
        <v>271.55941243199999</v>
      </c>
      <c r="K157" s="12">
        <f>'PADD 1_bbl'!K157*1000*42*(DAY(EOMONTH($A157,0)))/1000000</f>
        <v>323.63941243199997</v>
      </c>
      <c r="L157" s="12">
        <f>'PADD 1_bbl'!L157*1000*42*(DAY(EOMONTH($A157,0)))/1000000</f>
        <v>26.261184525327817</v>
      </c>
      <c r="M157" s="12">
        <f>'PADD 1_bbl'!M157*1000*42*(DAY(EOMONTH($A157,0)))/1000000</f>
        <v>36.245222363032063</v>
      </c>
      <c r="N157" s="12">
        <f>'PADD 1_bbl'!N157*1000*42*(DAY(EOMONTH($A157,0)))/1000000</f>
        <v>0</v>
      </c>
      <c r="O157" s="12">
        <f>'PADD 1_bbl'!O157*1000*42*(DAY(EOMONTH($A157,0)))/1000000</f>
        <v>0</v>
      </c>
      <c r="P157" s="12">
        <f>'PADD 1_bbl'!P157*1000*42*(DAY(EOMONTH($A157,0)))/1000000</f>
        <v>98.198180679640146</v>
      </c>
      <c r="Q157" s="12">
        <f>'PADD 1_bbl'!Q157*1000*42*(DAY(EOMONTH($A157,0)))/1000000</f>
        <v>-7.8496786998616503</v>
      </c>
      <c r="S157" s="12">
        <f>'PADD 1_bbl'!S157*1000*42/1000000</f>
        <v>303.15582639010393</v>
      </c>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2:S549">
    <cfRule type="expression" dxfId="4" priority="1">
      <formula>$B2="GAP"</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0EE3-53E6-4EEE-90E1-539070CF1206}">
  <dimension ref="A1:Y163"/>
  <sheetViews>
    <sheetView zoomScaleNormal="100" workbookViewId="0">
      <pane xSplit="2" ySplit="1" topLeftCell="C149"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2_bbl'!C2*1000*42*(DAY(EOMONTH($A2,0)))/1000000</f>
        <v>166.65600000000001</v>
      </c>
      <c r="D2" s="12">
        <f>'PADD 2_bbl'!D2*1000*42*(DAY(EOMONTH($A2,0)))/1000000</f>
        <v>93.744</v>
      </c>
      <c r="E2" s="12">
        <f>'PADD 2_bbl'!E2*1000*42*(DAY(EOMONTH($A2,0)))/1000000</f>
        <v>78.12</v>
      </c>
      <c r="F2" s="12">
        <f>'PADD 2_bbl'!F2*1000*42*(DAY(EOMONTH($A2,0)))/1000000</f>
        <v>37.758000000000003</v>
      </c>
      <c r="G2" s="12">
        <f>'PADD 2_bbl'!G2*1000*42*(DAY(EOMONTH($A2,0)))/1000000</f>
        <v>376.27800000000002</v>
      </c>
      <c r="H2" s="12"/>
      <c r="I2" s="12">
        <f>'PADD 2_bbl'!I2*1000*42*(DAY(EOMONTH($A2,0)))/1000000</f>
        <v>0</v>
      </c>
      <c r="J2" s="12">
        <f>'PADD 2_bbl'!J2*1000*42*(DAY(EOMONTH($A2,0)))/1000000</f>
        <v>519.45651523380604</v>
      </c>
      <c r="K2" s="12">
        <f>'PADD 2_bbl'!K2*1000*42*(DAY(EOMONTH($A2,0)))/1000000</f>
        <v>467.37651523380606</v>
      </c>
      <c r="L2" s="12">
        <f>'PADD 2_bbl'!L2*1000*42*(DAY(EOMONTH($A2,0)))/1000000</f>
        <v>33.222347619178073</v>
      </c>
      <c r="M2" s="12">
        <f>'PADD 2_bbl'!M2*1000*42*(DAY(EOMONTH($A2,0)))/1000000</f>
        <v>35.14204843835617</v>
      </c>
      <c r="N2" s="12">
        <f>'PADD 2_bbl'!N2*1000*42*(DAY(EOMONTH($A2,0)))/1000000</f>
        <v>29.249406293821085</v>
      </c>
      <c r="O2" s="12">
        <f>'PADD 2_bbl'!O2*1000*42*(DAY(EOMONTH($A2,0)))/1000000</f>
        <v>0</v>
      </c>
      <c r="P2" s="12">
        <f>'PADD 2_bbl'!P2*1000*42*(DAY(EOMONTH($A2,0)))/1000000</f>
        <v>54.761682414838617</v>
      </c>
      <c r="Q2" s="12">
        <f>'PADD 2_bbl'!Q2*1000*42*(DAY(EOMONTH($A2,0)))/1000000</f>
        <v>-243.47399999999999</v>
      </c>
      <c r="S2" s="12">
        <f>'PADD 2_bbl'!S2*1000*42/1000000</f>
        <v>591.90599999999995</v>
      </c>
      <c r="U2" s="14"/>
      <c r="V2" s="14"/>
    </row>
    <row r="3" spans="1:25" x14ac:dyDescent="0.3">
      <c r="A3" s="45">
        <v>40589</v>
      </c>
      <c r="B3" s="17" t="s">
        <v>34</v>
      </c>
      <c r="C3" s="12">
        <f>'PADD 2_bbl'!C3*1000*42*(DAY(EOMONTH($A3,0)))/1000000</f>
        <v>148.17599999999999</v>
      </c>
      <c r="D3" s="12">
        <f>'PADD 2_bbl'!D3*1000*42*(DAY(EOMONTH($A3,0)))/1000000</f>
        <v>82.32</v>
      </c>
      <c r="E3" s="12">
        <f>'PADD 2_bbl'!E3*1000*42*(DAY(EOMONTH($A3,0)))/1000000</f>
        <v>70.56</v>
      </c>
      <c r="F3" s="12">
        <f>'PADD 2_bbl'!F3*1000*42*(DAY(EOMONTH($A3,0)))/1000000</f>
        <v>-77.616</v>
      </c>
      <c r="G3" s="12">
        <f>'PADD 2_bbl'!G3*1000*42*(DAY(EOMONTH($A3,0)))/1000000</f>
        <v>223.44</v>
      </c>
      <c r="H3" s="12"/>
      <c r="I3" s="12">
        <f>'PADD 2_bbl'!I3*1000*42*(DAY(EOMONTH($A3,0)))/1000000</f>
        <v>2.3519999999999999</v>
      </c>
      <c r="J3" s="12">
        <f>'PADD 2_bbl'!J3*1000*42*(DAY(EOMONTH($A3,0)))/1000000</f>
        <v>461.48817758586227</v>
      </c>
      <c r="K3" s="12">
        <f>'PADD 2_bbl'!K3*1000*42*(DAY(EOMONTH($A3,0)))/1000000</f>
        <v>414.44817758586225</v>
      </c>
      <c r="L3" s="12">
        <f>'PADD 2_bbl'!L3*1000*42*(DAY(EOMONTH($A3,0)))/1000000</f>
        <v>22.157132142465752</v>
      </c>
      <c r="M3" s="12">
        <f>'PADD 2_bbl'!M3*1000*42*(DAY(EOMONTH($A3,0)))/1000000</f>
        <v>30.220220493150681</v>
      </c>
      <c r="N3" s="12">
        <f>'PADD 2_bbl'!N3*1000*42*(DAY(EOMONTH($A3,0)))/1000000</f>
        <v>26.59194604234834</v>
      </c>
      <c r="O3" s="12">
        <f>'PADD 2_bbl'!O3*1000*42*(DAY(EOMONTH($A3,0)))/1000000</f>
        <v>0</v>
      </c>
      <c r="P3" s="12">
        <f>'PADD 2_bbl'!P3*1000*42*(DAY(EOMONTH($A3,0)))/1000000</f>
        <v>-64.177476263827074</v>
      </c>
      <c r="Q3" s="12">
        <f>'PADD 2_bbl'!Q3*1000*42*(DAY(EOMONTH($A3,0)))/1000000</f>
        <v>-208.15199999999999</v>
      </c>
      <c r="S3" s="12">
        <f>'PADD 2_bbl'!S3*1000*42/1000000</f>
        <v>383.92200000000003</v>
      </c>
      <c r="U3" s="14"/>
      <c r="V3" s="14"/>
    </row>
    <row r="4" spans="1:25" x14ac:dyDescent="0.3">
      <c r="A4" s="45">
        <v>40617</v>
      </c>
      <c r="B4" s="17" t="s">
        <v>34</v>
      </c>
      <c r="C4" s="12">
        <f>'PADD 2_bbl'!C4*1000*42*(DAY(EOMONTH($A4,0)))/1000000</f>
        <v>175.77</v>
      </c>
      <c r="D4" s="12">
        <f>'PADD 2_bbl'!D4*1000*42*(DAY(EOMONTH($A4,0)))/1000000</f>
        <v>87.233999999999995</v>
      </c>
      <c r="E4" s="12">
        <f>'PADD 2_bbl'!E4*1000*42*(DAY(EOMONTH($A4,0)))/1000000</f>
        <v>58.59</v>
      </c>
      <c r="F4" s="12">
        <f>'PADD 2_bbl'!F4*1000*42*(DAY(EOMONTH($A4,0)))/1000000</f>
        <v>-52.08</v>
      </c>
      <c r="G4" s="12">
        <f>'PADD 2_bbl'!G4*1000*42*(DAY(EOMONTH($A4,0)))/1000000</f>
        <v>269.51400000000001</v>
      </c>
      <c r="H4" s="12"/>
      <c r="I4" s="12">
        <f>'PADD 2_bbl'!I4*1000*42*(DAY(EOMONTH($A4,0)))/1000000</f>
        <v>1.302</v>
      </c>
      <c r="J4" s="12">
        <f>'PADD 2_bbl'!J4*1000*42*(DAY(EOMONTH($A4,0)))/1000000</f>
        <v>301.87099071125641</v>
      </c>
      <c r="K4" s="12">
        <f>'PADD 2_bbl'!K4*1000*42*(DAY(EOMONTH($A4,0)))/1000000</f>
        <v>249.7909907112564</v>
      </c>
      <c r="L4" s="12">
        <f>'PADD 2_bbl'!L4*1000*42*(DAY(EOMONTH($A4,0)))/1000000</f>
        <v>15.50125392876712</v>
      </c>
      <c r="M4" s="12">
        <f>'PADD 2_bbl'!M4*1000*42*(DAY(EOMONTH($A4,0)))/1000000</f>
        <v>29.248233315068489</v>
      </c>
      <c r="N4" s="12">
        <f>'PADD 2_bbl'!N4*1000*42*(DAY(EOMONTH($A4,0)))/1000000</f>
        <v>29.380435583152092</v>
      </c>
      <c r="O4" s="12">
        <f>'PADD 2_bbl'!O4*1000*42*(DAY(EOMONTH($A4,0)))/1000000</f>
        <v>0</v>
      </c>
      <c r="P4" s="12">
        <f>'PADD 2_bbl'!P4*1000*42*(DAY(EOMONTH($A4,0)))/1000000</f>
        <v>-25.762913538244085</v>
      </c>
      <c r="Q4" s="12">
        <f>'PADD 2_bbl'!Q4*1000*42*(DAY(EOMONTH($A4,0)))/1000000</f>
        <v>-28.643999999999998</v>
      </c>
      <c r="S4" s="12">
        <f>'PADD 2_bbl'!S4*1000*42/1000000</f>
        <v>354.774</v>
      </c>
      <c r="U4" s="14"/>
      <c r="V4" s="14"/>
    </row>
    <row r="5" spans="1:25" x14ac:dyDescent="0.3">
      <c r="A5" s="45">
        <v>40648</v>
      </c>
      <c r="B5" s="17" t="s">
        <v>34</v>
      </c>
      <c r="C5" s="12">
        <f>'PADD 2_bbl'!C5*1000*42*(DAY(EOMONTH($A5,0)))/1000000</f>
        <v>166.32</v>
      </c>
      <c r="D5" s="12">
        <f>'PADD 2_bbl'!D5*1000*42*(DAY(EOMONTH($A5,0)))/1000000</f>
        <v>81.900000000000006</v>
      </c>
      <c r="E5" s="12">
        <f>'PADD 2_bbl'!E5*1000*42*(DAY(EOMONTH($A5,0)))/1000000</f>
        <v>26.46</v>
      </c>
      <c r="F5" s="12">
        <f>'PADD 2_bbl'!F5*1000*42*(DAY(EOMONTH($A5,0)))/1000000</f>
        <v>-18.899999999999999</v>
      </c>
      <c r="G5" s="12">
        <f>'PADD 2_bbl'!G5*1000*42*(DAY(EOMONTH($A5,0)))/1000000</f>
        <v>255.78</v>
      </c>
      <c r="H5" s="12"/>
      <c r="I5" s="12">
        <f>'PADD 2_bbl'!I5*1000*42*(DAY(EOMONTH($A5,0)))/1000000</f>
        <v>1.26</v>
      </c>
      <c r="J5" s="12">
        <f>'PADD 2_bbl'!J5*1000*42*(DAY(EOMONTH($A5,0)))/1000000</f>
        <v>186.1795768703594</v>
      </c>
      <c r="K5" s="12">
        <f>'PADD 2_bbl'!K5*1000*42*(DAY(EOMONTH($A5,0)))/1000000</f>
        <v>135.77957687035939</v>
      </c>
      <c r="L5" s="12">
        <f>'PADD 2_bbl'!L5*1000*42*(DAY(EOMONTH($A5,0)))/1000000</f>
        <v>15.510963452054794</v>
      </c>
      <c r="M5" s="12">
        <f>'PADD 2_bbl'!M5*1000*42*(DAY(EOMONTH($A5,0)))/1000000</f>
        <v>23.41586301369863</v>
      </c>
      <c r="N5" s="12">
        <f>'PADD 2_bbl'!N5*1000*42*(DAY(EOMONTH($A5,0)))/1000000</f>
        <v>28.491370759658935</v>
      </c>
      <c r="O5" s="12">
        <f>'PADD 2_bbl'!O5*1000*42*(DAY(EOMONTH($A5,0)))/1000000</f>
        <v>0</v>
      </c>
      <c r="P5" s="12">
        <f>'PADD 2_bbl'!P5*1000*42*(DAY(EOMONTH($A5,0)))/1000000</f>
        <v>-1.5977740957717503</v>
      </c>
      <c r="Q5" s="12">
        <f>'PADD 2_bbl'!Q5*1000*42*(DAY(EOMONTH($A5,0)))/1000000</f>
        <v>54.18</v>
      </c>
      <c r="S5" s="12">
        <f>'PADD 2_bbl'!S5*1000*42/1000000</f>
        <v>408.66</v>
      </c>
      <c r="U5" s="14"/>
      <c r="V5" s="14"/>
    </row>
    <row r="6" spans="1:25" x14ac:dyDescent="0.3">
      <c r="A6" s="45">
        <v>40678</v>
      </c>
      <c r="B6" s="17" t="s">
        <v>34</v>
      </c>
      <c r="C6" s="12">
        <f>'PADD 2_bbl'!C6*1000*42*(DAY(EOMONTH($A6,0)))/1000000</f>
        <v>174.46799999999999</v>
      </c>
      <c r="D6" s="12">
        <f>'PADD 2_bbl'!D6*1000*42*(DAY(EOMONTH($A6,0)))/1000000</f>
        <v>87.233999999999995</v>
      </c>
      <c r="E6" s="12">
        <f>'PADD 2_bbl'!E6*1000*42*(DAY(EOMONTH($A6,0)))/1000000</f>
        <v>27.341999999999999</v>
      </c>
      <c r="F6" s="12">
        <f>'PADD 2_bbl'!F6*1000*42*(DAY(EOMONTH($A6,0)))/1000000</f>
        <v>-46.872</v>
      </c>
      <c r="G6" s="12">
        <f>'PADD 2_bbl'!G6*1000*42*(DAY(EOMONTH($A6,0)))/1000000</f>
        <v>242.172</v>
      </c>
      <c r="H6" s="12"/>
      <c r="I6" s="12">
        <f>'PADD 2_bbl'!I6*1000*42*(DAY(EOMONTH($A6,0)))/1000000</f>
        <v>1.302</v>
      </c>
      <c r="J6" s="12">
        <f>'PADD 2_bbl'!J6*1000*42*(DAY(EOMONTH($A6,0)))/1000000</f>
        <v>130.97766745195136</v>
      </c>
      <c r="K6" s="12">
        <f>'PADD 2_bbl'!K6*1000*42*(DAY(EOMONTH($A6,0)))/1000000</f>
        <v>78.897667451951349</v>
      </c>
      <c r="L6" s="12">
        <f>'PADD 2_bbl'!L6*1000*42*(DAY(EOMONTH($A6,0)))/1000000</f>
        <v>15.50125392876712</v>
      </c>
      <c r="M6" s="12">
        <f>'PADD 2_bbl'!M6*1000*42*(DAY(EOMONTH($A6,0)))/1000000</f>
        <v>24.196391780821916</v>
      </c>
      <c r="N6" s="12">
        <f>'PADD 2_bbl'!N6*1000*42*(DAY(EOMONTH($A6,0)))/1000000</f>
        <v>29.358935907817173</v>
      </c>
      <c r="O6" s="12">
        <f>'PADD 2_bbl'!O6*1000*42*(DAY(EOMONTH($A6,0)))/1000000</f>
        <v>0</v>
      </c>
      <c r="P6" s="12">
        <f>'PADD 2_bbl'!P6*1000*42*(DAY(EOMONTH($A6,0)))/1000000</f>
        <v>-32.076249069357559</v>
      </c>
      <c r="Q6" s="12">
        <f>'PADD 2_bbl'!Q6*1000*42*(DAY(EOMONTH($A6,0)))/1000000</f>
        <v>124.992</v>
      </c>
      <c r="S6" s="12">
        <f>'PADD 2_bbl'!S6*1000*42/1000000</f>
        <v>533.274</v>
      </c>
      <c r="U6" s="14"/>
      <c r="V6" s="14"/>
    </row>
    <row r="7" spans="1:25" x14ac:dyDescent="0.3">
      <c r="A7" s="45">
        <v>40709</v>
      </c>
      <c r="B7" s="17" t="s">
        <v>34</v>
      </c>
      <c r="C7" s="12">
        <f>'PADD 2_bbl'!C7*1000*42*(DAY(EOMONTH($A7,0)))/1000000</f>
        <v>163.80000000000001</v>
      </c>
      <c r="D7" s="12">
        <f>'PADD 2_bbl'!D7*1000*42*(DAY(EOMONTH($A7,0)))/1000000</f>
        <v>86.94</v>
      </c>
      <c r="E7" s="12">
        <f>'PADD 2_bbl'!E7*1000*42*(DAY(EOMONTH($A7,0)))/1000000</f>
        <v>11.34</v>
      </c>
      <c r="F7" s="12">
        <f>'PADD 2_bbl'!F7*1000*42*(DAY(EOMONTH($A7,0)))/1000000</f>
        <v>-30.24</v>
      </c>
      <c r="G7" s="12">
        <f>'PADD 2_bbl'!G7*1000*42*(DAY(EOMONTH($A7,0)))/1000000</f>
        <v>231.84</v>
      </c>
      <c r="H7" s="12"/>
      <c r="I7" s="12">
        <f>'PADD 2_bbl'!I7*1000*42*(DAY(EOMONTH($A7,0)))/1000000</f>
        <v>2.52</v>
      </c>
      <c r="J7" s="12">
        <f>'PADD 2_bbl'!J7*1000*42*(DAY(EOMONTH($A7,0)))/1000000</f>
        <v>93.348175573944218</v>
      </c>
      <c r="K7" s="12">
        <f>'PADD 2_bbl'!K7*1000*42*(DAY(EOMONTH($A7,0)))/1000000</f>
        <v>42.948175573944219</v>
      </c>
      <c r="L7" s="12">
        <f>'PADD 2_bbl'!L7*1000*42*(DAY(EOMONTH($A7,0)))/1000000</f>
        <v>15.510963452054794</v>
      </c>
      <c r="M7" s="12">
        <f>'PADD 2_bbl'!M7*1000*42*(DAY(EOMONTH($A7,0)))/1000000</f>
        <v>24.23067616438356</v>
      </c>
      <c r="N7" s="12">
        <f>'PADD 2_bbl'!N7*1000*42*(DAY(EOMONTH($A7,0)))/1000000</f>
        <v>28.438372559338251</v>
      </c>
      <c r="O7" s="12">
        <f>'PADD 2_bbl'!O7*1000*42*(DAY(EOMONTH($A7,0)))/1000000</f>
        <v>0</v>
      </c>
      <c r="P7" s="12">
        <f>'PADD 2_bbl'!P7*1000*42*(DAY(EOMONTH($A7,0)))/1000000</f>
        <v>-20.40818774972082</v>
      </c>
      <c r="Q7" s="12">
        <f>'PADD 2_bbl'!Q7*1000*42*(DAY(EOMONTH($A7,0)))/1000000</f>
        <v>138.6</v>
      </c>
      <c r="S7" s="12">
        <f>'PADD 2_bbl'!S7*1000*42/1000000</f>
        <v>671.74800000000005</v>
      </c>
      <c r="U7" s="14"/>
      <c r="V7" s="14"/>
    </row>
    <row r="8" spans="1:25" x14ac:dyDescent="0.3">
      <c r="A8" s="45">
        <v>40739</v>
      </c>
      <c r="B8" s="17" t="s">
        <v>34</v>
      </c>
      <c r="C8" s="12">
        <f>'PADD 2_bbl'!C8*1000*42*(DAY(EOMONTH($A8,0)))/1000000</f>
        <v>171.864</v>
      </c>
      <c r="D8" s="12">
        <f>'PADD 2_bbl'!D8*1000*42*(DAY(EOMONTH($A8,0)))/1000000</f>
        <v>87.233999999999995</v>
      </c>
      <c r="E8" s="12">
        <f>'PADD 2_bbl'!E8*1000*42*(DAY(EOMONTH($A8,0)))/1000000</f>
        <v>22.134</v>
      </c>
      <c r="F8" s="12">
        <f>'PADD 2_bbl'!F8*1000*42*(DAY(EOMONTH($A8,0)))/1000000</f>
        <v>7.8120000000000003</v>
      </c>
      <c r="G8" s="12">
        <f>'PADD 2_bbl'!G8*1000*42*(DAY(EOMONTH($A8,0)))/1000000</f>
        <v>289.04399999999998</v>
      </c>
      <c r="H8" s="12"/>
      <c r="I8" s="12">
        <f>'PADD 2_bbl'!I8*1000*42*(DAY(EOMONTH($A8,0)))/1000000</f>
        <v>2.6040000000000001</v>
      </c>
      <c r="J8" s="12">
        <f>'PADD 2_bbl'!J8*1000*42*(DAY(EOMONTH($A8,0)))/1000000</f>
        <v>82.18309791704057</v>
      </c>
      <c r="K8" s="12">
        <f>'PADD 2_bbl'!K8*1000*42*(DAY(EOMONTH($A8,0)))/1000000</f>
        <v>30.103097917040575</v>
      </c>
      <c r="L8" s="12">
        <f>'PADD 2_bbl'!L8*1000*42*(DAY(EOMONTH($A8,0)))/1000000</f>
        <v>15.50125392876712</v>
      </c>
      <c r="M8" s="12">
        <f>'PADD 2_bbl'!M8*1000*42*(DAY(EOMONTH($A8,0)))/1000000</f>
        <v>25.880338958904108</v>
      </c>
      <c r="N8" s="12">
        <f>'PADD 2_bbl'!N8*1000*42*(DAY(EOMONTH($A8,0)))/1000000</f>
        <v>28.54314105197313</v>
      </c>
      <c r="O8" s="12">
        <f>'PADD 2_bbl'!O8*1000*42*(DAY(EOMONTH($A8,0)))/1000000</f>
        <v>0</v>
      </c>
      <c r="P8" s="12">
        <f>'PADD 2_bbl'!P8*1000*42*(DAY(EOMONTH($A8,0)))/1000000</f>
        <v>27.568168143315059</v>
      </c>
      <c r="Q8" s="12">
        <f>'PADD 2_bbl'!Q8*1000*42*(DAY(EOMONTH($A8,0)))/1000000</f>
        <v>157.542</v>
      </c>
      <c r="S8" s="12">
        <f>'PADD 2_bbl'!S8*1000*42/1000000</f>
        <v>829.16399999999999</v>
      </c>
      <c r="U8" s="14"/>
      <c r="V8" s="14"/>
    </row>
    <row r="9" spans="1:25" x14ac:dyDescent="0.3">
      <c r="A9" s="45">
        <v>40770</v>
      </c>
      <c r="B9" s="17" t="s">
        <v>34</v>
      </c>
      <c r="C9" s="12">
        <f>'PADD 2_bbl'!C9*1000*42*(DAY(EOMONTH($A9,0)))/1000000</f>
        <v>173.166</v>
      </c>
      <c r="D9" s="12">
        <f>'PADD 2_bbl'!D9*1000*42*(DAY(EOMONTH($A9,0)))/1000000</f>
        <v>83.328000000000003</v>
      </c>
      <c r="E9" s="12">
        <f>'PADD 2_bbl'!E9*1000*42*(DAY(EOMONTH($A9,0)))/1000000</f>
        <v>29.946000000000002</v>
      </c>
      <c r="F9" s="12">
        <f>'PADD 2_bbl'!F9*1000*42*(DAY(EOMONTH($A9,0)))/1000000</f>
        <v>9.1140000000000008</v>
      </c>
      <c r="G9" s="12">
        <f>'PADD 2_bbl'!G9*1000*42*(DAY(EOMONTH($A9,0)))/1000000</f>
        <v>295.55399999999997</v>
      </c>
      <c r="H9" s="12"/>
      <c r="I9" s="12">
        <f>'PADD 2_bbl'!I9*1000*42*(DAY(EOMONTH($A9,0)))/1000000</f>
        <v>1.302</v>
      </c>
      <c r="J9" s="12">
        <f>'PADD 2_bbl'!J9*1000*42*(DAY(EOMONTH($A9,0)))/1000000</f>
        <v>110.34376852326572</v>
      </c>
      <c r="K9" s="12">
        <f>'PADD 2_bbl'!K9*1000*42*(DAY(EOMONTH($A9,0)))/1000000</f>
        <v>58.263768523265711</v>
      </c>
      <c r="L9" s="12">
        <f>'PADD 2_bbl'!L9*1000*42*(DAY(EOMONTH($A9,0)))/1000000</f>
        <v>33.222347619178073</v>
      </c>
      <c r="M9" s="12">
        <f>'PADD 2_bbl'!M9*1000*42*(DAY(EOMONTH($A9,0)))/1000000</f>
        <v>25.880338958904108</v>
      </c>
      <c r="N9" s="12">
        <f>'PADD 2_bbl'!N9*1000*42*(DAY(EOMONTH($A9,0)))/1000000</f>
        <v>16.8215166497483</v>
      </c>
      <c r="O9" s="12">
        <f>'PADD 2_bbl'!O9*1000*42*(DAY(EOMONTH($A9,0)))/1000000</f>
        <v>0</v>
      </c>
      <c r="P9" s="12">
        <f>'PADD 2_bbl'!P9*1000*42*(DAY(EOMONTH($A9,0)))/1000000</f>
        <v>45.488028248903802</v>
      </c>
      <c r="Q9" s="12">
        <f>'PADD 2_bbl'!Q9*1000*42*(DAY(EOMONTH($A9,0)))/1000000</f>
        <v>114.57599999999999</v>
      </c>
      <c r="S9" s="12">
        <f>'PADD 2_bbl'!S9*1000*42/1000000</f>
        <v>943.53</v>
      </c>
      <c r="U9" s="14"/>
      <c r="V9" s="14"/>
    </row>
    <row r="10" spans="1:25" x14ac:dyDescent="0.3">
      <c r="A10" s="45">
        <v>40801</v>
      </c>
      <c r="B10" s="17" t="s">
        <v>34</v>
      </c>
      <c r="C10" s="12">
        <f>'PADD 2_bbl'!C10*1000*42*(DAY(EOMONTH($A10,0)))/1000000</f>
        <v>171.36</v>
      </c>
      <c r="D10" s="12">
        <f>'PADD 2_bbl'!D10*1000*42*(DAY(EOMONTH($A10,0)))/1000000</f>
        <v>85.68</v>
      </c>
      <c r="E10" s="12">
        <f>'PADD 2_bbl'!E10*1000*42*(DAY(EOMONTH($A10,0)))/1000000</f>
        <v>47.88</v>
      </c>
      <c r="F10" s="12">
        <f>'PADD 2_bbl'!F10*1000*42*(DAY(EOMONTH($A10,0)))/1000000</f>
        <v>-8.82</v>
      </c>
      <c r="G10" s="12">
        <f>'PADD 2_bbl'!G10*1000*42*(DAY(EOMONTH($A10,0)))/1000000</f>
        <v>296.10000000000002</v>
      </c>
      <c r="H10" s="12"/>
      <c r="I10" s="12">
        <f>'PADD 2_bbl'!I10*1000*42*(DAY(EOMONTH($A10,0)))/1000000</f>
        <v>1.26</v>
      </c>
      <c r="J10" s="12">
        <f>'PADD 2_bbl'!J10*1000*42*(DAY(EOMONTH($A10,0)))/1000000</f>
        <v>159.25981552057954</v>
      </c>
      <c r="K10" s="12">
        <f>'PADD 2_bbl'!K10*1000*42*(DAY(EOMONTH($A10,0)))/1000000</f>
        <v>108.85981552057955</v>
      </c>
      <c r="L10" s="12">
        <f>'PADD 2_bbl'!L10*1000*42*(DAY(EOMONTH($A10,0)))/1000000</f>
        <v>55.380693452054793</v>
      </c>
      <c r="M10" s="12">
        <f>'PADD 2_bbl'!M10*1000*42*(DAY(EOMONTH($A10,0)))/1000000</f>
        <v>25.860302465753424</v>
      </c>
      <c r="N10" s="12">
        <f>'PADD 2_bbl'!N10*1000*42*(DAY(EOMONTH($A10,0)))/1000000</f>
        <v>26.206566986828221</v>
      </c>
      <c r="O10" s="12">
        <f>'PADD 2_bbl'!O10*1000*42*(DAY(EOMONTH($A10,0)))/1000000</f>
        <v>0</v>
      </c>
      <c r="P10" s="12">
        <f>'PADD 2_bbl'!P10*1000*42*(DAY(EOMONTH($A10,0)))/1000000</f>
        <v>21.832621574784003</v>
      </c>
      <c r="Q10" s="12">
        <f>'PADD 2_bbl'!Q10*1000*42*(DAY(EOMONTH($A10,0)))/1000000</f>
        <v>55.44</v>
      </c>
      <c r="S10" s="12">
        <f>'PADD 2_bbl'!S10*1000*42/1000000</f>
        <v>999.51599999999996</v>
      </c>
      <c r="U10" s="14"/>
      <c r="V10" s="14"/>
    </row>
    <row r="11" spans="1:25" x14ac:dyDescent="0.3">
      <c r="A11" s="45">
        <v>40831</v>
      </c>
      <c r="B11" s="17" t="s">
        <v>34</v>
      </c>
      <c r="C11" s="12">
        <f>'PADD 2_bbl'!C11*1000*42*(DAY(EOMONTH($A11,0)))/1000000</f>
        <v>186.18600000000001</v>
      </c>
      <c r="D11" s="12">
        <f>'PADD 2_bbl'!D11*1000*42*(DAY(EOMONTH($A11,0)))/1000000</f>
        <v>87.233999999999995</v>
      </c>
      <c r="E11" s="12">
        <f>'PADD 2_bbl'!E11*1000*42*(DAY(EOMONTH($A11,0)))/1000000</f>
        <v>53.381999999999998</v>
      </c>
      <c r="F11" s="12">
        <f>'PADD 2_bbl'!F11*1000*42*(DAY(EOMONTH($A11,0)))/1000000</f>
        <v>35.154000000000003</v>
      </c>
      <c r="G11" s="12">
        <f>'PADD 2_bbl'!G11*1000*42*(DAY(EOMONTH($A11,0)))/1000000</f>
        <v>361.95600000000002</v>
      </c>
      <c r="H11" s="12"/>
      <c r="I11" s="12">
        <f>'PADD 2_bbl'!I11*1000*42*(DAY(EOMONTH($A11,0)))/1000000</f>
        <v>1.302</v>
      </c>
      <c r="J11" s="12">
        <f>'PADD 2_bbl'!J11*1000*42*(DAY(EOMONTH($A11,0)))/1000000</f>
        <v>164.32001048125178</v>
      </c>
      <c r="K11" s="12">
        <f>'PADD 2_bbl'!K11*1000*42*(DAY(EOMONTH($A11,0)))/1000000</f>
        <v>112.24001048125177</v>
      </c>
      <c r="L11" s="12">
        <f>'PADD 2_bbl'!L11*1000*42*(DAY(EOMONTH($A11,0)))/1000000</f>
        <v>90.825308213698619</v>
      </c>
      <c r="M11" s="12">
        <f>'PADD 2_bbl'!M11*1000*42*(DAY(EOMONTH($A11,0)))/1000000</f>
        <v>28.406259726027397</v>
      </c>
      <c r="N11" s="12">
        <f>'PADD 2_bbl'!N11*1000*42*(DAY(EOMONTH($A11,0)))/1000000</f>
        <v>22.964066851336511</v>
      </c>
      <c r="O11" s="12">
        <f>'PADD 2_bbl'!O11*1000*42*(DAY(EOMONTH($A11,0)))/1000000</f>
        <v>0</v>
      </c>
      <c r="P11" s="12">
        <f>'PADD 2_bbl'!P11*1000*42*(DAY(EOMONTH($A11,0)))/1000000</f>
        <v>82.782354727685686</v>
      </c>
      <c r="Q11" s="12">
        <f>'PADD 2_bbl'!Q11*1000*42*(DAY(EOMONTH($A11,0)))/1000000</f>
        <v>23.436</v>
      </c>
      <c r="S11" s="12">
        <f>'PADD 2_bbl'!S11*1000*42/1000000</f>
        <v>1022.784</v>
      </c>
      <c r="U11" s="14"/>
      <c r="V11" s="14"/>
    </row>
    <row r="12" spans="1:25" x14ac:dyDescent="0.3">
      <c r="A12" s="45">
        <v>40862</v>
      </c>
      <c r="B12" s="17" t="s">
        <v>34</v>
      </c>
      <c r="C12" s="12">
        <f>'PADD 2_bbl'!C12*1000*42*(DAY(EOMONTH($A12,0)))/1000000</f>
        <v>185.22</v>
      </c>
      <c r="D12" s="12">
        <f>'PADD 2_bbl'!D12*1000*42*(DAY(EOMONTH($A12,0)))/1000000</f>
        <v>97.02</v>
      </c>
      <c r="E12" s="12">
        <f>'PADD 2_bbl'!E12*1000*42*(DAY(EOMONTH($A12,0)))/1000000</f>
        <v>50.4</v>
      </c>
      <c r="F12" s="12">
        <f>'PADD 2_bbl'!F12*1000*42*(DAY(EOMONTH($A12,0)))/1000000</f>
        <v>16.38</v>
      </c>
      <c r="G12" s="12">
        <f>'PADD 2_bbl'!G12*1000*42*(DAY(EOMONTH($A12,0)))/1000000</f>
        <v>349.02</v>
      </c>
      <c r="H12" s="12"/>
      <c r="I12" s="12">
        <f>'PADD 2_bbl'!I12*1000*42*(DAY(EOMONTH($A12,0)))/1000000</f>
        <v>2.52</v>
      </c>
      <c r="J12" s="12">
        <f>'PADD 2_bbl'!J12*1000*42*(DAY(EOMONTH($A12,0)))/1000000</f>
        <v>216.55039864629634</v>
      </c>
      <c r="K12" s="12">
        <f>'PADD 2_bbl'!K12*1000*42*(DAY(EOMONTH($A12,0)))/1000000</f>
        <v>166.15039864629634</v>
      </c>
      <c r="L12" s="12">
        <f>'PADD 2_bbl'!L12*1000*42*(DAY(EOMONTH($A12,0)))/1000000</f>
        <v>77.518406547945204</v>
      </c>
      <c r="M12" s="12">
        <f>'PADD 2_bbl'!M12*1000*42*(DAY(EOMONTH($A12,0)))/1000000</f>
        <v>29.119555068493156</v>
      </c>
      <c r="N12" s="12">
        <f>'PADD 2_bbl'!N12*1000*42*(DAY(EOMONTH($A12,0)))/1000000</f>
        <v>26.875615557814136</v>
      </c>
      <c r="O12" s="12">
        <f>'PADD 2_bbl'!O12*1000*42*(DAY(EOMONTH($A12,0)))/1000000</f>
        <v>0</v>
      </c>
      <c r="P12" s="12">
        <f>'PADD 2_bbl'!P12*1000*42*(DAY(EOMONTH($A12,0)))/1000000</f>
        <v>43.05602417945115</v>
      </c>
      <c r="Q12" s="12">
        <f>'PADD 2_bbl'!Q12*1000*42*(DAY(EOMONTH($A12,0)))/1000000</f>
        <v>5.04</v>
      </c>
      <c r="S12" s="12">
        <f>'PADD 2_bbl'!S12*1000*42/1000000</f>
        <v>1027.53</v>
      </c>
      <c r="U12" s="14"/>
      <c r="V12" s="14"/>
    </row>
    <row r="13" spans="1:25" x14ac:dyDescent="0.3">
      <c r="A13" s="45">
        <v>40892</v>
      </c>
      <c r="B13" s="17" t="s">
        <v>34</v>
      </c>
      <c r="C13" s="12">
        <f>'PADD 2_bbl'!C13*1000*42*(DAY(EOMONTH($A13,0)))/1000000</f>
        <v>188.79</v>
      </c>
      <c r="D13" s="12">
        <f>'PADD 2_bbl'!D13*1000*42*(DAY(EOMONTH($A13,0)))/1000000</f>
        <v>100.254</v>
      </c>
      <c r="E13" s="12">
        <f>'PADD 2_bbl'!E13*1000*42*(DAY(EOMONTH($A13,0)))/1000000</f>
        <v>72.912000000000006</v>
      </c>
      <c r="F13" s="12">
        <f>'PADD 2_bbl'!F13*1000*42*(DAY(EOMONTH($A13,0)))/1000000</f>
        <v>-24.738</v>
      </c>
      <c r="G13" s="12">
        <f>'PADD 2_bbl'!G13*1000*42*(DAY(EOMONTH($A13,0)))/1000000</f>
        <v>337.21800000000002</v>
      </c>
      <c r="H13" s="12"/>
      <c r="I13" s="12">
        <f>'PADD 2_bbl'!I13*1000*42*(DAY(EOMONTH($A13,0)))/1000000</f>
        <v>1.302</v>
      </c>
      <c r="J13" s="12">
        <f>'PADD 2_bbl'!J13*1000*42*(DAY(EOMONTH($A13,0)))/1000000</f>
        <v>350.43672757083539</v>
      </c>
      <c r="K13" s="12">
        <f>'PADD 2_bbl'!K13*1000*42*(DAY(EOMONTH($A13,0)))/1000000</f>
        <v>298.35672757083535</v>
      </c>
      <c r="L13" s="12">
        <f>'PADD 2_bbl'!L13*1000*42*(DAY(EOMONTH($A13,0)))/1000000</f>
        <v>53.16328107123288</v>
      </c>
      <c r="M13" s="12">
        <f>'PADD 2_bbl'!M13*1000*42*(DAY(EOMONTH($A13,0)))/1000000</f>
        <v>32.616127671232881</v>
      </c>
      <c r="N13" s="12">
        <f>'PADD 2_bbl'!N13*1000*42*(DAY(EOMONTH($A13,0)))/1000000</f>
        <v>29.030347065828913</v>
      </c>
      <c r="O13" s="12">
        <f>'PADD 2_bbl'!O13*1000*42*(DAY(EOMONTH($A13,0)))/1000000</f>
        <v>0</v>
      </c>
      <c r="P13" s="12">
        <f>'PADD 2_bbl'!P13*1000*42*(DAY(EOMONTH($A13,0)))/1000000</f>
        <v>8.6815166208699619</v>
      </c>
      <c r="Q13" s="12">
        <f>'PADD 2_bbl'!Q13*1000*42*(DAY(EOMONTH($A13,0)))/1000000</f>
        <v>-84.63</v>
      </c>
      <c r="S13" s="12">
        <f>'PADD 2_bbl'!S13*1000*42/1000000</f>
        <v>942.73199999999997</v>
      </c>
      <c r="U13" s="14"/>
      <c r="V13" s="14"/>
    </row>
    <row r="14" spans="1:25" x14ac:dyDescent="0.3">
      <c r="A14" s="45">
        <v>40923</v>
      </c>
      <c r="B14" s="17" t="s">
        <v>34</v>
      </c>
      <c r="C14" s="12">
        <f>'PADD 2_bbl'!C14*1000*42*(DAY(EOMONTH($A14,0)))/1000000</f>
        <v>191.39400000000001</v>
      </c>
      <c r="D14" s="12">
        <f>'PADD 2_bbl'!D14*1000*42*(DAY(EOMONTH($A14,0)))/1000000</f>
        <v>100.254</v>
      </c>
      <c r="E14" s="12">
        <f>'PADD 2_bbl'!E14*1000*42*(DAY(EOMONTH($A14,0)))/1000000</f>
        <v>80.724000000000004</v>
      </c>
      <c r="F14" s="12">
        <f>'PADD 2_bbl'!F14*1000*42*(DAY(EOMONTH($A14,0)))/1000000</f>
        <v>-42.966000000000001</v>
      </c>
      <c r="G14" s="12">
        <f>'PADD 2_bbl'!G14*1000*42*(DAY(EOMONTH($A14,0)))/1000000</f>
        <v>329.40600000000001</v>
      </c>
      <c r="H14" s="12"/>
      <c r="I14" s="12">
        <f>'PADD 2_bbl'!I14*1000*42*(DAY(EOMONTH($A14,0)))/1000000</f>
        <v>1.302</v>
      </c>
      <c r="J14" s="12">
        <f>'PADD 2_bbl'!J14*1000*42*(DAY(EOMONTH($A14,0)))/1000000</f>
        <v>340.67757810833638</v>
      </c>
      <c r="K14" s="12">
        <f>'PADD 2_bbl'!K14*1000*42*(DAY(EOMONTH($A14,0)))/1000000</f>
        <v>288.59757810833639</v>
      </c>
      <c r="L14" s="12">
        <f>'PADD 2_bbl'!L14*1000*42*(DAY(EOMONTH($A14,0)))/1000000</f>
        <v>33.065714301369866</v>
      </c>
      <c r="M14" s="12">
        <f>'PADD 2_bbl'!M14*1000*42*(DAY(EOMONTH($A14,0)))/1000000</f>
        <v>36.59418885245902</v>
      </c>
      <c r="N14" s="12">
        <f>'PADD 2_bbl'!N14*1000*42*(DAY(EOMONTH($A14,0)))/1000000</f>
        <v>29.331553504318155</v>
      </c>
      <c r="O14" s="12">
        <f>'PADD 2_bbl'!O14*1000*42*(DAY(EOMONTH($A14,0)))/1000000</f>
        <v>0</v>
      </c>
      <c r="P14" s="12">
        <f>'PADD 2_bbl'!P14*1000*42*(DAY(EOMONTH($A14,0)))/1000000</f>
        <v>79.828965233516584</v>
      </c>
      <c r="Q14" s="12">
        <f>'PADD 2_bbl'!Q14*1000*42*(DAY(EOMONTH($A14,0)))/1000000</f>
        <v>-139.31399999999999</v>
      </c>
      <c r="S14" s="12">
        <f>'PADD 2_bbl'!S14*1000*42/1000000</f>
        <v>803.41800000000001</v>
      </c>
      <c r="U14" s="14"/>
      <c r="V14" s="14"/>
    </row>
    <row r="15" spans="1:25" x14ac:dyDescent="0.3">
      <c r="A15" s="45">
        <v>40954</v>
      </c>
      <c r="B15" s="17" t="s">
        <v>34</v>
      </c>
      <c r="C15" s="12">
        <f>'PADD 2_bbl'!C15*1000*42*(DAY(EOMONTH($A15,0)))/1000000</f>
        <v>186.35400000000001</v>
      </c>
      <c r="D15" s="12">
        <f>'PADD 2_bbl'!D15*1000*42*(DAY(EOMONTH($A15,0)))/1000000</f>
        <v>96.221999999999994</v>
      </c>
      <c r="E15" s="12">
        <f>'PADD 2_bbl'!E15*1000*42*(DAY(EOMONTH($A15,0)))/1000000</f>
        <v>51.155999999999999</v>
      </c>
      <c r="F15" s="12">
        <f>'PADD 2_bbl'!F15*1000*42*(DAY(EOMONTH($A15,0)))/1000000</f>
        <v>-77.951999999999998</v>
      </c>
      <c r="G15" s="12">
        <f>'PADD 2_bbl'!G15*1000*42*(DAY(EOMONTH($A15,0)))/1000000</f>
        <v>255.78</v>
      </c>
      <c r="H15" s="12"/>
      <c r="I15" s="12">
        <f>'PADD 2_bbl'!I15*1000*42*(DAY(EOMONTH($A15,0)))/1000000</f>
        <v>1.218</v>
      </c>
      <c r="J15" s="12">
        <f>'PADD 2_bbl'!J15*1000*42*(DAY(EOMONTH($A15,0)))/1000000</f>
        <v>333.62903764077981</v>
      </c>
      <c r="K15" s="12">
        <f>'PADD 2_bbl'!K15*1000*42*(DAY(EOMONTH($A15,0)))/1000000</f>
        <v>284.90903764077984</v>
      </c>
      <c r="L15" s="12">
        <f>'PADD 2_bbl'!L15*1000*42*(DAY(EOMONTH($A15,0)))/1000000</f>
        <v>22.054656679452055</v>
      </c>
      <c r="M15" s="12">
        <f>'PADD 2_bbl'!M15*1000*42*(DAY(EOMONTH($A15,0)))/1000000</f>
        <v>32.823296612021863</v>
      </c>
      <c r="N15" s="12">
        <f>'PADD 2_bbl'!N15*1000*42*(DAY(EOMONTH($A15,0)))/1000000</f>
        <v>27.541658401003641</v>
      </c>
      <c r="O15" s="12">
        <f>'PADD 2_bbl'!O15*1000*42*(DAY(EOMONTH($A15,0)))/1000000</f>
        <v>0</v>
      </c>
      <c r="P15" s="12">
        <f>'PADD 2_bbl'!P15*1000*42*(DAY(EOMONTH($A15,0)))/1000000</f>
        <v>28.521350666742624</v>
      </c>
      <c r="Q15" s="12">
        <f>'PADD 2_bbl'!Q15*1000*42*(DAY(EOMONTH($A15,0)))/1000000</f>
        <v>-141.28800000000001</v>
      </c>
      <c r="S15" s="12">
        <f>'PADD 2_bbl'!S15*1000*42/1000000</f>
        <v>662.17200000000003</v>
      </c>
      <c r="U15" s="14"/>
      <c r="V15" s="14"/>
    </row>
    <row r="16" spans="1:25" x14ac:dyDescent="0.3">
      <c r="A16" s="45">
        <v>40983</v>
      </c>
      <c r="B16" s="17" t="s">
        <v>34</v>
      </c>
      <c r="C16" s="12">
        <f>'PADD 2_bbl'!C16*1000*42*(DAY(EOMONTH($A16,0)))/1000000</f>
        <v>192.696</v>
      </c>
      <c r="D16" s="12">
        <f>'PADD 2_bbl'!D16*1000*42*(DAY(EOMONTH($A16,0)))/1000000</f>
        <v>95.046000000000006</v>
      </c>
      <c r="E16" s="12">
        <f>'PADD 2_bbl'!E16*1000*42*(DAY(EOMONTH($A16,0)))/1000000</f>
        <v>32.549999999999997</v>
      </c>
      <c r="F16" s="12">
        <f>'PADD 2_bbl'!F16*1000*42*(DAY(EOMONTH($A16,0)))/1000000</f>
        <v>-82.025999999999996</v>
      </c>
      <c r="G16" s="12">
        <f>'PADD 2_bbl'!G16*1000*42*(DAY(EOMONTH($A16,0)))/1000000</f>
        <v>238.26599999999999</v>
      </c>
      <c r="H16" s="12"/>
      <c r="I16" s="12">
        <f>'PADD 2_bbl'!I16*1000*42*(DAY(EOMONTH($A16,0)))/1000000</f>
        <v>3.9060000000000001</v>
      </c>
      <c r="J16" s="12">
        <f>'PADD 2_bbl'!J16*1000*42*(DAY(EOMONTH($A16,0)))/1000000</f>
        <v>143.92085512018835</v>
      </c>
      <c r="K16" s="12">
        <f>'PADD 2_bbl'!K16*1000*42*(DAY(EOMONTH($A16,0)))/1000000</f>
        <v>91.840855120188351</v>
      </c>
      <c r="L16" s="12">
        <f>'PADD 2_bbl'!L16*1000*42*(DAY(EOMONTH($A16,0)))/1000000</f>
        <v>15.430666673972603</v>
      </c>
      <c r="M16" s="12">
        <f>'PADD 2_bbl'!M16*1000*42*(DAY(EOMONTH($A16,0)))/1000000</f>
        <v>31.318930710382521</v>
      </c>
      <c r="N16" s="12">
        <f>'PADD 2_bbl'!N16*1000*42*(DAY(EOMONTH($A16,0)))/1000000</f>
        <v>29.002964662329894</v>
      </c>
      <c r="O16" s="12">
        <f>'PADD 2_bbl'!O16*1000*42*(DAY(EOMONTH($A16,0)))/1000000</f>
        <v>0</v>
      </c>
      <c r="P16" s="12">
        <f>'PADD 2_bbl'!P16*1000*42*(DAY(EOMONTH($A16,0)))/1000000</f>
        <v>38.122582833126643</v>
      </c>
      <c r="Q16" s="12">
        <f>'PADD 2_bbl'!Q16*1000*42*(DAY(EOMONTH($A16,0)))/1000000</f>
        <v>28.643999999999998</v>
      </c>
      <c r="S16" s="12">
        <f>'PADD 2_bbl'!S16*1000*42/1000000</f>
        <v>690.9</v>
      </c>
      <c r="U16" s="14"/>
      <c r="V16" s="14"/>
    </row>
    <row r="17" spans="1:22" x14ac:dyDescent="0.3">
      <c r="A17" s="45">
        <v>41014</v>
      </c>
      <c r="B17" s="17" t="s">
        <v>34</v>
      </c>
      <c r="C17" s="12">
        <f>'PADD 2_bbl'!C17*1000*42*(DAY(EOMONTH($A17,0)))/1000000</f>
        <v>195.3</v>
      </c>
      <c r="D17" s="12">
        <f>'PADD 2_bbl'!D17*1000*42*(DAY(EOMONTH($A17,0)))/1000000</f>
        <v>99.54</v>
      </c>
      <c r="E17" s="12">
        <f>'PADD 2_bbl'!E17*1000*42*(DAY(EOMONTH($A17,0)))/1000000</f>
        <v>26.46</v>
      </c>
      <c r="F17" s="12">
        <f>'PADD 2_bbl'!F17*1000*42*(DAY(EOMONTH($A17,0)))/1000000</f>
        <v>-78.12</v>
      </c>
      <c r="G17" s="12">
        <f>'PADD 2_bbl'!G17*1000*42*(DAY(EOMONTH($A17,0)))/1000000</f>
        <v>243.18</v>
      </c>
      <c r="H17" s="12"/>
      <c r="I17" s="12">
        <f>'PADD 2_bbl'!I17*1000*42*(DAY(EOMONTH($A17,0)))/1000000</f>
        <v>2.52</v>
      </c>
      <c r="J17" s="12">
        <f>'PADD 2_bbl'!J17*1000*42*(DAY(EOMONTH($A17,0)))/1000000</f>
        <v>97.206924465419078</v>
      </c>
      <c r="K17" s="12">
        <f>'PADD 2_bbl'!K17*1000*42*(DAY(EOMONTH($A17,0)))/1000000</f>
        <v>46.806924465419087</v>
      </c>
      <c r="L17" s="12">
        <f>'PADD 2_bbl'!L17*1000*42*(DAY(EOMONTH($A17,0)))/1000000</f>
        <v>15.439103342465753</v>
      </c>
      <c r="M17" s="12">
        <f>'PADD 2_bbl'!M17*1000*42*(DAY(EOMONTH($A17,0)))/1000000</f>
        <v>25.932852459016399</v>
      </c>
      <c r="N17" s="12">
        <f>'PADD 2_bbl'!N17*1000*42*(DAY(EOMONTH($A17,0)))/1000000</f>
        <v>27.088475808955039</v>
      </c>
      <c r="O17" s="12">
        <f>'PADD 2_bbl'!O17*1000*42*(DAY(EOMONTH($A17,0)))/1000000</f>
        <v>0</v>
      </c>
      <c r="P17" s="12">
        <f>'PADD 2_bbl'!P17*1000*42*(DAY(EOMONTH($A17,0)))/1000000</f>
        <v>42.23264392414373</v>
      </c>
      <c r="Q17" s="12">
        <f>'PADD 2_bbl'!Q17*1000*42*(DAY(EOMONTH($A17,0)))/1000000</f>
        <v>81.900000000000006</v>
      </c>
      <c r="S17" s="12">
        <f>'PADD 2_bbl'!S17*1000*42/1000000</f>
        <v>772.67399999999998</v>
      </c>
      <c r="U17" s="14"/>
      <c r="V17" s="14"/>
    </row>
    <row r="18" spans="1:22" x14ac:dyDescent="0.3">
      <c r="A18" s="45">
        <v>41044</v>
      </c>
      <c r="B18" s="17" t="s">
        <v>34</v>
      </c>
      <c r="C18" s="12">
        <f>'PADD 2_bbl'!C18*1000*42*(DAY(EOMONTH($A18,0)))/1000000</f>
        <v>204.41399999999999</v>
      </c>
      <c r="D18" s="12">
        <f>'PADD 2_bbl'!D18*1000*42*(DAY(EOMONTH($A18,0)))/1000000</f>
        <v>100.254</v>
      </c>
      <c r="E18" s="12">
        <f>'PADD 2_bbl'!E18*1000*42*(DAY(EOMONTH($A18,0)))/1000000</f>
        <v>31.248000000000001</v>
      </c>
      <c r="F18" s="12">
        <f>'PADD 2_bbl'!F18*1000*42*(DAY(EOMONTH($A18,0)))/1000000</f>
        <v>-82.025999999999996</v>
      </c>
      <c r="G18" s="12">
        <f>'PADD 2_bbl'!G18*1000*42*(DAY(EOMONTH($A18,0)))/1000000</f>
        <v>253.89</v>
      </c>
      <c r="H18" s="12"/>
      <c r="I18" s="12">
        <f>'PADD 2_bbl'!I18*1000*42*(DAY(EOMONTH($A18,0)))/1000000</f>
        <v>2.6040000000000001</v>
      </c>
      <c r="J18" s="12">
        <f>'PADD 2_bbl'!J18*1000*42*(DAY(EOMONTH($A18,0)))/1000000</f>
        <v>89.850497934412488</v>
      </c>
      <c r="K18" s="12">
        <f>'PADD 2_bbl'!K18*1000*42*(DAY(EOMONTH($A18,0)))/1000000</f>
        <v>37.770497934412496</v>
      </c>
      <c r="L18" s="12">
        <f>'PADD 2_bbl'!L18*1000*42*(DAY(EOMONTH($A18,0)))/1000000</f>
        <v>15.430666673972603</v>
      </c>
      <c r="M18" s="12">
        <f>'PADD 2_bbl'!M18*1000*42*(DAY(EOMONTH($A18,0)))/1000000</f>
        <v>26.797280874316943</v>
      </c>
      <c r="N18" s="12">
        <f>'PADD 2_bbl'!N18*1000*42*(DAY(EOMONTH($A18,0)))/1000000</f>
        <v>29.413700714815214</v>
      </c>
      <c r="O18" s="12">
        <f>'PADD 2_bbl'!O18*1000*42*(DAY(EOMONTH($A18,0)))/1000000</f>
        <v>0</v>
      </c>
      <c r="P18" s="12">
        <f>'PADD 2_bbl'!P18*1000*42*(DAY(EOMONTH($A18,0)))/1000000</f>
        <v>32.505853802482747</v>
      </c>
      <c r="Q18" s="12">
        <f>'PADD 2_bbl'!Q18*1000*42*(DAY(EOMONTH($A18,0)))/1000000</f>
        <v>109.36799999999999</v>
      </c>
      <c r="S18" s="12">
        <f>'PADD 2_bbl'!S18*1000*42/1000000</f>
        <v>881.62199999999996</v>
      </c>
      <c r="U18" s="14"/>
      <c r="V18" s="14"/>
    </row>
    <row r="19" spans="1:22" x14ac:dyDescent="0.3">
      <c r="A19" s="45">
        <v>41075</v>
      </c>
      <c r="B19" s="17" t="s">
        <v>34</v>
      </c>
      <c r="C19" s="12">
        <f>'PADD 2_bbl'!C19*1000*42*(DAY(EOMONTH($A19,0)))/1000000</f>
        <v>197.82</v>
      </c>
      <c r="D19" s="12">
        <f>'PADD 2_bbl'!D19*1000*42*(DAY(EOMONTH($A19,0)))/1000000</f>
        <v>95.76</v>
      </c>
      <c r="E19" s="12">
        <f>'PADD 2_bbl'!E19*1000*42*(DAY(EOMONTH($A19,0)))/1000000</f>
        <v>34.020000000000003</v>
      </c>
      <c r="F19" s="12">
        <f>'PADD 2_bbl'!F19*1000*42*(DAY(EOMONTH($A19,0)))/1000000</f>
        <v>-91.98</v>
      </c>
      <c r="G19" s="12">
        <f>'PADD 2_bbl'!G19*1000*42*(DAY(EOMONTH($A19,0)))/1000000</f>
        <v>235.62</v>
      </c>
      <c r="H19" s="12"/>
      <c r="I19" s="12">
        <f>'PADD 2_bbl'!I19*1000*42*(DAY(EOMONTH($A19,0)))/1000000</f>
        <v>2.52</v>
      </c>
      <c r="J19" s="12">
        <f>'PADD 2_bbl'!J19*1000*42*(DAY(EOMONTH($A19,0)))/1000000</f>
        <v>79.692733703336003</v>
      </c>
      <c r="K19" s="12">
        <f>'PADD 2_bbl'!K19*1000*42*(DAY(EOMONTH($A19,0)))/1000000</f>
        <v>29.292733703336015</v>
      </c>
      <c r="L19" s="12">
        <f>'PADD 2_bbl'!L19*1000*42*(DAY(EOMONTH($A19,0)))/1000000</f>
        <v>15.439103342465753</v>
      </c>
      <c r="M19" s="12">
        <f>'PADD 2_bbl'!M19*1000*42*(DAY(EOMONTH($A19,0)))/1000000</f>
        <v>26.662150819672139</v>
      </c>
      <c r="N19" s="12">
        <f>'PADD 2_bbl'!N19*1000*42*(DAY(EOMONTH($A19,0)))/1000000</f>
        <v>26.848018193975037</v>
      </c>
      <c r="O19" s="12">
        <f>'PADD 2_bbl'!O19*1000*42*(DAY(EOMONTH($A19,0)))/1000000</f>
        <v>0</v>
      </c>
      <c r="P19" s="12">
        <f>'PADD 2_bbl'!P19*1000*42*(DAY(EOMONTH($A19,0)))/1000000</f>
        <v>23.977993940551066</v>
      </c>
      <c r="Q19" s="12">
        <f>'PADD 2_bbl'!Q19*1000*42*(DAY(EOMONTH($A19,0)))/1000000</f>
        <v>112.14</v>
      </c>
      <c r="S19" s="12">
        <f>'PADD 2_bbl'!S19*1000*42/1000000</f>
        <v>993.25800000000004</v>
      </c>
      <c r="U19" s="14"/>
      <c r="V19" s="14"/>
    </row>
    <row r="20" spans="1:22" x14ac:dyDescent="0.3">
      <c r="A20" s="45">
        <v>41105</v>
      </c>
      <c r="B20" s="17" t="s">
        <v>34</v>
      </c>
      <c r="C20" s="12">
        <f>'PADD 2_bbl'!C20*1000*42*(DAY(EOMONTH($A20,0)))/1000000</f>
        <v>197.904</v>
      </c>
      <c r="D20" s="12">
        <f>'PADD 2_bbl'!D20*1000*42*(DAY(EOMONTH($A20,0)))/1000000</f>
        <v>95.046000000000006</v>
      </c>
      <c r="E20" s="12">
        <f>'PADD 2_bbl'!E20*1000*42*(DAY(EOMONTH($A20,0)))/1000000</f>
        <v>61.194000000000003</v>
      </c>
      <c r="F20" s="12">
        <f>'PADD 2_bbl'!F20*1000*42*(DAY(EOMONTH($A20,0)))/1000000</f>
        <v>-41.664000000000001</v>
      </c>
      <c r="G20" s="12">
        <f>'PADD 2_bbl'!G20*1000*42*(DAY(EOMONTH($A20,0)))/1000000</f>
        <v>312.48</v>
      </c>
      <c r="H20" s="12"/>
      <c r="I20" s="12">
        <f>'PADD 2_bbl'!I20*1000*42*(DAY(EOMONTH($A20,0)))/1000000</f>
        <v>2.6040000000000001</v>
      </c>
      <c r="J20" s="12">
        <f>'PADD 2_bbl'!J20*1000*42*(DAY(EOMONTH($A20,0)))/1000000</f>
        <v>129.17879659981503</v>
      </c>
      <c r="K20" s="12">
        <f>'PADD 2_bbl'!K20*1000*42*(DAY(EOMONTH($A20,0)))/1000000</f>
        <v>77.098796599815032</v>
      </c>
      <c r="L20" s="12">
        <f>'PADD 2_bbl'!L20*1000*42*(DAY(EOMONTH($A20,0)))/1000000</f>
        <v>15.430666673972603</v>
      </c>
      <c r="M20" s="12">
        <f>'PADD 2_bbl'!M20*1000*42*(DAY(EOMONTH($A20,0)))/1000000</f>
        <v>28.3044974863388</v>
      </c>
      <c r="N20" s="12">
        <f>'PADD 2_bbl'!N20*1000*42*(DAY(EOMONTH($A20,0)))/1000000</f>
        <v>28.046189809584924</v>
      </c>
      <c r="O20" s="12">
        <f>'PADD 2_bbl'!O20*1000*42*(DAY(EOMONTH($A20,0)))/1000000</f>
        <v>0</v>
      </c>
      <c r="P20" s="12">
        <f>'PADD 2_bbl'!P20*1000*42*(DAY(EOMONTH($A20,0)))/1000000</f>
        <v>77.667849430288641</v>
      </c>
      <c r="Q20" s="12">
        <f>'PADD 2_bbl'!Q20*1000*42*(DAY(EOMONTH($A20,0)))/1000000</f>
        <v>83.328000000000003</v>
      </c>
      <c r="S20" s="12">
        <f>'PADD 2_bbl'!S20*1000*42/1000000</f>
        <v>1076.5440000000001</v>
      </c>
      <c r="U20" s="14"/>
      <c r="V20" s="14"/>
    </row>
    <row r="21" spans="1:22" x14ac:dyDescent="0.3">
      <c r="A21" s="45">
        <v>41136</v>
      </c>
      <c r="B21" s="17" t="s">
        <v>34</v>
      </c>
      <c r="C21" s="12">
        <f>'PADD 2_bbl'!C21*1000*42*(DAY(EOMONTH($A21,0)))/1000000</f>
        <v>205.71600000000001</v>
      </c>
      <c r="D21" s="12">
        <f>'PADD 2_bbl'!D21*1000*42*(DAY(EOMONTH($A21,0)))/1000000</f>
        <v>95.046000000000006</v>
      </c>
      <c r="E21" s="12">
        <f>'PADD 2_bbl'!E21*1000*42*(DAY(EOMONTH($A21,0)))/1000000</f>
        <v>50.777999999999999</v>
      </c>
      <c r="F21" s="12">
        <f>'PADD 2_bbl'!F21*1000*42*(DAY(EOMONTH($A21,0)))/1000000</f>
        <v>-104.16</v>
      </c>
      <c r="G21" s="12">
        <f>'PADD 2_bbl'!G21*1000*42*(DAY(EOMONTH($A21,0)))/1000000</f>
        <v>247.38</v>
      </c>
      <c r="H21" s="12"/>
      <c r="I21" s="12">
        <f>'PADD 2_bbl'!I21*1000*42*(DAY(EOMONTH($A21,0)))/1000000</f>
        <v>1.302</v>
      </c>
      <c r="J21" s="12">
        <f>'PADD 2_bbl'!J21*1000*42*(DAY(EOMONTH($A21,0)))/1000000</f>
        <v>157.9512568698741</v>
      </c>
      <c r="K21" s="12">
        <f>'PADD 2_bbl'!K21*1000*42*(DAY(EOMONTH($A21,0)))/1000000</f>
        <v>105.87125686987407</v>
      </c>
      <c r="L21" s="12">
        <f>'PADD 2_bbl'!L21*1000*42*(DAY(EOMONTH($A21,0)))/1000000</f>
        <v>33.065714301369866</v>
      </c>
      <c r="M21" s="12">
        <f>'PADD 2_bbl'!M21*1000*42*(DAY(EOMONTH($A21,0)))/1000000</f>
        <v>28.3044974863388</v>
      </c>
      <c r="N21" s="12">
        <f>'PADD 2_bbl'!N21*1000*42*(DAY(EOMONTH($A21,0)))/1000000</f>
        <v>29.860482131815942</v>
      </c>
      <c r="O21" s="12">
        <f>'PADD 2_bbl'!O21*1000*42*(DAY(EOMONTH($A21,0)))/1000000</f>
        <v>0</v>
      </c>
      <c r="P21" s="12">
        <f>'PADD 2_bbl'!P21*1000*42*(DAY(EOMONTH($A21,0)))/1000000</f>
        <v>21.634049210601312</v>
      </c>
      <c r="Q21" s="12">
        <f>'PADD 2_bbl'!Q21*1000*42*(DAY(EOMONTH($A21,0)))/1000000</f>
        <v>26.04</v>
      </c>
      <c r="S21" s="12">
        <f>'PADD 2_bbl'!S21*1000*42/1000000</f>
        <v>1103.2139999999999</v>
      </c>
      <c r="U21" s="14"/>
      <c r="V21" s="14"/>
    </row>
    <row r="22" spans="1:22" x14ac:dyDescent="0.3">
      <c r="A22" s="45">
        <v>41167</v>
      </c>
      <c r="B22" s="17" t="s">
        <v>34</v>
      </c>
      <c r="C22" s="12">
        <f>'PADD 2_bbl'!C22*1000*42*(DAY(EOMONTH($A22,0)))/1000000</f>
        <v>202.86</v>
      </c>
      <c r="D22" s="12">
        <f>'PADD 2_bbl'!D22*1000*42*(DAY(EOMONTH($A22,0)))/1000000</f>
        <v>91.98</v>
      </c>
      <c r="E22" s="12">
        <f>'PADD 2_bbl'!E22*1000*42*(DAY(EOMONTH($A22,0)))/1000000</f>
        <v>65.52</v>
      </c>
      <c r="F22" s="12">
        <f>'PADD 2_bbl'!F22*1000*42*(DAY(EOMONTH($A22,0)))/1000000</f>
        <v>-55.44</v>
      </c>
      <c r="G22" s="12">
        <f>'PADD 2_bbl'!G22*1000*42*(DAY(EOMONTH($A22,0)))/1000000</f>
        <v>304.92</v>
      </c>
      <c r="H22" s="12"/>
      <c r="I22" s="12">
        <f>'PADD 2_bbl'!I22*1000*42*(DAY(EOMONTH($A22,0)))/1000000</f>
        <v>1.26</v>
      </c>
      <c r="J22" s="12">
        <f>'PADD 2_bbl'!J22*1000*42*(DAY(EOMONTH($A22,0)))/1000000</f>
        <v>135.46894095528563</v>
      </c>
      <c r="K22" s="12">
        <f>'PADD 2_bbl'!K22*1000*42*(DAY(EOMONTH($A22,0)))/1000000</f>
        <v>85.068940955285655</v>
      </c>
      <c r="L22" s="12">
        <f>'PADD 2_bbl'!L22*1000*42*(DAY(EOMONTH($A22,0)))/1000000</f>
        <v>55.139654794520546</v>
      </c>
      <c r="M22" s="12">
        <f>'PADD 2_bbl'!M22*1000*42*(DAY(EOMONTH($A22,0)))/1000000</f>
        <v>28.120747540983619</v>
      </c>
      <c r="N22" s="12">
        <f>'PADD 2_bbl'!N22*1000*42*(DAY(EOMONTH($A22,0)))/1000000</f>
        <v>22.595755353484648</v>
      </c>
      <c r="O22" s="12">
        <f>'PADD 2_bbl'!O22*1000*42*(DAY(EOMONTH($A22,0)))/1000000</f>
        <v>0</v>
      </c>
      <c r="P22" s="12">
        <f>'PADD 2_bbl'!P22*1000*42*(DAY(EOMONTH($A22,0)))/1000000</f>
        <v>73.674901355725552</v>
      </c>
      <c r="Q22" s="12">
        <f>'PADD 2_bbl'!Q22*1000*42*(DAY(EOMONTH($A22,0)))/1000000</f>
        <v>37.799999999999997</v>
      </c>
      <c r="S22" s="12">
        <f>'PADD 2_bbl'!S22*1000*42/1000000</f>
        <v>1140.51</v>
      </c>
      <c r="U22" s="14"/>
      <c r="V22" s="14"/>
    </row>
    <row r="23" spans="1:22" x14ac:dyDescent="0.3">
      <c r="A23" s="45">
        <v>41197</v>
      </c>
      <c r="B23" s="17" t="s">
        <v>34</v>
      </c>
      <c r="C23" s="12">
        <f>'PADD 2_bbl'!C23*1000*42*(DAY(EOMONTH($A23,0)))/1000000</f>
        <v>204.41399999999999</v>
      </c>
      <c r="D23" s="12">
        <f>'PADD 2_bbl'!D23*1000*42*(DAY(EOMONTH($A23,0)))/1000000</f>
        <v>92.441999999999993</v>
      </c>
      <c r="E23" s="12">
        <f>'PADD 2_bbl'!E23*1000*42*(DAY(EOMONTH($A23,0)))/1000000</f>
        <v>53.381999999999998</v>
      </c>
      <c r="F23" s="12">
        <f>'PADD 2_bbl'!F23*1000*42*(DAY(EOMONTH($A23,0)))/1000000</f>
        <v>-59.892000000000003</v>
      </c>
      <c r="G23" s="12">
        <f>'PADD 2_bbl'!G23*1000*42*(DAY(EOMONTH($A23,0)))/1000000</f>
        <v>290.346</v>
      </c>
      <c r="H23" s="12"/>
      <c r="I23" s="12">
        <f>'PADD 2_bbl'!I23*1000*42*(DAY(EOMONTH($A23,0)))/1000000</f>
        <v>1.302</v>
      </c>
      <c r="J23" s="12">
        <f>'PADD 2_bbl'!J23*1000*42*(DAY(EOMONTH($A23,0)))/1000000</f>
        <v>142.83987804860996</v>
      </c>
      <c r="K23" s="12">
        <f>'PADD 2_bbl'!K23*1000*42*(DAY(EOMONTH($A23,0)))/1000000</f>
        <v>90.759878048609949</v>
      </c>
      <c r="L23" s="12">
        <f>'PADD 2_bbl'!L23*1000*42*(DAY(EOMONTH($A23,0)))/1000000</f>
        <v>90.416981479452076</v>
      </c>
      <c r="M23" s="12">
        <f>'PADD 2_bbl'!M23*1000*42*(DAY(EOMONTH($A23,0)))/1000000</f>
        <v>30.565322404371592</v>
      </c>
      <c r="N23" s="12">
        <f>'PADD 2_bbl'!N23*1000*42*(DAY(EOMONTH($A23,0)))/1000000</f>
        <v>29.35305317965307</v>
      </c>
      <c r="O23" s="12">
        <f>'PADD 2_bbl'!O23*1000*42*(DAY(EOMONTH($A23,0)))/1000000</f>
        <v>0</v>
      </c>
      <c r="P23" s="12">
        <f>'PADD 2_bbl'!P23*1000*42*(DAY(EOMONTH($A23,0)))/1000000</f>
        <v>62.270764887913309</v>
      </c>
      <c r="Q23" s="12">
        <f>'PADD 2_bbl'!Q23*1000*42*(DAY(EOMONTH($A23,0)))/1000000</f>
        <v>-13.02</v>
      </c>
      <c r="S23" s="12">
        <f>'PADD 2_bbl'!S23*1000*42/1000000</f>
        <v>1127.49</v>
      </c>
      <c r="U23" s="14"/>
      <c r="V23" s="14"/>
    </row>
    <row r="24" spans="1:22" x14ac:dyDescent="0.3">
      <c r="A24" s="45">
        <v>41228</v>
      </c>
      <c r="B24" s="17" t="s">
        <v>34</v>
      </c>
      <c r="C24" s="12">
        <f>'PADD 2_bbl'!C24*1000*42*(DAY(EOMONTH($A24,0)))/1000000</f>
        <v>205.38</v>
      </c>
      <c r="D24" s="12">
        <f>'PADD 2_bbl'!D24*1000*42*(DAY(EOMONTH($A24,0)))/1000000</f>
        <v>89.46</v>
      </c>
      <c r="E24" s="12">
        <f>'PADD 2_bbl'!E24*1000*42*(DAY(EOMONTH($A24,0)))/1000000</f>
        <v>73.08</v>
      </c>
      <c r="F24" s="12">
        <f>'PADD 2_bbl'!F24*1000*42*(DAY(EOMONTH($A24,0)))/1000000</f>
        <v>-44.1</v>
      </c>
      <c r="G24" s="12">
        <f>'PADD 2_bbl'!G24*1000*42*(DAY(EOMONTH($A24,0)))/1000000</f>
        <v>323.82</v>
      </c>
      <c r="H24" s="12"/>
      <c r="I24" s="12">
        <f>'PADD 2_bbl'!I24*1000*42*(DAY(EOMONTH($A24,0)))/1000000</f>
        <v>1.26</v>
      </c>
      <c r="J24" s="12">
        <f>'PADD 2_bbl'!J24*1000*42*(DAY(EOMONTH($A24,0)))/1000000</f>
        <v>199.27414693025744</v>
      </c>
      <c r="K24" s="12">
        <f>'PADD 2_bbl'!K24*1000*42*(DAY(EOMONTH($A24,0)))/1000000</f>
        <v>148.87414693025744</v>
      </c>
      <c r="L24" s="12">
        <f>'PADD 2_bbl'!L24*1000*42*(DAY(EOMONTH($A24,0)))/1000000</f>
        <v>77.195516712328768</v>
      </c>
      <c r="M24" s="12">
        <f>'PADD 2_bbl'!M24*1000*42*(DAY(EOMONTH($A24,0)))/1000000</f>
        <v>31.037940983606557</v>
      </c>
      <c r="N24" s="12">
        <f>'PADD 2_bbl'!N24*1000*42*(DAY(EOMONTH($A24,0)))/1000000</f>
        <v>28.406180496438456</v>
      </c>
      <c r="O24" s="12">
        <f>'PADD 2_bbl'!O24*1000*42*(DAY(EOMONTH($A24,0)))/1000000</f>
        <v>0</v>
      </c>
      <c r="P24" s="12">
        <f>'PADD 2_bbl'!P24*1000*42*(DAY(EOMONTH($A24,0)))/1000000</f>
        <v>92.486214877368766</v>
      </c>
      <c r="Q24" s="12">
        <f>'PADD 2_bbl'!Q24*1000*42*(DAY(EOMONTH($A24,0)))/1000000</f>
        <v>-56.7</v>
      </c>
      <c r="S24" s="12">
        <f>'PADD 2_bbl'!S24*1000*42/1000000</f>
        <v>1070.4960000000001</v>
      </c>
      <c r="U24" s="14"/>
      <c r="V24" s="14"/>
    </row>
    <row r="25" spans="1:22" x14ac:dyDescent="0.3">
      <c r="A25" s="45">
        <v>41258</v>
      </c>
      <c r="B25" s="17" t="s">
        <v>34</v>
      </c>
      <c r="C25" s="12">
        <f>'PADD 2_bbl'!C25*1000*42*(DAY(EOMONTH($A25,0)))/1000000</f>
        <v>212.226</v>
      </c>
      <c r="D25" s="12">
        <f>'PADD 2_bbl'!D25*1000*42*(DAY(EOMONTH($A25,0)))/1000000</f>
        <v>97.65</v>
      </c>
      <c r="E25" s="12">
        <f>'PADD 2_bbl'!E25*1000*42*(DAY(EOMONTH($A25,0)))/1000000</f>
        <v>93.744</v>
      </c>
      <c r="F25" s="12">
        <f>'PADD 2_bbl'!F25*1000*42*(DAY(EOMONTH($A25,0)))/1000000</f>
        <v>-122.38800000000001</v>
      </c>
      <c r="G25" s="12">
        <f>'PADD 2_bbl'!G25*1000*42*(DAY(EOMONTH($A25,0)))/1000000</f>
        <v>281.23200000000003</v>
      </c>
      <c r="H25" s="12"/>
      <c r="I25" s="12">
        <f>'PADD 2_bbl'!I25*1000*42*(DAY(EOMONTH($A25,0)))/1000000</f>
        <v>1.302</v>
      </c>
      <c r="J25" s="12">
        <f>'PADD 2_bbl'!J25*1000*42*(DAY(EOMONTH($A25,0)))/1000000</f>
        <v>358.70717053654801</v>
      </c>
      <c r="K25" s="12">
        <f>'PADD 2_bbl'!K25*1000*42*(DAY(EOMONTH($A25,0)))/1000000</f>
        <v>306.62717053654802</v>
      </c>
      <c r="L25" s="12">
        <f>'PADD 2_bbl'!L25*1000*42*(DAY(EOMONTH($A25,0)))/1000000</f>
        <v>52.942505271232882</v>
      </c>
      <c r="M25" s="12">
        <f>'PADD 2_bbl'!M25*1000*42*(DAY(EOMONTH($A25,0)))/1000000</f>
        <v>34.333363934426238</v>
      </c>
      <c r="N25" s="12">
        <f>'PADD 2_bbl'!N25*1000*42*(DAY(EOMONTH($A25,0)))/1000000</f>
        <v>26.496974806482818</v>
      </c>
      <c r="O25" s="12">
        <f>'PADD 2_bbl'!O25*1000*42*(DAY(EOMONTH($A25,0)))/1000000</f>
        <v>0</v>
      </c>
      <c r="P25" s="12">
        <f>'PADD 2_bbl'!P25*1000*42*(DAY(EOMONTH($A25,0)))/1000000</f>
        <v>30.091985451310027</v>
      </c>
      <c r="Q25" s="12">
        <f>'PADD 2_bbl'!Q25*1000*42*(DAY(EOMONTH($A25,0)))/1000000</f>
        <v>-170.56200000000001</v>
      </c>
      <c r="S25" s="12">
        <f>'PADD 2_bbl'!S25*1000*42/1000000</f>
        <v>899.72400000000005</v>
      </c>
      <c r="U25" s="14"/>
      <c r="V25" s="14"/>
    </row>
    <row r="26" spans="1:22" x14ac:dyDescent="0.3">
      <c r="A26" s="45">
        <v>41289</v>
      </c>
      <c r="B26" s="17" t="s">
        <v>34</v>
      </c>
      <c r="C26" s="12">
        <f>'PADD 2_bbl'!C26*1000*42*(DAY(EOMONTH($A26,0)))/1000000</f>
        <v>214.83</v>
      </c>
      <c r="D26" s="12">
        <f>'PADD 2_bbl'!D26*1000*42*(DAY(EOMONTH($A26,0)))/1000000</f>
        <v>95.046000000000006</v>
      </c>
      <c r="E26" s="12">
        <f>'PADD 2_bbl'!E26*1000*42*(DAY(EOMONTH($A26,0)))/1000000</f>
        <v>101.556</v>
      </c>
      <c r="F26" s="12">
        <f>'PADD 2_bbl'!F26*1000*42*(DAY(EOMONTH($A26,0)))/1000000</f>
        <v>-78.12</v>
      </c>
      <c r="G26" s="12">
        <f>'PADD 2_bbl'!G26*1000*42*(DAY(EOMONTH($A26,0)))/1000000</f>
        <v>333.31200000000001</v>
      </c>
      <c r="H26" s="12"/>
      <c r="I26" s="12">
        <f>'PADD 2_bbl'!I26*1000*42*(DAY(EOMONTH($A26,0)))/1000000</f>
        <v>2.6040000000000001</v>
      </c>
      <c r="J26" s="12">
        <f>'PADD 2_bbl'!J26*1000*42*(DAY(EOMONTH($A26,0)))/1000000</f>
        <v>451.20310912588803</v>
      </c>
      <c r="K26" s="12">
        <f>'PADD 2_bbl'!K26*1000*42*(DAY(EOMONTH($A26,0)))/1000000</f>
        <v>399.12310912588805</v>
      </c>
      <c r="L26" s="12">
        <f>'PADD 2_bbl'!L26*1000*42*(DAY(EOMONTH($A26,0)))/1000000</f>
        <v>47.699348383561642</v>
      </c>
      <c r="M26" s="12">
        <f>'PADD 2_bbl'!M26*1000*42*(DAY(EOMONTH($A26,0)))/1000000</f>
        <v>36.89190926027397</v>
      </c>
      <c r="N26" s="12">
        <f>'PADD 2_bbl'!N26*1000*42*(DAY(EOMONTH($A26,0)))/1000000</f>
        <v>26.496974806482818</v>
      </c>
      <c r="O26" s="12">
        <f>'PADD 2_bbl'!O26*1000*42*(DAY(EOMONTH($A26,0)))/1000000</f>
        <v>0</v>
      </c>
      <c r="P26" s="12">
        <f>'PADD 2_bbl'!P26*1000*42*(DAY(EOMONTH($A26,0)))/1000000</f>
        <v>80.896658423793468</v>
      </c>
      <c r="Q26" s="12">
        <f>'PADD 2_bbl'!Q26*1000*42*(DAY(EOMONTH($A26,0)))/1000000</f>
        <v>-260.39999999999998</v>
      </c>
      <c r="S26" s="12">
        <f>'PADD 2_bbl'!S26*1000*42/1000000</f>
        <v>639.53399999999999</v>
      </c>
      <c r="U26" s="14"/>
      <c r="V26" s="14"/>
    </row>
    <row r="27" spans="1:22" x14ac:dyDescent="0.3">
      <c r="A27" s="45">
        <v>41320</v>
      </c>
      <c r="B27" s="17" t="s">
        <v>34</v>
      </c>
      <c r="C27" s="12">
        <f>'PADD 2_bbl'!C27*1000*42*(DAY(EOMONTH($A27,0)))/1000000</f>
        <v>192.864</v>
      </c>
      <c r="D27" s="12">
        <f>'PADD 2_bbl'!D27*1000*42*(DAY(EOMONTH($A27,0)))/1000000</f>
        <v>85.847999999999999</v>
      </c>
      <c r="E27" s="12">
        <f>'PADD 2_bbl'!E27*1000*42*(DAY(EOMONTH($A27,0)))/1000000</f>
        <v>76.44</v>
      </c>
      <c r="F27" s="12">
        <f>'PADD 2_bbl'!F27*1000*42*(DAY(EOMONTH($A27,0)))/1000000</f>
        <v>0</v>
      </c>
      <c r="G27" s="12">
        <f>'PADD 2_bbl'!G27*1000*42*(DAY(EOMONTH($A27,0)))/1000000</f>
        <v>355.15199999999999</v>
      </c>
      <c r="H27" s="12"/>
      <c r="I27" s="12">
        <f>'PADD 2_bbl'!I27*1000*42*(DAY(EOMONTH($A27,0)))/1000000</f>
        <v>3.528</v>
      </c>
      <c r="J27" s="12">
        <f>'PADD 2_bbl'!J27*1000*42*(DAY(EOMONTH($A27,0)))/1000000</f>
        <v>367.28092135114451</v>
      </c>
      <c r="K27" s="12">
        <f>'PADD 2_bbl'!K27*1000*42*(DAY(EOMONTH($A27,0)))/1000000</f>
        <v>320.24092135114449</v>
      </c>
      <c r="L27" s="12">
        <f>'PADD 2_bbl'!L27*1000*42*(DAY(EOMONTH($A27,0)))/1000000</f>
        <v>31.806789479452057</v>
      </c>
      <c r="M27" s="12">
        <f>'PADD 2_bbl'!M27*1000*42*(DAY(EOMONTH($A27,0)))/1000000</f>
        <v>31.965180493150687</v>
      </c>
      <c r="N27" s="12">
        <f>'PADD 2_bbl'!N27*1000*42*(DAY(EOMONTH($A27,0)))/1000000</f>
        <v>23.93275143811351</v>
      </c>
      <c r="O27" s="12">
        <f>'PADD 2_bbl'!O27*1000*42*(DAY(EOMONTH($A27,0)))/1000000</f>
        <v>0</v>
      </c>
      <c r="P27" s="12">
        <f>'PADD 2_bbl'!P27*1000*42*(DAY(EOMONTH($A27,0)))/1000000</f>
        <v>109.49435723813926</v>
      </c>
      <c r="Q27" s="12">
        <f>'PADD 2_bbl'!Q27*1000*42*(DAY(EOMONTH($A27,0)))/1000000</f>
        <v>-165.816</v>
      </c>
      <c r="S27" s="12">
        <f>'PADD 2_bbl'!S27*1000*42/1000000</f>
        <v>473.71800000000002</v>
      </c>
      <c r="U27" s="14"/>
      <c r="V27" s="14"/>
    </row>
    <row r="28" spans="1:22" x14ac:dyDescent="0.3">
      <c r="A28" s="45">
        <v>41348</v>
      </c>
      <c r="B28" s="17" t="s">
        <v>34</v>
      </c>
      <c r="C28" s="12">
        <f>'PADD 2_bbl'!C28*1000*42*(DAY(EOMONTH($A28,0)))/1000000</f>
        <v>210.92400000000001</v>
      </c>
      <c r="D28" s="12">
        <f>'PADD 2_bbl'!D28*1000*42*(DAY(EOMONTH($A28,0)))/1000000</f>
        <v>89.837999999999994</v>
      </c>
      <c r="E28" s="12">
        <f>'PADD 2_bbl'!E28*1000*42*(DAY(EOMONTH($A28,0)))/1000000</f>
        <v>71.61</v>
      </c>
      <c r="F28" s="12">
        <f>'PADD 2_bbl'!F28*1000*42*(DAY(EOMONTH($A28,0)))/1000000</f>
        <v>-29.946000000000002</v>
      </c>
      <c r="G28" s="12">
        <f>'PADD 2_bbl'!G28*1000*42*(DAY(EOMONTH($A28,0)))/1000000</f>
        <v>342.42599999999999</v>
      </c>
      <c r="H28" s="12"/>
      <c r="I28" s="12">
        <f>'PADD 2_bbl'!I28*1000*42*(DAY(EOMONTH($A28,0)))/1000000</f>
        <v>2.6040000000000001</v>
      </c>
      <c r="J28" s="12">
        <f>'PADD 2_bbl'!J28*1000*42*(DAY(EOMONTH($A28,0)))/1000000</f>
        <v>297.57711477585883</v>
      </c>
      <c r="K28" s="12">
        <f>'PADD 2_bbl'!K28*1000*42*(DAY(EOMONTH($A28,0)))/1000000</f>
        <v>245.49711477585885</v>
      </c>
      <c r="L28" s="12">
        <f>'PADD 2_bbl'!L28*1000*42*(DAY(EOMONTH($A28,0)))/1000000</f>
        <v>22.226104821917808</v>
      </c>
      <c r="M28" s="12">
        <f>'PADD 2_bbl'!M28*1000*42*(DAY(EOMONTH($A28,0)))/1000000</f>
        <v>31.635301260273973</v>
      </c>
      <c r="N28" s="12">
        <f>'PADD 2_bbl'!N28*1000*42*(DAY(EOMONTH($A28,0)))/1000000</f>
        <v>26.496974806482818</v>
      </c>
      <c r="O28" s="12">
        <f>'PADD 2_bbl'!O28*1000*42*(DAY(EOMONTH($A28,0)))/1000000</f>
        <v>0</v>
      </c>
      <c r="P28" s="12">
        <f>'PADD 2_bbl'!P28*1000*42*(DAY(EOMONTH($A28,0)))/1000000</f>
        <v>98.596504335466562</v>
      </c>
      <c r="Q28" s="12">
        <f>'PADD 2_bbl'!Q28*1000*42*(DAY(EOMONTH($A28,0)))/1000000</f>
        <v>-84.63</v>
      </c>
      <c r="S28" s="12">
        <f>'PADD 2_bbl'!S28*1000*42/1000000</f>
        <v>389.55</v>
      </c>
      <c r="U28" s="14"/>
      <c r="V28" s="14"/>
    </row>
    <row r="29" spans="1:22" x14ac:dyDescent="0.3">
      <c r="A29" s="45">
        <v>41379</v>
      </c>
      <c r="B29" s="17" t="s">
        <v>34</v>
      </c>
      <c r="C29" s="12">
        <f>'PADD 2_bbl'!C29*1000*42*(DAY(EOMONTH($A29,0)))/1000000</f>
        <v>211.68</v>
      </c>
      <c r="D29" s="12">
        <f>'PADD 2_bbl'!D29*1000*42*(DAY(EOMONTH($A29,0)))/1000000</f>
        <v>85.68</v>
      </c>
      <c r="E29" s="12">
        <f>'PADD 2_bbl'!E29*1000*42*(DAY(EOMONTH($A29,0)))/1000000</f>
        <v>64.260000000000005</v>
      </c>
      <c r="F29" s="12">
        <f>'PADD 2_bbl'!F29*1000*42*(DAY(EOMONTH($A29,0)))/1000000</f>
        <v>-78.12</v>
      </c>
      <c r="G29" s="12">
        <f>'PADD 2_bbl'!G29*1000*42*(DAY(EOMONTH($A29,0)))/1000000</f>
        <v>283.5</v>
      </c>
      <c r="H29" s="12"/>
      <c r="I29" s="12">
        <f>'PADD 2_bbl'!I29*1000*42*(DAY(EOMONTH($A29,0)))/1000000</f>
        <v>2.52</v>
      </c>
      <c r="J29" s="12">
        <f>'PADD 2_bbl'!J29*1000*42*(DAY(EOMONTH($A29,0)))/1000000</f>
        <v>142.65785409882929</v>
      </c>
      <c r="K29" s="12">
        <f>'PADD 2_bbl'!K29*1000*42*(DAY(EOMONTH($A29,0)))/1000000</f>
        <v>92.257854098829313</v>
      </c>
      <c r="L29" s="12">
        <f>'PADD 2_bbl'!L29*1000*42*(DAY(EOMONTH($A29,0)))/1000000</f>
        <v>22.267642191780819</v>
      </c>
      <c r="M29" s="12">
        <f>'PADD 2_bbl'!M29*1000*42*(DAY(EOMONTH($A29,0)))/1000000</f>
        <v>26.25448767123288</v>
      </c>
      <c r="N29" s="12">
        <f>'PADD 2_bbl'!N29*1000*42*(DAY(EOMONTH($A29,0)))/1000000</f>
        <v>25.642233683693046</v>
      </c>
      <c r="O29" s="12">
        <f>'PADD 2_bbl'!O29*1000*42*(DAY(EOMONTH($A29,0)))/1000000</f>
        <v>0</v>
      </c>
      <c r="P29" s="12">
        <f>'PADD 2_bbl'!P29*1000*42*(DAY(EOMONTH($A29,0)))/1000000</f>
        <v>54.077782354463935</v>
      </c>
      <c r="Q29" s="12">
        <f>'PADD 2_bbl'!Q29*1000*42*(DAY(EOMONTH($A29,0)))/1000000</f>
        <v>60.48</v>
      </c>
      <c r="S29" s="12">
        <f>'PADD 2_bbl'!S29*1000*42/1000000</f>
        <v>450.61799999999999</v>
      </c>
      <c r="U29" s="14"/>
      <c r="V29" s="14"/>
    </row>
    <row r="30" spans="1:22" x14ac:dyDescent="0.3">
      <c r="A30" s="45">
        <v>41409</v>
      </c>
      <c r="B30" s="17" t="s">
        <v>34</v>
      </c>
      <c r="C30" s="12">
        <f>'PADD 2_bbl'!C30*1000*42*(DAY(EOMONTH($A30,0)))/1000000</f>
        <v>230.45400000000001</v>
      </c>
      <c r="D30" s="12">
        <f>'PADD 2_bbl'!D30*1000*42*(DAY(EOMONTH($A30,0)))/1000000</f>
        <v>88.536000000000001</v>
      </c>
      <c r="E30" s="12">
        <f>'PADD 2_bbl'!E30*1000*42*(DAY(EOMONTH($A30,0)))/1000000</f>
        <v>44.268000000000001</v>
      </c>
      <c r="F30" s="12">
        <f>'PADD 2_bbl'!F30*1000*42*(DAY(EOMONTH($A30,0)))/1000000</f>
        <v>-97.65</v>
      </c>
      <c r="G30" s="12">
        <f>'PADD 2_bbl'!G30*1000*42*(DAY(EOMONTH($A30,0)))/1000000</f>
        <v>265.608</v>
      </c>
      <c r="H30" s="12"/>
      <c r="I30" s="12">
        <f>'PADD 2_bbl'!I30*1000*42*(DAY(EOMONTH($A30,0)))/1000000</f>
        <v>6.51</v>
      </c>
      <c r="J30" s="12">
        <f>'PADD 2_bbl'!J30*1000*42*(DAY(EOMONTH($A30,0)))/1000000</f>
        <v>79.115912300000261</v>
      </c>
      <c r="K30" s="12">
        <f>'PADD 2_bbl'!K30*1000*42*(DAY(EOMONTH($A30,0)))/1000000</f>
        <v>27.035912300000266</v>
      </c>
      <c r="L30" s="12">
        <f>'PADD 2_bbl'!L30*1000*42*(DAY(EOMONTH($A30,0)))/1000000</f>
        <v>22.226104821917808</v>
      </c>
      <c r="M30" s="12">
        <f>'PADD 2_bbl'!M30*1000*42*(DAY(EOMONTH($A30,0)))/1000000</f>
        <v>27.129637260273974</v>
      </c>
      <c r="N30" s="12">
        <f>'PADD 2_bbl'!N30*1000*42*(DAY(EOMONTH($A30,0)))/1000000</f>
        <v>26.496974806482818</v>
      </c>
      <c r="O30" s="12">
        <f>'PADD 2_bbl'!O30*1000*42*(DAY(EOMONTH($A30,0)))/1000000</f>
        <v>0</v>
      </c>
      <c r="P30" s="12">
        <f>'PADD 2_bbl'!P30*1000*42*(DAY(EOMONTH($A30,0)))/1000000</f>
        <v>32.519370811325139</v>
      </c>
      <c r="Q30" s="12">
        <f>'PADD 2_bbl'!Q30*1000*42*(DAY(EOMONTH($A30,0)))/1000000</f>
        <v>123.69</v>
      </c>
      <c r="S30" s="12">
        <f>'PADD 2_bbl'!S30*1000*42/1000000</f>
        <v>574.85400000000004</v>
      </c>
      <c r="U30" s="14"/>
      <c r="V30" s="14"/>
    </row>
    <row r="31" spans="1:22" x14ac:dyDescent="0.3">
      <c r="A31" s="45">
        <v>41440</v>
      </c>
      <c r="B31" s="17" t="s">
        <v>34</v>
      </c>
      <c r="C31" s="12">
        <f>'PADD 2_bbl'!C31*1000*42*(DAY(EOMONTH($A31,0)))/1000000</f>
        <v>221.76</v>
      </c>
      <c r="D31" s="12">
        <f>'PADD 2_bbl'!D31*1000*42*(DAY(EOMONTH($A31,0)))/1000000</f>
        <v>93.24</v>
      </c>
      <c r="E31" s="12">
        <f>'PADD 2_bbl'!E31*1000*42*(DAY(EOMONTH($A31,0)))/1000000</f>
        <v>60.48</v>
      </c>
      <c r="F31" s="12">
        <f>'PADD 2_bbl'!F31*1000*42*(DAY(EOMONTH($A31,0)))/1000000</f>
        <v>-68.040000000000006</v>
      </c>
      <c r="G31" s="12">
        <f>'PADD 2_bbl'!G31*1000*42*(DAY(EOMONTH($A31,0)))/1000000</f>
        <v>307.44</v>
      </c>
      <c r="H31" s="12"/>
      <c r="I31" s="12">
        <f>'PADD 2_bbl'!I31*1000*42*(DAY(EOMONTH($A31,0)))/1000000</f>
        <v>8.82</v>
      </c>
      <c r="J31" s="12">
        <f>'PADD 2_bbl'!J31*1000*42*(DAY(EOMONTH($A31,0)))/1000000</f>
        <v>96.968950603613195</v>
      </c>
      <c r="K31" s="12">
        <f>'PADD 2_bbl'!K31*1000*42*(DAY(EOMONTH($A31,0)))/1000000</f>
        <v>46.568950603613189</v>
      </c>
      <c r="L31" s="12">
        <f>'PADD 2_bbl'!L31*1000*42*(DAY(EOMONTH($A31,0)))/1000000</f>
        <v>22.267642191780819</v>
      </c>
      <c r="M31" s="12">
        <f>'PADD 2_bbl'!M31*1000*42*(DAY(EOMONTH($A31,0)))/1000000</f>
        <v>26.981207671232887</v>
      </c>
      <c r="N31" s="12">
        <f>'PADD 2_bbl'!N31*1000*42*(DAY(EOMONTH($A31,0)))/1000000</f>
        <v>26.064810057726049</v>
      </c>
      <c r="O31" s="12">
        <f>'PADD 2_bbl'!O31*1000*42*(DAY(EOMONTH($A31,0)))/1000000</f>
        <v>0</v>
      </c>
      <c r="P31" s="12">
        <f>'PADD 2_bbl'!P31*1000*42*(DAY(EOMONTH($A31,0)))/1000000</f>
        <v>53.257389475647052</v>
      </c>
      <c r="Q31" s="12">
        <f>'PADD 2_bbl'!Q31*1000*42*(DAY(EOMONTH($A31,0)))/1000000</f>
        <v>122.22</v>
      </c>
      <c r="S31" s="12">
        <f>'PADD 2_bbl'!S31*1000*42/1000000</f>
        <v>697.53599999999994</v>
      </c>
      <c r="U31" s="14"/>
      <c r="V31" s="14"/>
    </row>
    <row r="32" spans="1:22" x14ac:dyDescent="0.3">
      <c r="A32" s="45">
        <v>41470</v>
      </c>
      <c r="B32" s="17" t="s">
        <v>34</v>
      </c>
      <c r="C32" s="12">
        <f>'PADD 2_bbl'!C32*1000*42*(DAY(EOMONTH($A32,0)))/1000000</f>
        <v>229.15199999999999</v>
      </c>
      <c r="D32" s="12">
        <f>'PADD 2_bbl'!D32*1000*42*(DAY(EOMONTH($A32,0)))/1000000</f>
        <v>97.65</v>
      </c>
      <c r="E32" s="12">
        <f>'PADD 2_bbl'!E32*1000*42*(DAY(EOMONTH($A32,0)))/1000000</f>
        <v>66.402000000000001</v>
      </c>
      <c r="F32" s="12">
        <f>'PADD 2_bbl'!F32*1000*42*(DAY(EOMONTH($A32,0)))/1000000</f>
        <v>-75.516000000000005</v>
      </c>
      <c r="G32" s="12">
        <f>'PADD 2_bbl'!G32*1000*42*(DAY(EOMONTH($A32,0)))/1000000</f>
        <v>317.68799999999999</v>
      </c>
      <c r="H32" s="12"/>
      <c r="I32" s="12">
        <f>'PADD 2_bbl'!I32*1000*42*(DAY(EOMONTH($A32,0)))/1000000</f>
        <v>9.1140000000000008</v>
      </c>
      <c r="J32" s="12">
        <f>'PADD 2_bbl'!J32*1000*42*(DAY(EOMONTH($A32,0)))/1000000</f>
        <v>140.88022548438937</v>
      </c>
      <c r="K32" s="12">
        <f>'PADD 2_bbl'!K32*1000*42*(DAY(EOMONTH($A32,0)))/1000000</f>
        <v>88.800225484389358</v>
      </c>
      <c r="L32" s="12">
        <f>'PADD 2_bbl'!L32*1000*42*(DAY(EOMONTH($A32,0)))/1000000</f>
        <v>22.226104821917808</v>
      </c>
      <c r="M32" s="12">
        <f>'PADD 2_bbl'!M32*1000*42*(DAY(EOMONTH($A32,0)))/1000000</f>
        <v>28.631525260273975</v>
      </c>
      <c r="N32" s="12">
        <f>'PADD 2_bbl'!N32*1000*42*(DAY(EOMONTH($A32,0)))/1000000</f>
        <v>26.933637059650248</v>
      </c>
      <c r="O32" s="12">
        <f>'PADD 2_bbl'!O32*1000*42*(DAY(EOMONTH($A32,0)))/1000000</f>
        <v>0</v>
      </c>
      <c r="P32" s="12">
        <f>'PADD 2_bbl'!P32*1000*42*(DAY(EOMONTH($A32,0)))/1000000</f>
        <v>44.332507373768607</v>
      </c>
      <c r="Q32" s="12">
        <f>'PADD 2_bbl'!Q32*1000*42*(DAY(EOMONTH($A32,0)))/1000000</f>
        <v>98.951999999999998</v>
      </c>
      <c r="S32" s="12">
        <f>'PADD 2_bbl'!S32*1000*42/1000000</f>
        <v>796.48800000000006</v>
      </c>
      <c r="U32" s="14"/>
      <c r="V32" s="14"/>
    </row>
    <row r="33" spans="1:22" x14ac:dyDescent="0.3">
      <c r="A33" s="45">
        <v>41501</v>
      </c>
      <c r="B33" s="17" t="s">
        <v>34</v>
      </c>
      <c r="C33" s="12">
        <f>'PADD 2_bbl'!C33*1000*42*(DAY(EOMONTH($A33,0)))/1000000</f>
        <v>240.87</v>
      </c>
      <c r="D33" s="12">
        <f>'PADD 2_bbl'!D33*1000*42*(DAY(EOMONTH($A33,0)))/1000000</f>
        <v>97.65</v>
      </c>
      <c r="E33" s="12">
        <f>'PADD 2_bbl'!E33*1000*42*(DAY(EOMONTH($A33,0)))/1000000</f>
        <v>35.154000000000003</v>
      </c>
      <c r="F33" s="12">
        <f>'PADD 2_bbl'!F33*1000*42*(DAY(EOMONTH($A33,0)))/1000000</f>
        <v>-71.61</v>
      </c>
      <c r="G33" s="12">
        <f>'PADD 2_bbl'!G33*1000*42*(DAY(EOMONTH($A33,0)))/1000000</f>
        <v>302.06400000000002</v>
      </c>
      <c r="H33" s="12"/>
      <c r="I33" s="12">
        <f>'PADD 2_bbl'!I33*1000*42*(DAY(EOMONTH($A33,0)))/1000000</f>
        <v>9.1140000000000008</v>
      </c>
      <c r="J33" s="12">
        <f>'PADD 2_bbl'!J33*1000*42*(DAY(EOMONTH($A33,0)))/1000000</f>
        <v>80.058841401745553</v>
      </c>
      <c r="K33" s="12">
        <f>'PADD 2_bbl'!K33*1000*42*(DAY(EOMONTH($A33,0)))/1000000</f>
        <v>27.978841401745559</v>
      </c>
      <c r="L33" s="12">
        <f>'PADD 2_bbl'!L33*1000*42*(DAY(EOMONTH($A33,0)))/1000000</f>
        <v>47.699348383561642</v>
      </c>
      <c r="M33" s="12">
        <f>'PADD 2_bbl'!M33*1000*42*(DAY(EOMONTH($A33,0)))/1000000</f>
        <v>28.631525260273975</v>
      </c>
      <c r="N33" s="12">
        <f>'PADD 2_bbl'!N33*1000*42*(DAY(EOMONTH($A33,0)))/1000000</f>
        <v>26.933637059650248</v>
      </c>
      <c r="O33" s="12">
        <f>'PADD 2_bbl'!O33*1000*42*(DAY(EOMONTH($A33,0)))/1000000</f>
        <v>0</v>
      </c>
      <c r="P33" s="12">
        <f>'PADD 2_bbl'!P33*1000*42*(DAY(EOMONTH($A33,0)))/1000000</f>
        <v>39.318647894768581</v>
      </c>
      <c r="Q33" s="12">
        <f>'PADD 2_bbl'!Q33*1000*42*(DAY(EOMONTH($A33,0)))/1000000</f>
        <v>122.38800000000001</v>
      </c>
      <c r="S33" s="12">
        <f>'PADD 2_bbl'!S33*1000*42/1000000</f>
        <v>919.04399999999998</v>
      </c>
      <c r="U33" s="14"/>
      <c r="V33" s="14"/>
    </row>
    <row r="34" spans="1:22" x14ac:dyDescent="0.3">
      <c r="A34" s="45">
        <v>41532</v>
      </c>
      <c r="B34" s="17" t="s">
        <v>34</v>
      </c>
      <c r="C34" s="12">
        <f>'PADD 2_bbl'!C34*1000*42*(DAY(EOMONTH($A34,0)))/1000000</f>
        <v>246.96</v>
      </c>
      <c r="D34" s="12">
        <f>'PADD 2_bbl'!D34*1000*42*(DAY(EOMONTH($A34,0)))/1000000</f>
        <v>89.46</v>
      </c>
      <c r="E34" s="12">
        <f>'PADD 2_bbl'!E34*1000*42*(DAY(EOMONTH($A34,0)))/1000000</f>
        <v>44.1</v>
      </c>
      <c r="F34" s="12">
        <f>'PADD 2_bbl'!F34*1000*42*(DAY(EOMONTH($A34,0)))/1000000</f>
        <v>-54.18</v>
      </c>
      <c r="G34" s="12">
        <f>'PADD 2_bbl'!G34*1000*42*(DAY(EOMONTH($A34,0)))/1000000</f>
        <v>326.33999999999997</v>
      </c>
      <c r="H34" s="12"/>
      <c r="I34" s="12">
        <f>'PADD 2_bbl'!I34*1000*42*(DAY(EOMONTH($A34,0)))/1000000</f>
        <v>8.82</v>
      </c>
      <c r="J34" s="12">
        <f>'PADD 2_bbl'!J34*1000*42*(DAY(EOMONTH($A34,0)))/1000000</f>
        <v>96.810335324713719</v>
      </c>
      <c r="K34" s="12">
        <f>'PADD 2_bbl'!K34*1000*42*(DAY(EOMONTH($A34,0)))/1000000</f>
        <v>46.410335324713714</v>
      </c>
      <c r="L34" s="12">
        <f>'PADD 2_bbl'!L34*1000*42*(DAY(EOMONTH($A34,0)))/1000000</f>
        <v>79.480854246575362</v>
      </c>
      <c r="M34" s="12">
        <f>'PADD 2_bbl'!M34*1000*42*(DAY(EOMONTH($A34,0)))/1000000</f>
        <v>28.434647671232881</v>
      </c>
      <c r="N34" s="12">
        <f>'PADD 2_bbl'!N34*1000*42*(DAY(EOMONTH($A34,0)))/1000000</f>
        <v>26.064810057726049</v>
      </c>
      <c r="O34" s="12">
        <f>'PADD 2_bbl'!O34*1000*42*(DAY(EOMONTH($A34,0)))/1000000</f>
        <v>0</v>
      </c>
      <c r="P34" s="12">
        <f>'PADD 2_bbl'!P34*1000*42*(DAY(EOMONTH($A34,0)))/1000000</f>
        <v>53.96935269975198</v>
      </c>
      <c r="Q34" s="12">
        <f>'PADD 2_bbl'!Q34*1000*42*(DAY(EOMONTH($A34,0)))/1000000</f>
        <v>81.900000000000006</v>
      </c>
      <c r="S34" s="12">
        <f>'PADD 2_bbl'!S34*1000*42/1000000</f>
        <v>1001.532</v>
      </c>
      <c r="U34" s="14"/>
      <c r="V34" s="14"/>
    </row>
    <row r="35" spans="1:22" x14ac:dyDescent="0.3">
      <c r="A35" s="45">
        <v>41562</v>
      </c>
      <c r="B35" s="17" t="s">
        <v>34</v>
      </c>
      <c r="C35" s="12">
        <f>'PADD 2_bbl'!C35*1000*42*(DAY(EOMONTH($A35,0)))/1000000</f>
        <v>246.078</v>
      </c>
      <c r="D35" s="12">
        <f>'PADD 2_bbl'!D35*1000*42*(DAY(EOMONTH($A35,0)))/1000000</f>
        <v>95.046000000000006</v>
      </c>
      <c r="E35" s="12">
        <f>'PADD 2_bbl'!E35*1000*42*(DAY(EOMONTH($A35,0)))/1000000</f>
        <v>114.57599999999999</v>
      </c>
      <c r="F35" s="12">
        <f>'PADD 2_bbl'!F35*1000*42*(DAY(EOMONTH($A35,0)))/1000000</f>
        <v>-88.536000000000001</v>
      </c>
      <c r="G35" s="12">
        <f>'PADD 2_bbl'!G35*1000*42*(DAY(EOMONTH($A35,0)))/1000000</f>
        <v>367.16399999999999</v>
      </c>
      <c r="H35" s="12"/>
      <c r="I35" s="12">
        <f>'PADD 2_bbl'!I35*1000*42*(DAY(EOMONTH($A35,0)))/1000000</f>
        <v>5.2080000000000002</v>
      </c>
      <c r="J35" s="12">
        <f>'PADD 2_bbl'!J35*1000*42*(DAY(EOMONTH($A35,0)))/1000000</f>
        <v>199.6634742712744</v>
      </c>
      <c r="K35" s="12">
        <f>'PADD 2_bbl'!K35*1000*42*(DAY(EOMONTH($A35,0)))/1000000</f>
        <v>147.58347427127438</v>
      </c>
      <c r="L35" s="12">
        <f>'PADD 2_bbl'!L35*1000*42*(DAY(EOMONTH($A35,0)))/1000000</f>
        <v>130.33343079452052</v>
      </c>
      <c r="M35" s="12">
        <f>'PADD 2_bbl'!M35*1000*42*(DAY(EOMONTH($A35,0)))/1000000</f>
        <v>30.88435726027398</v>
      </c>
      <c r="N35" s="12">
        <f>'PADD 2_bbl'!N35*1000*42*(DAY(EOMONTH($A35,0)))/1000000</f>
        <v>26.933637059650248</v>
      </c>
      <c r="O35" s="12">
        <f>'PADD 2_bbl'!O35*1000*42*(DAY(EOMONTH($A35,0)))/1000000</f>
        <v>0</v>
      </c>
      <c r="P35" s="12">
        <f>'PADD 2_bbl'!P35*1000*42*(DAY(EOMONTH($A35,0)))/1000000</f>
        <v>195.48110061428085</v>
      </c>
      <c r="Q35" s="12">
        <f>'PADD 2_bbl'!Q35*1000*42*(DAY(EOMONTH($A35,0)))/1000000</f>
        <v>-169.26</v>
      </c>
      <c r="S35" s="12">
        <f>'PADD 2_bbl'!S35*1000*42/1000000</f>
        <v>831.68399999999997</v>
      </c>
      <c r="U35" s="14"/>
      <c r="V35" s="14"/>
    </row>
    <row r="36" spans="1:22" x14ac:dyDescent="0.3">
      <c r="A36" s="45">
        <v>41593</v>
      </c>
      <c r="B36" s="17" t="s">
        <v>34</v>
      </c>
      <c r="C36" s="12">
        <f>'PADD 2_bbl'!C36*1000*42*(DAY(EOMONTH($A36,0)))/1000000</f>
        <v>249.48</v>
      </c>
      <c r="D36" s="12">
        <f>'PADD 2_bbl'!D36*1000*42*(DAY(EOMONTH($A36,0)))/1000000</f>
        <v>94.5</v>
      </c>
      <c r="E36" s="12">
        <f>'PADD 2_bbl'!E36*1000*42*(DAY(EOMONTH($A36,0)))/1000000</f>
        <v>107.1</v>
      </c>
      <c r="F36" s="12">
        <f>'PADD 2_bbl'!F36*1000*42*(DAY(EOMONTH($A36,0)))/1000000</f>
        <v>-45.36</v>
      </c>
      <c r="G36" s="12">
        <f>'PADD 2_bbl'!G36*1000*42*(DAY(EOMONTH($A36,0)))/1000000</f>
        <v>405.72</v>
      </c>
      <c r="H36" s="12"/>
      <c r="I36" s="12">
        <f>'PADD 2_bbl'!I36*1000*42*(DAY(EOMONTH($A36,0)))/1000000</f>
        <v>5.04</v>
      </c>
      <c r="J36" s="12">
        <f>'PADD 2_bbl'!J36*1000*42*(DAY(EOMONTH($A36,0)))/1000000</f>
        <v>325.4935642438025</v>
      </c>
      <c r="K36" s="12">
        <f>'PADD 2_bbl'!K36*1000*42*(DAY(EOMONTH($A36,0)))/1000000</f>
        <v>275.09356424380246</v>
      </c>
      <c r="L36" s="12">
        <f>'PADD 2_bbl'!L36*1000*42*(DAY(EOMONTH($A36,0)))/1000000</f>
        <v>134.63525753424656</v>
      </c>
      <c r="M36" s="12">
        <f>'PADD 2_bbl'!M36*1000*42*(DAY(EOMONTH($A36,0)))/1000000</f>
        <v>31.341527671232882</v>
      </c>
      <c r="N36" s="12">
        <f>'PADD 2_bbl'!N36*1000*42*(DAY(EOMONTH($A36,0)))/1000000</f>
        <v>26.064810057726049</v>
      </c>
      <c r="O36" s="12">
        <f>'PADD 2_bbl'!O36*1000*42*(DAY(EOMONTH($A36,0)))/1000000</f>
        <v>0</v>
      </c>
      <c r="P36" s="12">
        <f>'PADD 2_bbl'!P36*1000*42*(DAY(EOMONTH($A36,0)))/1000000</f>
        <v>-2.1951595070079342</v>
      </c>
      <c r="Q36" s="12">
        <f>'PADD 2_bbl'!Q36*1000*42*(DAY(EOMONTH($A36,0)))/1000000</f>
        <v>-64.260000000000005</v>
      </c>
      <c r="S36" s="12">
        <f>'PADD 2_bbl'!S36*1000*42/1000000</f>
        <v>767.17200000000003</v>
      </c>
      <c r="U36" s="14"/>
      <c r="V36" s="14"/>
    </row>
    <row r="37" spans="1:22" x14ac:dyDescent="0.3">
      <c r="A37" s="45">
        <v>41623</v>
      </c>
      <c r="B37" s="17" t="s">
        <v>34</v>
      </c>
      <c r="C37" s="12">
        <f>'PADD 2_bbl'!C37*1000*42*(DAY(EOMONTH($A37,0)))/1000000</f>
        <v>239.56800000000001</v>
      </c>
      <c r="D37" s="12">
        <f>'PADD 2_bbl'!D37*1000*42*(DAY(EOMONTH($A37,0)))/1000000</f>
        <v>101.556</v>
      </c>
      <c r="E37" s="12">
        <f>'PADD 2_bbl'!E37*1000*42*(DAY(EOMONTH($A37,0)))/1000000</f>
        <v>63.798000000000002</v>
      </c>
      <c r="F37" s="12">
        <f>'PADD 2_bbl'!F37*1000*42*(DAY(EOMONTH($A37,0)))/1000000</f>
        <v>-37.758000000000003</v>
      </c>
      <c r="G37" s="12">
        <f>'PADD 2_bbl'!G37*1000*42*(DAY(EOMONTH($A37,0)))/1000000</f>
        <v>367.16399999999999</v>
      </c>
      <c r="H37" s="12"/>
      <c r="I37" s="12">
        <f>'PADD 2_bbl'!I37*1000*42*(DAY(EOMONTH($A37,0)))/1000000</f>
        <v>3.9060000000000001</v>
      </c>
      <c r="J37" s="12">
        <f>'PADD 2_bbl'!J37*1000*42*(DAY(EOMONTH($A37,0)))/1000000</f>
        <v>461.18425074265559</v>
      </c>
      <c r="K37" s="12">
        <f>'PADD 2_bbl'!K37*1000*42*(DAY(EOMONTH($A37,0)))/1000000</f>
        <v>409.10425074265555</v>
      </c>
      <c r="L37" s="12">
        <f>'PADD 2_bbl'!L37*1000*42*(DAY(EOMONTH($A37,0)))/1000000</f>
        <v>76.307760383561657</v>
      </c>
      <c r="M37" s="12">
        <f>'PADD 2_bbl'!M37*1000*42*(DAY(EOMONTH($A37,0)))/1000000</f>
        <v>34.639077260273979</v>
      </c>
      <c r="N37" s="12">
        <f>'PADD 2_bbl'!N37*1000*42*(DAY(EOMONTH($A37,0)))/1000000</f>
        <v>27.341999999999999</v>
      </c>
      <c r="O37" s="12">
        <f>'PADD 2_bbl'!O37*1000*42*(DAY(EOMONTH($A37,0)))/1000000</f>
        <v>0</v>
      </c>
      <c r="P37" s="12">
        <f>'PADD 2_bbl'!P37*1000*42*(DAY(EOMONTH($A37,0)))/1000000</f>
        <v>17.674911613508836</v>
      </c>
      <c r="Q37" s="12">
        <f>'PADD 2_bbl'!Q37*1000*42*(DAY(EOMONTH($A37,0)))/1000000</f>
        <v>-201.81</v>
      </c>
      <c r="S37" s="12">
        <f>'PADD 2_bbl'!S37*1000*42/1000000</f>
        <v>564.85799999999995</v>
      </c>
      <c r="U37" s="14"/>
      <c r="V37" s="14"/>
    </row>
    <row r="38" spans="1:22" x14ac:dyDescent="0.3">
      <c r="A38" s="45">
        <v>41654</v>
      </c>
      <c r="B38" s="17" t="s">
        <v>34</v>
      </c>
      <c r="C38" s="12">
        <f>'PADD 2_bbl'!C38*1000*42*(DAY(EOMONTH($A38,0)))/1000000</f>
        <v>239.56800000000001</v>
      </c>
      <c r="D38" s="12">
        <f>'PADD 2_bbl'!D38*1000*42*(DAY(EOMONTH($A38,0)))/1000000</f>
        <v>96.347999999999999</v>
      </c>
      <c r="E38" s="12">
        <f>'PADD 2_bbl'!E38*1000*42*(DAY(EOMONTH($A38,0)))/1000000</f>
        <v>98.951999999999998</v>
      </c>
      <c r="F38" s="12">
        <f>'PADD 2_bbl'!F38*1000*42*(DAY(EOMONTH($A38,0)))/1000000</f>
        <v>-44.268000000000001</v>
      </c>
      <c r="G38" s="12">
        <f>'PADD 2_bbl'!G38*1000*42*(DAY(EOMONTH($A38,0)))/1000000</f>
        <v>390.6</v>
      </c>
      <c r="H38" s="12"/>
      <c r="I38" s="12">
        <f>'PADD 2_bbl'!I38*1000*42*(DAY(EOMONTH($A38,0)))/1000000</f>
        <v>5.2080000000000002</v>
      </c>
      <c r="J38" s="12">
        <f>'PADD 2_bbl'!J38*1000*42*(DAY(EOMONTH($A38,0)))/1000000</f>
        <v>499.73768100439196</v>
      </c>
      <c r="K38" s="12">
        <f>'PADD 2_bbl'!K38*1000*42*(DAY(EOMONTH($A38,0)))/1000000</f>
        <v>447.65768100439197</v>
      </c>
      <c r="L38" s="12">
        <f>'PADD 2_bbl'!L38*1000*42*(DAY(EOMONTH($A38,0)))/1000000</f>
        <v>49.216538531221666</v>
      </c>
      <c r="M38" s="12">
        <f>'PADD 2_bbl'!M38*1000*42*(DAY(EOMONTH($A38,0)))/1000000</f>
        <v>33.509900768328613</v>
      </c>
      <c r="N38" s="12">
        <f>'PADD 2_bbl'!N38*1000*42*(DAY(EOMONTH($A38,0)))/1000000</f>
        <v>26.933637059650248</v>
      </c>
      <c r="O38" s="12">
        <f>'PADD 2_bbl'!O38*1000*42*(DAY(EOMONTH($A38,0)))/1000000</f>
        <v>0</v>
      </c>
      <c r="P38" s="12">
        <f>'PADD 2_bbl'!P38*1000*42*(DAY(EOMONTH($A38,0)))/1000000</f>
        <v>-9.1757573635925098</v>
      </c>
      <c r="Q38" s="12">
        <f>'PADD 2_bbl'!Q38*1000*42*(DAY(EOMONTH($A38,0)))/1000000</f>
        <v>-164.05199999999999</v>
      </c>
      <c r="S38" s="12">
        <f>'PADD 2_bbl'!S38*1000*42/1000000</f>
        <v>401.226</v>
      </c>
      <c r="U38" s="14"/>
      <c r="V38" s="14"/>
    </row>
    <row r="39" spans="1:22" x14ac:dyDescent="0.3">
      <c r="A39" s="45">
        <v>41685</v>
      </c>
      <c r="B39" s="17" t="s">
        <v>34</v>
      </c>
      <c r="C39" s="12">
        <f>'PADD 2_bbl'!C39*1000*42*(DAY(EOMONTH($A39,0)))/1000000</f>
        <v>229.32</v>
      </c>
      <c r="D39" s="12">
        <f>'PADD 2_bbl'!D39*1000*42*(DAY(EOMONTH($A39,0)))/1000000</f>
        <v>89.376000000000005</v>
      </c>
      <c r="E39" s="12">
        <f>'PADD 2_bbl'!E39*1000*42*(DAY(EOMONTH($A39,0)))/1000000</f>
        <v>102.312</v>
      </c>
      <c r="F39" s="12">
        <f>'PADD 2_bbl'!F39*1000*42*(DAY(EOMONTH($A39,0)))/1000000</f>
        <v>-16.463999999999999</v>
      </c>
      <c r="G39" s="12">
        <f>'PADD 2_bbl'!G39*1000*42*(DAY(EOMONTH($A39,0)))/1000000</f>
        <v>404.54399999999998</v>
      </c>
      <c r="H39" s="12"/>
      <c r="I39" s="12">
        <f>'PADD 2_bbl'!I39*1000*42*(DAY(EOMONTH($A39,0)))/1000000</f>
        <v>4.7039999999999997</v>
      </c>
      <c r="J39" s="12">
        <f>'PADD 2_bbl'!J39*1000*42*(DAY(EOMONTH($A39,0)))/1000000</f>
        <v>408.64841503293758</v>
      </c>
      <c r="K39" s="12">
        <f>'PADD 2_bbl'!K39*1000*42*(DAY(EOMONTH($A39,0)))/1000000</f>
        <v>361.60841503293761</v>
      </c>
      <c r="L39" s="12">
        <f>'PADD 2_bbl'!L39*1000*42*(DAY(EOMONTH($A39,0)))/1000000</f>
        <v>32.808614707564331</v>
      </c>
      <c r="M39" s="12">
        <f>'PADD 2_bbl'!M39*1000*42*(DAY(EOMONTH($A39,0)))/1000000</f>
        <v>30.857042864751552</v>
      </c>
      <c r="N39" s="12">
        <f>'PADD 2_bbl'!N39*1000*42*(DAY(EOMONTH($A39,0)))/1000000</f>
        <v>24.327156053877644</v>
      </c>
      <c r="O39" s="12">
        <f>'PADD 2_bbl'!O39*1000*42*(DAY(EOMONTH($A39,0)))/1000000</f>
        <v>0</v>
      </c>
      <c r="P39" s="12">
        <f>'PADD 2_bbl'!P39*1000*42*(DAY(EOMONTH($A39,0)))/1000000</f>
        <v>-0.36922865913114716</v>
      </c>
      <c r="Q39" s="12">
        <f>'PADD 2_bbl'!Q39*1000*42*(DAY(EOMONTH($A39,0)))/1000000</f>
        <v>-50.567999999999998</v>
      </c>
      <c r="S39" s="12">
        <f>'PADD 2_bbl'!S39*1000*42/1000000</f>
        <v>351.12</v>
      </c>
      <c r="U39" s="14"/>
      <c r="V39" s="14"/>
    </row>
    <row r="40" spans="1:22" x14ac:dyDescent="0.3">
      <c r="A40" s="45">
        <v>41713</v>
      </c>
      <c r="B40" s="17" t="s">
        <v>34</v>
      </c>
      <c r="C40" s="12">
        <f>'PADD 2_bbl'!C40*1000*42*(DAY(EOMONTH($A40,0)))/1000000</f>
        <v>261.702</v>
      </c>
      <c r="D40" s="12">
        <f>'PADD 2_bbl'!D40*1000*42*(DAY(EOMONTH($A40,0)))/1000000</f>
        <v>87.233999999999995</v>
      </c>
      <c r="E40" s="12">
        <f>'PADD 2_bbl'!E40*1000*42*(DAY(EOMONTH($A40,0)))/1000000</f>
        <v>69.006</v>
      </c>
      <c r="F40" s="12">
        <f>'PADD 2_bbl'!F40*1000*42*(DAY(EOMONTH($A40,0)))/1000000</f>
        <v>-37.758000000000003</v>
      </c>
      <c r="G40" s="12">
        <f>'PADD 2_bbl'!G40*1000*42*(DAY(EOMONTH($A40,0)))/1000000</f>
        <v>380.18400000000003</v>
      </c>
      <c r="H40" s="12"/>
      <c r="I40" s="12">
        <f>'PADD 2_bbl'!I40*1000*42*(DAY(EOMONTH($A40,0)))/1000000</f>
        <v>3.9060000000000001</v>
      </c>
      <c r="J40" s="12">
        <f>'PADD 2_bbl'!J40*1000*42*(DAY(EOMONTH($A40,0)))/1000000</f>
        <v>287.69177187665429</v>
      </c>
      <c r="K40" s="12">
        <f>'PADD 2_bbl'!K40*1000*42*(DAY(EOMONTH($A40,0)))/1000000</f>
        <v>235.6117718766543</v>
      </c>
      <c r="L40" s="12">
        <f>'PADD 2_bbl'!L40*1000*42*(DAY(EOMONTH($A40,0)))/1000000</f>
        <v>22.982666056720824</v>
      </c>
      <c r="M40" s="12">
        <f>'PADD 2_bbl'!M40*1000*42*(DAY(EOMONTH($A40,0)))/1000000</f>
        <v>30.512113478735252</v>
      </c>
      <c r="N40" s="12">
        <f>'PADD 2_bbl'!N40*1000*42*(DAY(EOMONTH($A40,0)))/1000000</f>
        <v>15.624000000000001</v>
      </c>
      <c r="O40" s="12">
        <f>'PADD 2_bbl'!O40*1000*42*(DAY(EOMONTH($A40,0)))/1000000</f>
        <v>0</v>
      </c>
      <c r="P40" s="12">
        <f>'PADD 2_bbl'!P40*1000*42*(DAY(EOMONTH($A40,0)))/1000000</f>
        <v>81.963448587889644</v>
      </c>
      <c r="Q40" s="12">
        <f>'PADD 2_bbl'!Q40*1000*42*(DAY(EOMONTH($A40,0)))/1000000</f>
        <v>-10.416</v>
      </c>
      <c r="S40" s="12">
        <f>'PADD 2_bbl'!S40*1000*42/1000000</f>
        <v>340.15800000000002</v>
      </c>
      <c r="U40" s="14"/>
      <c r="V40" s="14"/>
    </row>
    <row r="41" spans="1:22" x14ac:dyDescent="0.3">
      <c r="A41" s="45">
        <v>41744</v>
      </c>
      <c r="B41" s="17" t="s">
        <v>34</v>
      </c>
      <c r="C41" s="12">
        <f>'PADD 2_bbl'!C41*1000*42*(DAY(EOMONTH($A41,0)))/1000000</f>
        <v>262.08</v>
      </c>
      <c r="D41" s="12">
        <f>'PADD 2_bbl'!D41*1000*42*(DAY(EOMONTH($A41,0)))/1000000</f>
        <v>94.5</v>
      </c>
      <c r="E41" s="12">
        <f>'PADD 2_bbl'!E41*1000*42*(DAY(EOMONTH($A41,0)))/1000000</f>
        <v>42.84</v>
      </c>
      <c r="F41" s="12">
        <f>'PADD 2_bbl'!F41*1000*42*(DAY(EOMONTH($A41,0)))/1000000</f>
        <v>-45.36</v>
      </c>
      <c r="G41" s="12">
        <f>'PADD 2_bbl'!G41*1000*42*(DAY(EOMONTH($A41,0)))/1000000</f>
        <v>354.06</v>
      </c>
      <c r="H41" s="12"/>
      <c r="I41" s="12">
        <f>'PADD 2_bbl'!I41*1000*42*(DAY(EOMONTH($A41,0)))/1000000</f>
        <v>10.08</v>
      </c>
      <c r="J41" s="12">
        <f>'PADD 2_bbl'!J41*1000*42*(DAY(EOMONTH($A41,0)))/1000000</f>
        <v>162.13598283311404</v>
      </c>
      <c r="K41" s="12">
        <f>'PADD 2_bbl'!K41*1000*42*(DAY(EOMONTH($A41,0)))/1000000</f>
        <v>111.73598283311401</v>
      </c>
      <c r="L41" s="12">
        <f>'PADD 2_bbl'!L41*1000*42*(DAY(EOMONTH($A41,0)))/1000000</f>
        <v>23.00074840609669</v>
      </c>
      <c r="M41" s="12">
        <f>'PADD 2_bbl'!M41*1000*42*(DAY(EOMONTH($A41,0)))/1000000</f>
        <v>25.287933031843345</v>
      </c>
      <c r="N41" s="12">
        <f>'PADD 2_bbl'!N41*1000*42*(DAY(EOMONTH($A41,0)))/1000000</f>
        <v>7.56</v>
      </c>
      <c r="O41" s="12">
        <f>'PADD 2_bbl'!O41*1000*42*(DAY(EOMONTH($A41,0)))/1000000</f>
        <v>0</v>
      </c>
      <c r="P41" s="12">
        <f>'PADD 2_bbl'!P41*1000*42*(DAY(EOMONTH($A41,0)))/1000000</f>
        <v>46.615335728945951</v>
      </c>
      <c r="Q41" s="12">
        <f>'PADD 2_bbl'!Q41*1000*42*(DAY(EOMONTH($A41,0)))/1000000</f>
        <v>132.30000000000001</v>
      </c>
      <c r="S41" s="12">
        <f>'PADD 2_bbl'!S41*1000*42/1000000</f>
        <v>472.83600000000001</v>
      </c>
      <c r="U41" s="14"/>
      <c r="V41" s="14"/>
    </row>
    <row r="42" spans="1:22" x14ac:dyDescent="0.3">
      <c r="A42" s="45">
        <v>41774</v>
      </c>
      <c r="B42" s="17" t="s">
        <v>34</v>
      </c>
      <c r="C42" s="12">
        <f>'PADD 2_bbl'!C42*1000*42*(DAY(EOMONTH($A42,0)))/1000000</f>
        <v>295.55399999999997</v>
      </c>
      <c r="D42" s="12">
        <f>'PADD 2_bbl'!D42*1000*42*(DAY(EOMONTH($A42,0)))/1000000</f>
        <v>102.858</v>
      </c>
      <c r="E42" s="12">
        <f>'PADD 2_bbl'!E42*1000*42*(DAY(EOMONTH($A42,0)))/1000000</f>
        <v>28.643999999999998</v>
      </c>
      <c r="F42" s="12">
        <f>'PADD 2_bbl'!F42*1000*42*(DAY(EOMONTH($A42,0)))/1000000</f>
        <v>-104.16</v>
      </c>
      <c r="G42" s="12">
        <f>'PADD 2_bbl'!G42*1000*42*(DAY(EOMONTH($A42,0)))/1000000</f>
        <v>322.89600000000002</v>
      </c>
      <c r="H42" s="12"/>
      <c r="I42" s="12">
        <f>'PADD 2_bbl'!I42*1000*42*(DAY(EOMONTH($A42,0)))/1000000</f>
        <v>13.02</v>
      </c>
      <c r="J42" s="12">
        <f>'PADD 2_bbl'!J42*1000*42*(DAY(EOMONTH($A42,0)))/1000000</f>
        <v>121.61592698421427</v>
      </c>
      <c r="K42" s="12">
        <f>'PADD 2_bbl'!K42*1000*42*(DAY(EOMONTH($A42,0)))/1000000</f>
        <v>69.535926984214271</v>
      </c>
      <c r="L42" s="12">
        <f>'PADD 2_bbl'!L42*1000*42*(DAY(EOMONTH($A42,0)))/1000000</f>
        <v>22.982666056720824</v>
      </c>
      <c r="M42" s="12">
        <f>'PADD 2_bbl'!M42*1000*42*(DAY(EOMONTH($A42,0)))/1000000</f>
        <v>26.13086413290479</v>
      </c>
      <c r="N42" s="12">
        <f>'PADD 2_bbl'!N42*1000*42*(DAY(EOMONTH($A42,0)))/1000000</f>
        <v>7.8120000000000003</v>
      </c>
      <c r="O42" s="12">
        <f>'PADD 2_bbl'!O42*1000*42*(DAY(EOMONTH($A42,0)))/1000000</f>
        <v>0</v>
      </c>
      <c r="P42" s="12">
        <f>'PADD 2_bbl'!P42*1000*42*(DAY(EOMONTH($A42,0)))/1000000</f>
        <v>-7.9794571738398812</v>
      </c>
      <c r="Q42" s="12">
        <f>'PADD 2_bbl'!Q42*1000*42*(DAY(EOMONTH($A42,0)))/1000000</f>
        <v>191.39400000000001</v>
      </c>
      <c r="S42" s="12">
        <f>'PADD 2_bbl'!S42*1000*42/1000000</f>
        <v>664.48199999999997</v>
      </c>
      <c r="U42" s="14"/>
      <c r="V42" s="14"/>
    </row>
    <row r="43" spans="1:22" x14ac:dyDescent="0.3">
      <c r="A43" s="45">
        <v>41805</v>
      </c>
      <c r="B43" s="17" t="s">
        <v>34</v>
      </c>
      <c r="C43" s="12">
        <f>'PADD 2_bbl'!C43*1000*42*(DAY(EOMONTH($A43,0)))/1000000</f>
        <v>292.32</v>
      </c>
      <c r="D43" s="12">
        <f>'PADD 2_bbl'!D43*1000*42*(DAY(EOMONTH($A43,0)))/1000000</f>
        <v>97.02</v>
      </c>
      <c r="E43" s="12">
        <f>'PADD 2_bbl'!E43*1000*42*(DAY(EOMONTH($A43,0)))/1000000</f>
        <v>54.18</v>
      </c>
      <c r="F43" s="12">
        <f>'PADD 2_bbl'!F43*1000*42*(DAY(EOMONTH($A43,0)))/1000000</f>
        <v>-112.14</v>
      </c>
      <c r="G43" s="12">
        <f>'PADD 2_bbl'!G43*1000*42*(DAY(EOMONTH($A43,0)))/1000000</f>
        <v>331.38</v>
      </c>
      <c r="H43" s="12"/>
      <c r="I43" s="12">
        <f>'PADD 2_bbl'!I43*1000*42*(DAY(EOMONTH($A43,0)))/1000000</f>
        <v>11.34</v>
      </c>
      <c r="J43" s="12">
        <f>'PADD 2_bbl'!J43*1000*42*(DAY(EOMONTH($A43,0)))/1000000</f>
        <v>117.34572191685891</v>
      </c>
      <c r="K43" s="12">
        <f>'PADD 2_bbl'!K43*1000*42*(DAY(EOMONTH($A43,0)))/1000000</f>
        <v>66.945721916858915</v>
      </c>
      <c r="L43" s="12">
        <f>'PADD 2_bbl'!L43*1000*42*(DAY(EOMONTH($A43,0)))/1000000</f>
        <v>23.00074840609669</v>
      </c>
      <c r="M43" s="12">
        <f>'PADD 2_bbl'!M43*1000*42*(DAY(EOMONTH($A43,0)))/1000000</f>
        <v>25.994586152138577</v>
      </c>
      <c r="N43" s="12">
        <f>'PADD 2_bbl'!N43*1000*42*(DAY(EOMONTH($A43,0)))/1000000</f>
        <v>7.56</v>
      </c>
      <c r="O43" s="12">
        <f>'PADD 2_bbl'!O43*1000*42*(DAY(EOMONTH($A43,0)))/1000000</f>
        <v>0</v>
      </c>
      <c r="P43" s="12">
        <f>'PADD 2_bbl'!P43*1000*42*(DAY(EOMONTH($A43,0)))/1000000</f>
        <v>69.278943524905827</v>
      </c>
      <c r="Q43" s="12">
        <f>'PADD 2_bbl'!Q43*1000*42*(DAY(EOMONTH($A43,0)))/1000000</f>
        <v>126</v>
      </c>
      <c r="S43" s="12">
        <f>'PADD 2_bbl'!S43*1000*42/1000000</f>
        <v>790.90200000000004</v>
      </c>
      <c r="U43" s="14"/>
      <c r="V43" s="14"/>
    </row>
    <row r="44" spans="1:22" x14ac:dyDescent="0.3">
      <c r="A44" s="45">
        <v>41835</v>
      </c>
      <c r="B44" s="17" t="s">
        <v>34</v>
      </c>
      <c r="C44" s="12">
        <f>'PADD 2_bbl'!C44*1000*42*(DAY(EOMONTH($A44,0)))/1000000</f>
        <v>318.99</v>
      </c>
      <c r="D44" s="12">
        <f>'PADD 2_bbl'!D44*1000*42*(DAY(EOMONTH($A44,0)))/1000000</f>
        <v>110.67</v>
      </c>
      <c r="E44" s="12">
        <f>'PADD 2_bbl'!E44*1000*42*(DAY(EOMONTH($A44,0)))/1000000</f>
        <v>31.248000000000001</v>
      </c>
      <c r="F44" s="12">
        <f>'PADD 2_bbl'!F44*1000*42*(DAY(EOMONTH($A44,0)))/1000000</f>
        <v>-118.482</v>
      </c>
      <c r="G44" s="12">
        <f>'PADD 2_bbl'!G44*1000*42*(DAY(EOMONTH($A44,0)))/1000000</f>
        <v>342.42599999999999</v>
      </c>
      <c r="H44" s="12"/>
      <c r="I44" s="12">
        <f>'PADD 2_bbl'!I44*1000*42*(DAY(EOMONTH($A44,0)))/1000000</f>
        <v>13.02</v>
      </c>
      <c r="J44" s="12">
        <f>'PADD 2_bbl'!J44*1000*42*(DAY(EOMONTH($A44,0)))/1000000</f>
        <v>142.421661375751</v>
      </c>
      <c r="K44" s="12">
        <f>'PADD 2_bbl'!K44*1000*42*(DAY(EOMONTH($A44,0)))/1000000</f>
        <v>90.341661375750974</v>
      </c>
      <c r="L44" s="12">
        <f>'PADD 2_bbl'!L44*1000*42*(DAY(EOMONTH($A44,0)))/1000000</f>
        <v>22.982666056720824</v>
      </c>
      <c r="M44" s="12">
        <f>'PADD 2_bbl'!M44*1000*42*(DAY(EOMONTH($A44,0)))/1000000</f>
        <v>27.591280581514948</v>
      </c>
      <c r="N44" s="12">
        <f>'PADD 2_bbl'!N44*1000*42*(DAY(EOMONTH($A44,0)))/1000000</f>
        <v>8.3593567326723388</v>
      </c>
      <c r="O44" s="12">
        <f>'PADD 2_bbl'!O44*1000*42*(DAY(EOMONTH($A44,0)))/1000000</f>
        <v>0</v>
      </c>
      <c r="P44" s="12">
        <f>'PADD 2_bbl'!P44*1000*42*(DAY(EOMONTH($A44,0)))/1000000</f>
        <v>40.817035253340904</v>
      </c>
      <c r="Q44" s="12">
        <f>'PADD 2_bbl'!Q44*1000*42*(DAY(EOMONTH($A44,0)))/1000000</f>
        <v>139.31399999999999</v>
      </c>
      <c r="S44" s="12">
        <f>'PADD 2_bbl'!S44*1000*42/1000000</f>
        <v>930.3</v>
      </c>
      <c r="U44" s="14"/>
      <c r="V44" s="14"/>
    </row>
    <row r="45" spans="1:22" x14ac:dyDescent="0.3">
      <c r="A45" s="45">
        <v>41866</v>
      </c>
      <c r="B45" s="17" t="s">
        <v>34</v>
      </c>
      <c r="C45" s="12">
        <f>'PADD 2_bbl'!C45*1000*42*(DAY(EOMONTH($A45,0)))/1000000</f>
        <v>318.99</v>
      </c>
      <c r="D45" s="12">
        <f>'PADD 2_bbl'!D45*1000*42*(DAY(EOMONTH($A45,0)))/1000000</f>
        <v>104.16</v>
      </c>
      <c r="E45" s="12">
        <f>'PADD 2_bbl'!E45*1000*42*(DAY(EOMONTH($A45,0)))/1000000</f>
        <v>42.966000000000001</v>
      </c>
      <c r="F45" s="12">
        <f>'PADD 2_bbl'!F45*1000*42*(DAY(EOMONTH($A45,0)))/1000000</f>
        <v>-87.233999999999995</v>
      </c>
      <c r="G45" s="12">
        <f>'PADD 2_bbl'!G45*1000*42*(DAY(EOMONTH($A45,0)))/1000000</f>
        <v>378.88200000000001</v>
      </c>
      <c r="H45" s="12"/>
      <c r="I45" s="12">
        <f>'PADD 2_bbl'!I45*1000*42*(DAY(EOMONTH($A45,0)))/1000000</f>
        <v>14.321999999999999</v>
      </c>
      <c r="J45" s="12">
        <f>'PADD 2_bbl'!J45*1000*42*(DAY(EOMONTH($A45,0)))/1000000</f>
        <v>156.80501563873855</v>
      </c>
      <c r="K45" s="12">
        <f>'PADD 2_bbl'!K45*1000*42*(DAY(EOMONTH($A45,0)))/1000000</f>
        <v>104.72501563873854</v>
      </c>
      <c r="L45" s="12">
        <f>'PADD 2_bbl'!L45*1000*42*(DAY(EOMONTH($A45,0)))/1000000</f>
        <v>49.216538531221666</v>
      </c>
      <c r="M45" s="12">
        <f>'PADD 2_bbl'!M45*1000*42*(DAY(EOMONTH($A45,0)))/1000000</f>
        <v>27.591280581514948</v>
      </c>
      <c r="N45" s="12">
        <f>'PADD 2_bbl'!N45*1000*42*(DAY(EOMONTH($A45,0)))/1000000</f>
        <v>8.3593567326723388</v>
      </c>
      <c r="O45" s="12">
        <f>'PADD 2_bbl'!O45*1000*42*(DAY(EOMONTH($A45,0)))/1000000</f>
        <v>0</v>
      </c>
      <c r="P45" s="12">
        <f>'PADD 2_bbl'!P45*1000*42*(DAY(EOMONTH($A45,0)))/1000000</f>
        <v>24.937808515852502</v>
      </c>
      <c r="Q45" s="12">
        <f>'PADD 2_bbl'!Q45*1000*42*(DAY(EOMONTH($A45,0)))/1000000</f>
        <v>148.428</v>
      </c>
      <c r="S45" s="12">
        <f>'PADD 2_bbl'!S45*1000*42/1000000</f>
        <v>1078.2660000000001</v>
      </c>
      <c r="U45" s="14"/>
      <c r="V45" s="14"/>
    </row>
    <row r="46" spans="1:22" x14ac:dyDescent="0.3">
      <c r="A46" s="45">
        <v>41897</v>
      </c>
      <c r="B46" s="17" t="s">
        <v>34</v>
      </c>
      <c r="C46" s="12">
        <f>'PADD 2_bbl'!C46*1000*42*(DAY(EOMONTH($A46,0)))/1000000</f>
        <v>320.04000000000002</v>
      </c>
      <c r="D46" s="12">
        <f>'PADD 2_bbl'!D46*1000*42*(DAY(EOMONTH($A46,0)))/1000000</f>
        <v>98.28</v>
      </c>
      <c r="E46" s="12">
        <f>'PADD 2_bbl'!E46*1000*42*(DAY(EOMONTH($A46,0)))/1000000</f>
        <v>40.32</v>
      </c>
      <c r="F46" s="12">
        <f>'PADD 2_bbl'!F46*1000*42*(DAY(EOMONTH($A46,0)))/1000000</f>
        <v>-114.66</v>
      </c>
      <c r="G46" s="12">
        <f>'PADD 2_bbl'!G46*1000*42*(DAY(EOMONTH($A46,0)))/1000000</f>
        <v>343.98</v>
      </c>
      <c r="H46" s="12"/>
      <c r="I46" s="12">
        <f>'PADD 2_bbl'!I46*1000*42*(DAY(EOMONTH($A46,0)))/1000000</f>
        <v>11.34</v>
      </c>
      <c r="J46" s="12">
        <f>'PADD 2_bbl'!J46*1000*42*(DAY(EOMONTH($A46,0)))/1000000</f>
        <v>152.514854166985</v>
      </c>
      <c r="K46" s="12">
        <f>'PADD 2_bbl'!K46*1000*42*(DAY(EOMONTH($A46,0)))/1000000</f>
        <v>102.11485416698501</v>
      </c>
      <c r="L46" s="12">
        <f>'PADD 2_bbl'!L46*1000*42*(DAY(EOMONTH($A46,0)))/1000000</f>
        <v>86.632535859755691</v>
      </c>
      <c r="M46" s="12">
        <f>'PADD 2_bbl'!M46*1000*42*(DAY(EOMONTH($A46,0)))/1000000</f>
        <v>27.407892392729057</v>
      </c>
      <c r="N46" s="12">
        <f>'PADD 2_bbl'!N46*1000*42*(DAY(EOMONTH($A46,0)))/1000000</f>
        <v>8.0897000638764567</v>
      </c>
      <c r="O46" s="12">
        <f>'PADD 2_bbl'!O46*1000*42*(DAY(EOMONTH($A46,0)))/1000000</f>
        <v>0</v>
      </c>
      <c r="P46" s="12">
        <f>'PADD 2_bbl'!P46*1000*42*(DAY(EOMONTH($A46,0)))/1000000</f>
        <v>25.235017516653805</v>
      </c>
      <c r="Q46" s="12">
        <f>'PADD 2_bbl'!Q46*1000*42*(DAY(EOMONTH($A46,0)))/1000000</f>
        <v>84.42</v>
      </c>
      <c r="S46" s="12">
        <f>'PADD 2_bbl'!S46*1000*42/1000000</f>
        <v>1162.1400000000001</v>
      </c>
      <c r="U46" s="14"/>
      <c r="V46" s="14"/>
    </row>
    <row r="47" spans="1:22" x14ac:dyDescent="0.3">
      <c r="A47" s="45">
        <v>41927</v>
      </c>
      <c r="B47" s="17" t="s">
        <v>34</v>
      </c>
      <c r="C47" s="12">
        <f>'PADD 2_bbl'!C47*1000*42*(DAY(EOMONTH($A47,0)))/1000000</f>
        <v>328.10399999999998</v>
      </c>
      <c r="D47" s="12">
        <f>'PADD 2_bbl'!D47*1000*42*(DAY(EOMONTH($A47,0)))/1000000</f>
        <v>83.328000000000003</v>
      </c>
      <c r="E47" s="12">
        <f>'PADD 2_bbl'!E47*1000*42*(DAY(EOMONTH($A47,0)))/1000000</f>
        <v>59.892000000000003</v>
      </c>
      <c r="F47" s="12">
        <f>'PADD 2_bbl'!F47*1000*42*(DAY(EOMONTH($A47,0)))/1000000</f>
        <v>-122.38800000000001</v>
      </c>
      <c r="G47" s="12">
        <f>'PADD 2_bbl'!G47*1000*42*(DAY(EOMONTH($A47,0)))/1000000</f>
        <v>348.93599999999998</v>
      </c>
      <c r="H47" s="12"/>
      <c r="I47" s="12">
        <f>'PADD 2_bbl'!I47*1000*42*(DAY(EOMONTH($A47,0)))/1000000</f>
        <v>11.718</v>
      </c>
      <c r="J47" s="12">
        <f>'PADD 2_bbl'!J47*1000*42*(DAY(EOMONTH($A47,0)))/1000000</f>
        <v>239.63332614190006</v>
      </c>
      <c r="K47" s="12">
        <f>'PADD 2_bbl'!K47*1000*42*(DAY(EOMONTH($A47,0)))/1000000</f>
        <v>187.55332614190007</v>
      </c>
      <c r="L47" s="12">
        <f>'PADD 2_bbl'!L47*1000*42*(DAY(EOMONTH($A47,0)))/1000000</f>
        <v>127.13338199181177</v>
      </c>
      <c r="M47" s="12">
        <f>'PADD 2_bbl'!M47*1000*42*(DAY(EOMONTH($A47,0)))/1000000</f>
        <v>29.781905254430178</v>
      </c>
      <c r="N47" s="12">
        <f>'PADD 2_bbl'!N47*1000*42*(DAY(EOMONTH($A47,0)))/1000000</f>
        <v>8.3593567326723388</v>
      </c>
      <c r="O47" s="12">
        <f>'PADD 2_bbl'!O47*1000*42*(DAY(EOMONTH($A47,0)))/1000000</f>
        <v>0</v>
      </c>
      <c r="P47" s="12">
        <f>'PADD 2_bbl'!P47*1000*42*(DAY(EOMONTH($A47,0)))/1000000</f>
        <v>7.826029879185632</v>
      </c>
      <c r="Q47" s="12">
        <f>'PADD 2_bbl'!Q47*1000*42*(DAY(EOMONTH($A47,0)))/1000000</f>
        <v>-22.134</v>
      </c>
      <c r="S47" s="12">
        <f>'PADD 2_bbl'!S47*1000*42/1000000</f>
        <v>1139.838</v>
      </c>
      <c r="U47" s="14"/>
      <c r="V47" s="14"/>
    </row>
    <row r="48" spans="1:22" x14ac:dyDescent="0.3">
      <c r="A48" s="45">
        <v>41958</v>
      </c>
      <c r="B48" s="17" t="s">
        <v>34</v>
      </c>
      <c r="C48" s="12">
        <f>'PADD 2_bbl'!C48*1000*42*(DAY(EOMONTH($A48,0)))/1000000</f>
        <v>318.77999999999997</v>
      </c>
      <c r="D48" s="12">
        <f>'PADD 2_bbl'!D48*1000*42*(DAY(EOMONTH($A48,0)))/1000000</f>
        <v>94.5</v>
      </c>
      <c r="E48" s="12">
        <f>'PADD 2_bbl'!E48*1000*42*(DAY(EOMONTH($A48,0)))/1000000</f>
        <v>35.28</v>
      </c>
      <c r="F48" s="12">
        <f>'PADD 2_bbl'!F48*1000*42*(DAY(EOMONTH($A48,0)))/1000000</f>
        <v>-76.86</v>
      </c>
      <c r="G48" s="12">
        <f>'PADD 2_bbl'!G48*1000*42*(DAY(EOMONTH($A48,0)))/1000000</f>
        <v>371.7</v>
      </c>
      <c r="H48" s="12"/>
      <c r="I48" s="12">
        <f>'PADD 2_bbl'!I48*1000*42*(DAY(EOMONTH($A48,0)))/1000000</f>
        <v>6.3</v>
      </c>
      <c r="J48" s="12">
        <f>'PADD 2_bbl'!J48*1000*42*(DAY(EOMONTH($A48,0)))/1000000</f>
        <v>272.8698483701836</v>
      </c>
      <c r="K48" s="12">
        <f>'PADD 2_bbl'!K48*1000*42*(DAY(EOMONTH($A48,0)))/1000000</f>
        <v>222.46984837018354</v>
      </c>
      <c r="L48" s="12">
        <f>'PADD 2_bbl'!L48*1000*42*(DAY(EOMONTH($A48,0)))/1000000</f>
        <v>121.2963996132835</v>
      </c>
      <c r="M48" s="12">
        <f>'PADD 2_bbl'!M48*1000*42*(DAY(EOMONTH($A48,0)))/1000000</f>
        <v>30.234504873910002</v>
      </c>
      <c r="N48" s="12">
        <f>'PADD 2_bbl'!N48*1000*42*(DAY(EOMONTH($A48,0)))/1000000</f>
        <v>8.0897000638764567</v>
      </c>
      <c r="O48" s="12">
        <f>'PADD 2_bbl'!O48*1000*42*(DAY(EOMONTH($A48,0)))/1000000</f>
        <v>0</v>
      </c>
      <c r="P48" s="12">
        <f>'PADD 2_bbl'!P48*1000*42*(DAY(EOMONTH($A48,0)))/1000000</f>
        <v>5.9895470787465124</v>
      </c>
      <c r="Q48" s="12">
        <f>'PADD 2_bbl'!Q48*1000*42*(DAY(EOMONTH($A48,0)))/1000000</f>
        <v>-22.68</v>
      </c>
      <c r="S48" s="12">
        <f>'PADD 2_bbl'!S48*1000*42/1000000</f>
        <v>1117.242</v>
      </c>
      <c r="U48" s="14"/>
      <c r="V48" s="14"/>
    </row>
    <row r="49" spans="1:22" x14ac:dyDescent="0.3">
      <c r="A49" s="45">
        <v>41988</v>
      </c>
      <c r="B49" s="17" t="s">
        <v>34</v>
      </c>
      <c r="C49" s="12">
        <f>'PADD 2_bbl'!C49*1000*42*(DAY(EOMONTH($A49,0)))/1000000</f>
        <v>333.31200000000001</v>
      </c>
      <c r="D49" s="12">
        <f>'PADD 2_bbl'!D49*1000*42*(DAY(EOMONTH($A49,0)))/1000000</f>
        <v>110.67</v>
      </c>
      <c r="E49" s="12">
        <f>'PADD 2_bbl'!E49*1000*42*(DAY(EOMONTH($A49,0)))/1000000</f>
        <v>59.892000000000003</v>
      </c>
      <c r="F49" s="12">
        <f>'PADD 2_bbl'!F49*1000*42*(DAY(EOMONTH($A49,0)))/1000000</f>
        <v>-72.912000000000006</v>
      </c>
      <c r="G49" s="12">
        <f>'PADD 2_bbl'!G49*1000*42*(DAY(EOMONTH($A49,0)))/1000000</f>
        <v>430.96199999999999</v>
      </c>
      <c r="H49" s="12"/>
      <c r="I49" s="12">
        <f>'PADD 2_bbl'!I49*1000*42*(DAY(EOMONTH($A49,0)))/1000000</f>
        <v>3.9060000000000001</v>
      </c>
      <c r="J49" s="12">
        <f>'PADD 2_bbl'!J49*1000*42*(DAY(EOMONTH($A49,0)))/1000000</f>
        <v>432.86526261127875</v>
      </c>
      <c r="K49" s="12">
        <f>'PADD 2_bbl'!K49*1000*42*(DAY(EOMONTH($A49,0)))/1000000</f>
        <v>380.78526261127877</v>
      </c>
      <c r="L49" s="12">
        <f>'PADD 2_bbl'!L49*1000*42*(DAY(EOMONTH($A49,0)))/1000000</f>
        <v>78.757672706567718</v>
      </c>
      <c r="M49" s="12">
        <f>'PADD 2_bbl'!M49*1000*42*(DAY(EOMONTH($A49,0)))/1000000</f>
        <v>33.432946375955567</v>
      </c>
      <c r="N49" s="12">
        <f>'PADD 2_bbl'!N49*1000*42*(DAY(EOMONTH($A49,0)))/1000000</f>
        <v>8.3593567326723388</v>
      </c>
      <c r="O49" s="12">
        <f>'PADD 2_bbl'!O49*1000*42*(DAY(EOMONTH($A49,0)))/1000000</f>
        <v>0</v>
      </c>
      <c r="P49" s="12">
        <f>'PADD 2_bbl'!P49*1000*42*(DAY(EOMONTH($A49,0)))/1000000</f>
        <v>-54.749238426474335</v>
      </c>
      <c r="Q49" s="12">
        <f>'PADD 2_bbl'!Q49*1000*42*(DAY(EOMONTH($A49,0)))/1000000</f>
        <v>-19.53</v>
      </c>
      <c r="S49" s="12">
        <f>'PADD 2_bbl'!S49*1000*42/1000000</f>
        <v>1097.712</v>
      </c>
      <c r="U49" s="14"/>
      <c r="V49" s="14"/>
    </row>
    <row r="50" spans="1:22" x14ac:dyDescent="0.3">
      <c r="A50" s="45">
        <v>42019</v>
      </c>
      <c r="B50" s="17" t="s">
        <v>34</v>
      </c>
      <c r="C50" s="12">
        <f>'PADD 2_bbl'!C50*1000*42*(DAY(EOMONTH($A50,0)))/1000000</f>
        <v>339.822</v>
      </c>
      <c r="D50" s="12">
        <f>'PADD 2_bbl'!D50*1000*42*(DAY(EOMONTH($A50,0)))/1000000</f>
        <v>98.951999999999998</v>
      </c>
      <c r="E50" s="12">
        <f>'PADD 2_bbl'!E50*1000*42*(DAY(EOMONTH($A50,0)))/1000000</f>
        <v>55.985999999999997</v>
      </c>
      <c r="F50" s="12">
        <f>'PADD 2_bbl'!F50*1000*42*(DAY(EOMONTH($A50,0)))/1000000</f>
        <v>-149.72999999999999</v>
      </c>
      <c r="G50" s="12">
        <f>'PADD 2_bbl'!G50*1000*42*(DAY(EOMONTH($A50,0)))/1000000</f>
        <v>345.03</v>
      </c>
      <c r="H50" s="12"/>
      <c r="I50" s="12">
        <f>'PADD 2_bbl'!I50*1000*42*(DAY(EOMONTH($A50,0)))/1000000</f>
        <v>6.51</v>
      </c>
      <c r="J50" s="12">
        <f>'PADD 2_bbl'!J50*1000*42*(DAY(EOMONTH($A50,0)))/1000000</f>
        <v>481.46545475827838</v>
      </c>
      <c r="K50" s="12">
        <f>'PADD 2_bbl'!K50*1000*42*(DAY(EOMONTH($A50,0)))/1000000</f>
        <v>429.38545475827834</v>
      </c>
      <c r="L50" s="12">
        <f>'PADD 2_bbl'!L50*1000*42*(DAY(EOMONTH($A50,0)))/1000000</f>
        <v>34.018517981687069</v>
      </c>
      <c r="M50" s="12">
        <f>'PADD 2_bbl'!M50*1000*42*(DAY(EOMONTH($A50,0)))/1000000</f>
        <v>36.378068103926218</v>
      </c>
      <c r="N50" s="12">
        <f>'PADD 2_bbl'!N50*1000*42*(DAY(EOMONTH($A50,0)))/1000000</f>
        <v>7.8120000000000003</v>
      </c>
      <c r="O50" s="12">
        <f>'PADD 2_bbl'!O50*1000*42*(DAY(EOMONTH($A50,0)))/1000000</f>
        <v>0</v>
      </c>
      <c r="P50" s="12">
        <f>'PADD 2_bbl'!P50*1000*42*(DAY(EOMONTH($A50,0)))/1000000</f>
        <v>24.923959156108356</v>
      </c>
      <c r="Q50" s="12">
        <f>'PADD 2_bbl'!Q50*1000*42*(DAY(EOMONTH($A50,0)))/1000000</f>
        <v>-195.3</v>
      </c>
      <c r="S50" s="12">
        <f>'PADD 2_bbl'!S50*1000*42/1000000</f>
        <v>902.07600000000002</v>
      </c>
      <c r="U50" s="14"/>
      <c r="V50" s="14"/>
    </row>
    <row r="51" spans="1:22" x14ac:dyDescent="0.3">
      <c r="A51" s="45">
        <v>42050</v>
      </c>
      <c r="B51" s="17" t="s">
        <v>34</v>
      </c>
      <c r="C51" s="12">
        <f>'PADD 2_bbl'!C51*1000*42*(DAY(EOMONTH($A51,0)))/1000000</f>
        <v>308.11200000000002</v>
      </c>
      <c r="D51" s="12">
        <f>'PADD 2_bbl'!D51*1000*42*(DAY(EOMONTH($A51,0)))/1000000</f>
        <v>91.727999999999994</v>
      </c>
      <c r="E51" s="12">
        <f>'PADD 2_bbl'!E51*1000*42*(DAY(EOMONTH($A51,0)))/1000000</f>
        <v>64.680000000000007</v>
      </c>
      <c r="F51" s="12">
        <f>'PADD 2_bbl'!F51*1000*42*(DAY(EOMONTH($A51,0)))/1000000</f>
        <v>-195.21600000000001</v>
      </c>
      <c r="G51" s="12">
        <f>'PADD 2_bbl'!G51*1000*42*(DAY(EOMONTH($A51,0)))/1000000</f>
        <v>269.30399999999997</v>
      </c>
      <c r="H51" s="12"/>
      <c r="I51" s="12">
        <f>'PADD 2_bbl'!I51*1000*42*(DAY(EOMONTH($A51,0)))/1000000</f>
        <v>7.056</v>
      </c>
      <c r="J51" s="12">
        <f>'PADD 2_bbl'!J51*1000*42*(DAY(EOMONTH($A51,0)))/1000000</f>
        <v>391.52931023511786</v>
      </c>
      <c r="K51" s="12">
        <f>'PADD 2_bbl'!K51*1000*42*(DAY(EOMONTH($A51,0)))/1000000</f>
        <v>344.48931023511784</v>
      </c>
      <c r="L51" s="12">
        <f>'PADD 2_bbl'!L51*1000*42*(DAY(EOMONTH($A51,0)))/1000000</f>
        <v>22.688125681280063</v>
      </c>
      <c r="M51" s="12">
        <f>'PADD 2_bbl'!M51*1000*42*(DAY(EOMONTH($A51,0)))/1000000</f>
        <v>31.495950470338698</v>
      </c>
      <c r="N51" s="12">
        <f>'PADD 2_bbl'!N51*1000*42*(DAY(EOMONTH($A51,0)))/1000000</f>
        <v>6.9148800000000001</v>
      </c>
      <c r="O51" s="12">
        <f>'PADD 2_bbl'!O51*1000*42*(DAY(EOMONTH($A51,0)))/1000000</f>
        <v>0</v>
      </c>
      <c r="P51" s="12">
        <f>'PADD 2_bbl'!P51*1000*42*(DAY(EOMONTH($A51,0)))/1000000</f>
        <v>80.099733613263439</v>
      </c>
      <c r="Q51" s="12">
        <f>'PADD 2_bbl'!Q51*1000*42*(DAY(EOMONTH($A51,0)))/1000000</f>
        <v>-222.26400000000001</v>
      </c>
      <c r="S51" s="12">
        <f>'PADD 2_bbl'!S51*1000*42/1000000</f>
        <v>679.26599999999996</v>
      </c>
      <c r="U51" s="14"/>
      <c r="V51" s="14"/>
    </row>
    <row r="52" spans="1:22" x14ac:dyDescent="0.3">
      <c r="A52" s="45">
        <v>42078</v>
      </c>
      <c r="B52" s="17" t="s">
        <v>34</v>
      </c>
      <c r="C52" s="12">
        <f>'PADD 2_bbl'!C52*1000*42*(DAY(EOMONTH($A52,0)))/1000000</f>
        <v>359.35199999999998</v>
      </c>
      <c r="D52" s="12">
        <f>'PADD 2_bbl'!D52*1000*42*(DAY(EOMONTH($A52,0)))/1000000</f>
        <v>100.254</v>
      </c>
      <c r="E52" s="12">
        <f>'PADD 2_bbl'!E52*1000*42*(DAY(EOMONTH($A52,0)))/1000000</f>
        <v>62.496000000000002</v>
      </c>
      <c r="F52" s="12">
        <f>'PADD 2_bbl'!F52*1000*42*(DAY(EOMONTH($A52,0)))/1000000</f>
        <v>-220.03800000000001</v>
      </c>
      <c r="G52" s="12">
        <f>'PADD 2_bbl'!G52*1000*42*(DAY(EOMONTH($A52,0)))/1000000</f>
        <v>302.06400000000002</v>
      </c>
      <c r="H52" s="12"/>
      <c r="I52" s="12">
        <f>'PADD 2_bbl'!I52*1000*42*(DAY(EOMONTH($A52,0)))/1000000</f>
        <v>6.51</v>
      </c>
      <c r="J52" s="12">
        <f>'PADD 2_bbl'!J52*1000*42*(DAY(EOMONTH($A52,0)))/1000000</f>
        <v>268.64205091475094</v>
      </c>
      <c r="K52" s="12">
        <f>'PADD 2_bbl'!K52*1000*42*(DAY(EOMONTH($A52,0)))/1000000</f>
        <v>216.5620509147509</v>
      </c>
      <c r="L52" s="12">
        <f>'PADD 2_bbl'!L52*1000*42*(DAY(EOMONTH($A52,0)))/1000000</f>
        <v>15.872739986925335</v>
      </c>
      <c r="M52" s="12">
        <f>'PADD 2_bbl'!M52*1000*42*(DAY(EOMONTH($A52,0)))/1000000</f>
        <v>31.10163781274693</v>
      </c>
      <c r="N52" s="12">
        <f>'PADD 2_bbl'!N52*1000*42*(DAY(EOMONTH($A52,0)))/1000000</f>
        <v>7.6557599999999999</v>
      </c>
      <c r="O52" s="12">
        <f>'PADD 2_bbl'!O52*1000*42*(DAY(EOMONTH($A52,0)))/1000000</f>
        <v>0</v>
      </c>
      <c r="P52" s="12">
        <f>'PADD 2_bbl'!P52*1000*42*(DAY(EOMONTH($A52,0)))/1000000</f>
        <v>45.193811285576821</v>
      </c>
      <c r="Q52" s="12">
        <f>'PADD 2_bbl'!Q52*1000*42*(DAY(EOMONTH($A52,0)))/1000000</f>
        <v>-19.53</v>
      </c>
      <c r="S52" s="12">
        <f>'PADD 2_bbl'!S52*1000*42/1000000</f>
        <v>659.44200000000001</v>
      </c>
      <c r="U52" s="14"/>
      <c r="V52" s="14"/>
    </row>
    <row r="53" spans="1:22" x14ac:dyDescent="0.3">
      <c r="A53" s="45">
        <v>42109</v>
      </c>
      <c r="B53" s="17" t="s">
        <v>34</v>
      </c>
      <c r="C53" s="12">
        <f>'PADD 2_bbl'!C53*1000*42*(DAY(EOMONTH($A53,0)))/1000000</f>
        <v>355.32</v>
      </c>
      <c r="D53" s="12">
        <f>'PADD 2_bbl'!D53*1000*42*(DAY(EOMONTH($A53,0)))/1000000</f>
        <v>103.32</v>
      </c>
      <c r="E53" s="12">
        <f>'PADD 2_bbl'!E53*1000*42*(DAY(EOMONTH($A53,0)))/1000000</f>
        <v>83.16</v>
      </c>
      <c r="F53" s="12">
        <f>'PADD 2_bbl'!F53*1000*42*(DAY(EOMONTH($A53,0)))/1000000</f>
        <v>-243.18</v>
      </c>
      <c r="G53" s="12">
        <f>'PADD 2_bbl'!G53*1000*42*(DAY(EOMONTH($A53,0)))/1000000</f>
        <v>298.62</v>
      </c>
      <c r="H53" s="12"/>
      <c r="I53" s="12">
        <f>'PADD 2_bbl'!I53*1000*42*(DAY(EOMONTH($A53,0)))/1000000</f>
        <v>6.3</v>
      </c>
      <c r="J53" s="12">
        <f>'PADD 2_bbl'!J53*1000*42*(DAY(EOMONTH($A53,0)))/1000000</f>
        <v>142.97567863857668</v>
      </c>
      <c r="K53" s="12">
        <f>'PADD 2_bbl'!K53*1000*42*(DAY(EOMONTH($A53,0)))/1000000</f>
        <v>92.575678638576719</v>
      </c>
      <c r="L53" s="12">
        <f>'PADD 2_bbl'!L53*1000*42*(DAY(EOMONTH($A53,0)))/1000000</f>
        <v>15.882682198003899</v>
      </c>
      <c r="M53" s="12">
        <f>'PADD 2_bbl'!M53*1000*42*(DAY(EOMONTH($A53,0)))/1000000</f>
        <v>25.721596720113293</v>
      </c>
      <c r="N53" s="12">
        <f>'PADD 2_bbl'!N53*1000*42*(DAY(EOMONTH($A53,0)))/1000000</f>
        <v>7.4088000000000003</v>
      </c>
      <c r="O53" s="12">
        <f>'PADD 2_bbl'!O53*1000*42*(DAY(EOMONTH($A53,0)))/1000000</f>
        <v>0</v>
      </c>
      <c r="P53" s="12">
        <f>'PADD 2_bbl'!P53*1000*42*(DAY(EOMONTH($A53,0)))/1000000</f>
        <v>47.411242443306087</v>
      </c>
      <c r="Q53" s="12">
        <f>'PADD 2_bbl'!Q53*1000*42*(DAY(EOMONTH($A53,0)))/1000000</f>
        <v>103.32</v>
      </c>
      <c r="S53" s="12">
        <f>'PADD 2_bbl'!S53*1000*42/1000000</f>
        <v>762.846</v>
      </c>
      <c r="U53" s="14"/>
      <c r="V53" s="14"/>
    </row>
    <row r="54" spans="1:22" x14ac:dyDescent="0.3">
      <c r="A54" s="45">
        <v>42139</v>
      </c>
      <c r="B54" s="17" t="s">
        <v>34</v>
      </c>
      <c r="C54" s="12">
        <f>'PADD 2_bbl'!C54*1000*42*(DAY(EOMONTH($A54,0)))/1000000</f>
        <v>361.95600000000002</v>
      </c>
      <c r="D54" s="12">
        <f>'PADD 2_bbl'!D54*1000*42*(DAY(EOMONTH($A54,0)))/1000000</f>
        <v>100.254</v>
      </c>
      <c r="E54" s="12">
        <f>'PADD 2_bbl'!E54*1000*42*(DAY(EOMONTH($A54,0)))/1000000</f>
        <v>55.985999999999997</v>
      </c>
      <c r="F54" s="12">
        <f>'PADD 2_bbl'!F54*1000*42*(DAY(EOMONTH($A54,0)))/1000000</f>
        <v>-352.84199999999998</v>
      </c>
      <c r="G54" s="12">
        <f>'PADD 2_bbl'!G54*1000*42*(DAY(EOMONTH($A54,0)))/1000000</f>
        <v>165.35400000000001</v>
      </c>
      <c r="H54" s="12"/>
      <c r="I54" s="12">
        <f>'PADD 2_bbl'!I54*1000*42*(DAY(EOMONTH($A54,0)))/1000000</f>
        <v>7.8120000000000003</v>
      </c>
      <c r="J54" s="12">
        <f>'PADD 2_bbl'!J54*1000*42*(DAY(EOMONTH($A54,0)))/1000000</f>
        <v>101.42576877696071</v>
      </c>
      <c r="K54" s="12">
        <f>'PADD 2_bbl'!K54*1000*42*(DAY(EOMONTH($A54,0)))/1000000</f>
        <v>49.345768776960711</v>
      </c>
      <c r="L54" s="12">
        <f>'PADD 2_bbl'!L54*1000*42*(DAY(EOMONTH($A54,0)))/1000000</f>
        <v>15.872739986925335</v>
      </c>
      <c r="M54" s="12">
        <f>'PADD 2_bbl'!M54*1000*42*(DAY(EOMONTH($A54,0)))/1000000</f>
        <v>26.578983277450401</v>
      </c>
      <c r="N54" s="12">
        <f>'PADD 2_bbl'!N54*1000*42*(DAY(EOMONTH($A54,0)))/1000000</f>
        <v>7.7323176</v>
      </c>
      <c r="O54" s="12">
        <f>'PADD 2_bbl'!O54*1000*42*(DAY(EOMONTH($A54,0)))/1000000</f>
        <v>0</v>
      </c>
      <c r="P54" s="12">
        <f>'PADD 2_bbl'!P54*1000*42*(DAY(EOMONTH($A54,0)))/1000000</f>
        <v>-13.597809641336443</v>
      </c>
      <c r="Q54" s="12">
        <f>'PADD 2_bbl'!Q54*1000*42*(DAY(EOMONTH($A54,0)))/1000000</f>
        <v>70.308000000000007</v>
      </c>
      <c r="S54" s="12">
        <f>'PADD 2_bbl'!S54*1000*42/1000000</f>
        <v>833.11199999999997</v>
      </c>
      <c r="U54" s="14"/>
      <c r="V54" s="14"/>
    </row>
    <row r="55" spans="1:22" x14ac:dyDescent="0.3">
      <c r="A55" s="45">
        <v>42170</v>
      </c>
      <c r="B55" s="17" t="s">
        <v>34</v>
      </c>
      <c r="C55" s="12">
        <f>'PADD 2_bbl'!C55*1000*42*(DAY(EOMONTH($A55,0)))/1000000</f>
        <v>338.94</v>
      </c>
      <c r="D55" s="12">
        <f>'PADD 2_bbl'!D55*1000*42*(DAY(EOMONTH($A55,0)))/1000000</f>
        <v>90.72</v>
      </c>
      <c r="E55" s="12">
        <f>'PADD 2_bbl'!E55*1000*42*(DAY(EOMONTH($A55,0)))/1000000</f>
        <v>63</v>
      </c>
      <c r="F55" s="12">
        <f>'PADD 2_bbl'!F55*1000*42*(DAY(EOMONTH($A55,0)))/1000000</f>
        <v>-269.64</v>
      </c>
      <c r="G55" s="12">
        <f>'PADD 2_bbl'!G55*1000*42*(DAY(EOMONTH($A55,0)))/1000000</f>
        <v>223.02</v>
      </c>
      <c r="H55" s="12"/>
      <c r="I55" s="12">
        <f>'PADD 2_bbl'!I55*1000*42*(DAY(EOMONTH($A55,0)))/1000000</f>
        <v>7.56</v>
      </c>
      <c r="J55" s="12">
        <f>'PADD 2_bbl'!J55*1000*42*(DAY(EOMONTH($A55,0)))/1000000</f>
        <v>98.005021386780342</v>
      </c>
      <c r="K55" s="12">
        <f>'PADD 2_bbl'!K55*1000*42*(DAY(EOMONTH($A55,0)))/1000000</f>
        <v>47.605021386780344</v>
      </c>
      <c r="L55" s="12">
        <f>'PADD 2_bbl'!L55*1000*42*(DAY(EOMONTH($A55,0)))/1000000</f>
        <v>15.882682198003899</v>
      </c>
      <c r="M55" s="12">
        <f>'PADD 2_bbl'!M55*1000*42*(DAY(EOMONTH($A55,0)))/1000000</f>
        <v>26.451057129032083</v>
      </c>
      <c r="N55" s="12">
        <f>'PADD 2_bbl'!N55*1000*42*(DAY(EOMONTH($A55,0)))/1000000</f>
        <v>7.5577168800000001</v>
      </c>
      <c r="O55" s="12">
        <f>'PADD 2_bbl'!O55*1000*42*(DAY(EOMONTH($A55,0)))/1000000</f>
        <v>0</v>
      </c>
      <c r="P55" s="12">
        <f>'PADD 2_bbl'!P55*1000*42*(DAY(EOMONTH($A55,0)))/1000000</f>
        <v>7.0835224061836755</v>
      </c>
      <c r="Q55" s="12">
        <f>'PADD 2_bbl'!Q55*1000*42*(DAY(EOMONTH($A55,0)))/1000000</f>
        <v>110.88</v>
      </c>
      <c r="S55" s="12">
        <f>'PADD 2_bbl'!S55*1000*42/1000000</f>
        <v>943.61400000000003</v>
      </c>
      <c r="U55" s="14"/>
      <c r="V55" s="14"/>
    </row>
    <row r="56" spans="1:22" x14ac:dyDescent="0.3">
      <c r="A56" s="45">
        <v>42200</v>
      </c>
      <c r="B56" s="17" t="s">
        <v>34</v>
      </c>
      <c r="C56" s="12">
        <f>'PADD 2_bbl'!C56*1000*42*(DAY(EOMONTH($A56,0)))/1000000</f>
        <v>350.238</v>
      </c>
      <c r="D56" s="12">
        <f>'PADD 2_bbl'!D56*1000*42*(DAY(EOMONTH($A56,0)))/1000000</f>
        <v>92.441999999999993</v>
      </c>
      <c r="E56" s="12">
        <f>'PADD 2_bbl'!E56*1000*42*(DAY(EOMONTH($A56,0)))/1000000</f>
        <v>70.308000000000007</v>
      </c>
      <c r="F56" s="12">
        <f>'PADD 2_bbl'!F56*1000*42*(DAY(EOMONTH($A56,0)))/1000000</f>
        <v>-294.25200000000001</v>
      </c>
      <c r="G56" s="12">
        <f>'PADD 2_bbl'!G56*1000*42*(DAY(EOMONTH($A56,0)))/1000000</f>
        <v>218.73599999999999</v>
      </c>
      <c r="H56" s="12"/>
      <c r="I56" s="12">
        <f>'PADD 2_bbl'!I56*1000*42*(DAY(EOMONTH($A56,0)))/1000000</f>
        <v>5.2080000000000002</v>
      </c>
      <c r="J56" s="12">
        <f>'PADD 2_bbl'!J56*1000*42*(DAY(EOMONTH($A56,0)))/1000000</f>
        <v>122.7050252726961</v>
      </c>
      <c r="K56" s="12">
        <f>'PADD 2_bbl'!K56*1000*42*(DAY(EOMONTH($A56,0)))/1000000</f>
        <v>70.625025272696107</v>
      </c>
      <c r="L56" s="12">
        <f>'PADD 2_bbl'!L56*1000*42*(DAY(EOMONTH($A56,0)))/1000000</f>
        <v>15.872739986925335</v>
      </c>
      <c r="M56" s="12">
        <f>'PADD 2_bbl'!M56*1000*42*(DAY(EOMONTH($A56,0)))/1000000</f>
        <v>28.086534789215904</v>
      </c>
      <c r="N56" s="12">
        <f>'PADD 2_bbl'!N56*1000*42*(DAY(EOMONTH($A56,0)))/1000000</f>
        <v>7.8877371837599988</v>
      </c>
      <c r="O56" s="12">
        <f>'PADD 2_bbl'!O56*1000*42*(DAY(EOMONTH($A56,0)))/1000000</f>
        <v>0</v>
      </c>
      <c r="P56" s="12">
        <f>'PADD 2_bbl'!P56*1000*42*(DAY(EOMONTH($A56,0)))/1000000</f>
        <v>-13.104037232597342</v>
      </c>
      <c r="Q56" s="12">
        <f>'PADD 2_bbl'!Q56*1000*42*(DAY(EOMONTH($A56,0)))/1000000</f>
        <v>104.16</v>
      </c>
      <c r="S56" s="12">
        <f>'PADD 2_bbl'!S56*1000*42/1000000</f>
        <v>1047.5219999999999</v>
      </c>
      <c r="U56" s="14"/>
      <c r="V56" s="14"/>
    </row>
    <row r="57" spans="1:22" x14ac:dyDescent="0.3">
      <c r="A57" s="45">
        <v>42231</v>
      </c>
      <c r="B57" s="17" t="s">
        <v>34</v>
      </c>
      <c r="C57" s="12">
        <f>'PADD 2_bbl'!C57*1000*42*(DAY(EOMONTH($A57,0)))/1000000</f>
        <v>347.63400000000001</v>
      </c>
      <c r="D57" s="12">
        <f>'PADD 2_bbl'!D57*1000*42*(DAY(EOMONTH($A57,0)))/1000000</f>
        <v>92.441999999999993</v>
      </c>
      <c r="E57" s="12">
        <f>'PADD 2_bbl'!E57*1000*42*(DAY(EOMONTH($A57,0)))/1000000</f>
        <v>61.194000000000003</v>
      </c>
      <c r="F57" s="12">
        <f>'PADD 2_bbl'!F57*1000*42*(DAY(EOMONTH($A57,0)))/1000000</f>
        <v>-304.66800000000001</v>
      </c>
      <c r="G57" s="12">
        <f>'PADD 2_bbl'!G57*1000*42*(DAY(EOMONTH($A57,0)))/1000000</f>
        <v>196.602</v>
      </c>
      <c r="H57" s="12"/>
      <c r="I57" s="12">
        <f>'PADD 2_bbl'!I57*1000*42*(DAY(EOMONTH($A57,0)))/1000000</f>
        <v>3.9060000000000001</v>
      </c>
      <c r="J57" s="12">
        <f>'PADD 2_bbl'!J57*1000*42*(DAY(EOMONTH($A57,0)))/1000000</f>
        <v>136.42058620746434</v>
      </c>
      <c r="K57" s="12">
        <f>'PADD 2_bbl'!K57*1000*42*(DAY(EOMONTH($A57,0)))/1000000</f>
        <v>84.340586207464327</v>
      </c>
      <c r="L57" s="12">
        <f>'PADD 2_bbl'!L57*1000*42*(DAY(EOMONTH($A57,0)))/1000000</f>
        <v>34.018517981687069</v>
      </c>
      <c r="M57" s="12">
        <f>'PADD 2_bbl'!M57*1000*42*(DAY(EOMONTH($A57,0)))/1000000</f>
        <v>28.086534789215904</v>
      </c>
      <c r="N57" s="12">
        <f>'PADD 2_bbl'!N57*1000*42*(DAY(EOMONTH($A57,0)))/1000000</f>
        <v>8.2821240429480003</v>
      </c>
      <c r="O57" s="12">
        <f>'PADD 2_bbl'!O57*1000*42*(DAY(EOMONTH($A57,0)))/1000000</f>
        <v>0</v>
      </c>
      <c r="P57" s="12">
        <f>'PADD 2_bbl'!P57*1000*42*(DAY(EOMONTH($A57,0)))/1000000</f>
        <v>-25.829763021315301</v>
      </c>
      <c r="Q57" s="12">
        <f>'PADD 2_bbl'!Q57*1000*42*(DAY(EOMONTH($A57,0)))/1000000</f>
        <v>65.099999999999994</v>
      </c>
      <c r="S57" s="12">
        <f>'PADD 2_bbl'!S57*1000*42/1000000</f>
        <v>1112.6220000000001</v>
      </c>
      <c r="U57" s="14"/>
      <c r="V57" s="14"/>
    </row>
    <row r="58" spans="1:22" x14ac:dyDescent="0.3">
      <c r="A58" s="45">
        <v>42262</v>
      </c>
      <c r="B58" s="17" t="s">
        <v>34</v>
      </c>
      <c r="C58" s="12">
        <f>'PADD 2_bbl'!C58*1000*42*(DAY(EOMONTH($A58,0)))/1000000</f>
        <v>347.76</v>
      </c>
      <c r="D58" s="12">
        <f>'PADD 2_bbl'!D58*1000*42*(DAY(EOMONTH($A58,0)))/1000000</f>
        <v>85.68</v>
      </c>
      <c r="E58" s="12">
        <f>'PADD 2_bbl'!E58*1000*42*(DAY(EOMONTH($A58,0)))/1000000</f>
        <v>49.14</v>
      </c>
      <c r="F58" s="12">
        <f>'PADD 2_bbl'!F58*1000*42*(DAY(EOMONTH($A58,0)))/1000000</f>
        <v>-308.7</v>
      </c>
      <c r="G58" s="12">
        <f>'PADD 2_bbl'!G58*1000*42*(DAY(EOMONTH($A58,0)))/1000000</f>
        <v>173.88</v>
      </c>
      <c r="H58" s="12"/>
      <c r="I58" s="12">
        <f>'PADD 2_bbl'!I58*1000*42*(DAY(EOMONTH($A58,0)))/1000000</f>
        <v>3.78</v>
      </c>
      <c r="J58" s="12">
        <f>'PADD 2_bbl'!J58*1000*42*(DAY(EOMONTH($A58,0)))/1000000</f>
        <v>132.96940849215287</v>
      </c>
      <c r="K58" s="12">
        <f>'PADD 2_bbl'!K58*1000*42*(DAY(EOMONTH($A58,0)))/1000000</f>
        <v>82.569408492152846</v>
      </c>
      <c r="L58" s="12">
        <f>'PADD 2_bbl'!L58*1000*42*(DAY(EOMONTH($A58,0)))/1000000</f>
        <v>56.707886439351945</v>
      </c>
      <c r="M58" s="12">
        <f>'PADD 2_bbl'!M58*1000*42*(DAY(EOMONTH($A58,0)))/1000000</f>
        <v>27.909977946869674</v>
      </c>
      <c r="N58" s="12">
        <f>'PADD 2_bbl'!N58*1000*42*(DAY(EOMONTH($A58,0)))/1000000</f>
        <v>8.0951083387523983</v>
      </c>
      <c r="O58" s="12">
        <f>'PADD 2_bbl'!O58*1000*42*(DAY(EOMONTH($A58,0)))/1000000</f>
        <v>0</v>
      </c>
      <c r="P58" s="12">
        <f>'PADD 2_bbl'!P58*1000*42*(DAY(EOMONTH($A58,0)))/1000000</f>
        <v>-32.902381217126866</v>
      </c>
      <c r="Q58" s="12">
        <f>'PADD 2_bbl'!Q58*1000*42*(DAY(EOMONTH($A58,0)))/1000000</f>
        <v>27.72</v>
      </c>
      <c r="S58" s="12">
        <f>'PADD 2_bbl'!S58*1000*42/1000000</f>
        <v>1139.838</v>
      </c>
      <c r="U58" s="14"/>
      <c r="V58" s="14"/>
    </row>
    <row r="59" spans="1:22" x14ac:dyDescent="0.3">
      <c r="A59" s="45">
        <v>42292</v>
      </c>
      <c r="B59" s="17" t="s">
        <v>34</v>
      </c>
      <c r="C59" s="12">
        <f>'PADD 2_bbl'!C59*1000*42*(DAY(EOMONTH($A59,0)))/1000000</f>
        <v>387.99599999999998</v>
      </c>
      <c r="D59" s="12">
        <f>'PADD 2_bbl'!D59*1000*42*(DAY(EOMONTH($A59,0)))/1000000</f>
        <v>82.025999999999996</v>
      </c>
      <c r="E59" s="12">
        <f>'PADD 2_bbl'!E59*1000*42*(DAY(EOMONTH($A59,0)))/1000000</f>
        <v>55.985999999999997</v>
      </c>
      <c r="F59" s="12">
        <f>'PADD 2_bbl'!F59*1000*42*(DAY(EOMONTH($A59,0)))/1000000</f>
        <v>-210.92400000000001</v>
      </c>
      <c r="G59" s="12">
        <f>'PADD 2_bbl'!G59*1000*42*(DAY(EOMONTH($A59,0)))/1000000</f>
        <v>315.084</v>
      </c>
      <c r="H59" s="12"/>
      <c r="I59" s="12">
        <f>'PADD 2_bbl'!I59*1000*42*(DAY(EOMONTH($A59,0)))/1000000</f>
        <v>3.9060000000000001</v>
      </c>
      <c r="J59" s="12">
        <f>'PADD 2_bbl'!J59*1000*42*(DAY(EOMONTH($A59,0)))/1000000</f>
        <v>195.47199850131508</v>
      </c>
      <c r="K59" s="12">
        <f>'PADD 2_bbl'!K59*1000*42*(DAY(EOMONTH($A59,0)))/1000000</f>
        <v>143.3919985013151</v>
      </c>
      <c r="L59" s="12">
        <f>'PADD 2_bbl'!L59*1000*42*(DAY(EOMONTH($A59,0)))/1000000</f>
        <v>93.001927981645068</v>
      </c>
      <c r="M59" s="12">
        <f>'PADD 2_bbl'!M59*1000*42*(DAY(EOMONTH($A59,0)))/1000000</f>
        <v>30.347862056864173</v>
      </c>
      <c r="N59" s="12">
        <f>'PADD 2_bbl'!N59*1000*42*(DAY(EOMONTH($A59,0)))/1000000</f>
        <v>7.7793991135410554</v>
      </c>
      <c r="O59" s="12">
        <f>'PADD 2_bbl'!O59*1000*42*(DAY(EOMONTH($A59,0)))/1000000</f>
        <v>0</v>
      </c>
      <c r="P59" s="12">
        <f>'PADD 2_bbl'!P59*1000*42*(DAY(EOMONTH($A59,0)))/1000000</f>
        <v>8.0128123466346111</v>
      </c>
      <c r="Q59" s="12">
        <f>'PADD 2_bbl'!Q59*1000*42*(DAY(EOMONTH($A59,0)))/1000000</f>
        <v>28.643999999999998</v>
      </c>
      <c r="S59" s="12">
        <f>'PADD 2_bbl'!S59*1000*42/1000000</f>
        <v>1168.6500000000001</v>
      </c>
      <c r="U59" s="14"/>
      <c r="V59" s="14"/>
    </row>
    <row r="60" spans="1:22" x14ac:dyDescent="0.3">
      <c r="A60" s="45">
        <v>42323</v>
      </c>
      <c r="B60" s="17" t="s">
        <v>34</v>
      </c>
      <c r="C60" s="12">
        <f>'PADD 2_bbl'!C60*1000*42*(DAY(EOMONTH($A60,0)))/1000000</f>
        <v>369.18</v>
      </c>
      <c r="D60" s="12">
        <f>'PADD 2_bbl'!D60*1000*42*(DAY(EOMONTH($A60,0)))/1000000</f>
        <v>91.98</v>
      </c>
      <c r="E60" s="12">
        <f>'PADD 2_bbl'!E60*1000*42*(DAY(EOMONTH($A60,0)))/1000000</f>
        <v>65.52</v>
      </c>
      <c r="F60" s="12">
        <f>'PADD 2_bbl'!F60*1000*42*(DAY(EOMONTH($A60,0)))/1000000</f>
        <v>-189</v>
      </c>
      <c r="G60" s="12">
        <f>'PADD 2_bbl'!G60*1000*42*(DAY(EOMONTH($A60,0)))/1000000</f>
        <v>337.68</v>
      </c>
      <c r="H60" s="12"/>
      <c r="I60" s="12">
        <f>'PADD 2_bbl'!I60*1000*42*(DAY(EOMONTH($A60,0)))/1000000</f>
        <v>3.78</v>
      </c>
      <c r="J60" s="12">
        <f>'PADD 2_bbl'!J60*1000*42*(DAY(EOMONTH($A60,0)))/1000000</f>
        <v>254.46392275163072</v>
      </c>
      <c r="K60" s="12">
        <f>'PADD 2_bbl'!K60*1000*42*(DAY(EOMONTH($A60,0)))/1000000</f>
        <v>204.06392275163071</v>
      </c>
      <c r="L60" s="12">
        <f>'PADD 2_bbl'!L60*1000*42*(DAY(EOMONTH($A60,0)))/1000000</f>
        <v>79.376127698474889</v>
      </c>
      <c r="M60" s="12">
        <f>'PADD 2_bbl'!M60*1000*42*(DAY(EOMONTH($A60,0)))/1000000</f>
        <v>30.827819582544858</v>
      </c>
      <c r="N60" s="12">
        <f>'PADD 2_bbl'!N60*1000*42*(DAY(EOMONTH($A60,0)))/1000000</f>
        <v>7.2273127248381428</v>
      </c>
      <c r="O60" s="12">
        <f>'PADD 2_bbl'!O60*1000*42*(DAY(EOMONTH($A60,0)))/1000000</f>
        <v>0</v>
      </c>
      <c r="P60" s="12">
        <f>'PADD 2_bbl'!P60*1000*42*(DAY(EOMONTH($A60,0)))/1000000</f>
        <v>-37.9951827574886</v>
      </c>
      <c r="Q60" s="12">
        <f>'PADD 2_bbl'!Q60*1000*42*(DAY(EOMONTH($A60,0)))/1000000</f>
        <v>50.4</v>
      </c>
      <c r="S60" s="12">
        <f>'PADD 2_bbl'!S60*1000*42/1000000</f>
        <v>1218.8820000000001</v>
      </c>
      <c r="U60" s="14"/>
      <c r="V60" s="14"/>
    </row>
    <row r="61" spans="1:22" x14ac:dyDescent="0.3">
      <c r="A61" s="45">
        <v>42353</v>
      </c>
      <c r="B61" s="17" t="s">
        <v>34</v>
      </c>
      <c r="C61" s="12">
        <f>'PADD 2_bbl'!C61*1000*42*(DAY(EOMONTH($A61,0)))/1000000</f>
        <v>382.78800000000001</v>
      </c>
      <c r="D61" s="12">
        <f>'PADD 2_bbl'!D61*1000*42*(DAY(EOMONTH($A61,0)))/1000000</f>
        <v>97.65</v>
      </c>
      <c r="E61" s="12">
        <f>'PADD 2_bbl'!E61*1000*42*(DAY(EOMONTH($A61,0)))/1000000</f>
        <v>66.402000000000001</v>
      </c>
      <c r="F61" s="12">
        <f>'PADD 2_bbl'!F61*1000*42*(DAY(EOMONTH($A61,0)))/1000000</f>
        <v>-334.61399999999998</v>
      </c>
      <c r="G61" s="12">
        <f>'PADD 2_bbl'!G61*1000*42*(DAY(EOMONTH($A61,0)))/1000000</f>
        <v>212.226</v>
      </c>
      <c r="H61" s="12"/>
      <c r="I61" s="12">
        <f>'PADD 2_bbl'!I61*1000*42*(DAY(EOMONTH($A61,0)))/1000000</f>
        <v>2.6040000000000001</v>
      </c>
      <c r="J61" s="12">
        <f>'PADD 2_bbl'!J61*1000*42*(DAY(EOMONTH($A61,0)))/1000000</f>
        <v>388.15926339228878</v>
      </c>
      <c r="K61" s="12">
        <f>'PADD 2_bbl'!K61*1000*42*(DAY(EOMONTH($A61,0)))/1000000</f>
        <v>336.07926339228879</v>
      </c>
      <c r="L61" s="12">
        <f>'PADD 2_bbl'!L61*1000*42*(DAY(EOMONTH($A61,0)))/1000000</f>
        <v>54.437333984285203</v>
      </c>
      <c r="M61" s="12">
        <f>'PADD 2_bbl'!M61*1000*42*(DAY(EOMONTH($A61,0)))/1000000</f>
        <v>34.116740836277955</v>
      </c>
      <c r="N61" s="12">
        <f>'PADD 2_bbl'!N61*1000*42*(DAY(EOMONTH($A61,0)))/1000000</f>
        <v>7.5429053804894073</v>
      </c>
      <c r="O61" s="12">
        <f>'PADD 2_bbl'!O61*1000*42*(DAY(EOMONTH($A61,0)))/1000000</f>
        <v>0</v>
      </c>
      <c r="P61" s="12">
        <f>'PADD 2_bbl'!P61*1000*42*(DAY(EOMONTH($A61,0)))/1000000</f>
        <v>-41.576243593341374</v>
      </c>
      <c r="Q61" s="12">
        <f>'PADD 2_bbl'!Q61*1000*42*(DAY(EOMONTH($A61,0)))/1000000</f>
        <v>-182.28</v>
      </c>
      <c r="S61" s="12">
        <f>'PADD 2_bbl'!S61*1000*42/1000000</f>
        <v>1036.518</v>
      </c>
      <c r="U61" s="14"/>
      <c r="V61" s="14"/>
    </row>
    <row r="62" spans="1:22" x14ac:dyDescent="0.3">
      <c r="A62" s="45">
        <v>42384</v>
      </c>
      <c r="B62" s="17" t="s">
        <v>34</v>
      </c>
      <c r="C62" s="12">
        <f>'PADD 2_bbl'!C62*1000*42*(DAY(EOMONTH($A62,0)))/1000000</f>
        <v>382.78800000000001</v>
      </c>
      <c r="D62" s="12">
        <f>'PADD 2_bbl'!D62*1000*42*(DAY(EOMONTH($A62,0)))/1000000</f>
        <v>96.347999999999999</v>
      </c>
      <c r="E62" s="12">
        <f>'PADD 2_bbl'!E62*1000*42*(DAY(EOMONTH($A62,0)))/1000000</f>
        <v>75.516000000000005</v>
      </c>
      <c r="F62" s="12">
        <f>'PADD 2_bbl'!F62*1000*42*(DAY(EOMONTH($A62,0)))/1000000</f>
        <v>-259.09800000000001</v>
      </c>
      <c r="G62" s="12">
        <f>'PADD 2_bbl'!G62*1000*42*(DAY(EOMONTH($A62,0)))/1000000</f>
        <v>295.55399999999997</v>
      </c>
      <c r="H62" s="12"/>
      <c r="I62" s="12">
        <f>'PADD 2_bbl'!I62*1000*42*(DAY(EOMONTH($A62,0)))/1000000</f>
        <v>5.2080000000000002</v>
      </c>
      <c r="J62" s="12">
        <f>'PADD 2_bbl'!J62*1000*42*(DAY(EOMONTH($A62,0)))/1000000</f>
        <v>455.42545475827836</v>
      </c>
      <c r="K62" s="12">
        <f>'PADD 2_bbl'!K62*1000*42*(DAY(EOMONTH($A62,0)))/1000000</f>
        <v>403.34545475827838</v>
      </c>
      <c r="L62" s="12">
        <f>'PADD 2_bbl'!L62*1000*42*(DAY(EOMONTH($A62,0)))/1000000</f>
        <v>50.173890807150407</v>
      </c>
      <c r="M62" s="12">
        <f>'PADD 2_bbl'!M62*1000*42*(DAY(EOMONTH($A62,0)))/1000000</f>
        <v>37.885595728959743</v>
      </c>
      <c r="N62" s="12">
        <f>'PADD 2_bbl'!N62*1000*42*(DAY(EOMONTH($A62,0)))/1000000</f>
        <v>7.8069070688065363</v>
      </c>
      <c r="O62" s="12">
        <f>'PADD 2_bbl'!O62*1000*42*(DAY(EOMONTH($A62,0)))/1000000</f>
        <v>0</v>
      </c>
      <c r="P62" s="12">
        <f>'PADD 2_bbl'!P62*1000*42*(DAY(EOMONTH($A62,0)))/1000000</f>
        <v>39.81615163680496</v>
      </c>
      <c r="Q62" s="12">
        <f>'PADD 2_bbl'!Q62*1000*42*(DAY(EOMONTH($A62,0)))/1000000</f>
        <v>-248.68199999999999</v>
      </c>
      <c r="S62" s="12">
        <f>'PADD 2_bbl'!S62*1000*42/1000000</f>
        <v>788.298</v>
      </c>
      <c r="U62" s="14"/>
      <c r="V62" s="14"/>
    </row>
    <row r="63" spans="1:22" x14ac:dyDescent="0.3">
      <c r="A63" s="45">
        <v>42415</v>
      </c>
      <c r="B63" s="17" t="s">
        <v>34</v>
      </c>
      <c r="C63" s="12">
        <f>'PADD 2_bbl'!C63*1000*42*(DAY(EOMONTH($A63,0)))/1000000</f>
        <v>373.92599999999999</v>
      </c>
      <c r="D63" s="12">
        <f>'PADD 2_bbl'!D63*1000*42*(DAY(EOMONTH($A63,0)))/1000000</f>
        <v>87.695999999999998</v>
      </c>
      <c r="E63" s="12">
        <f>'PADD 2_bbl'!E63*1000*42*(DAY(EOMONTH($A63,0)))/1000000</f>
        <v>97.44</v>
      </c>
      <c r="F63" s="12">
        <f>'PADD 2_bbl'!F63*1000*42*(DAY(EOMONTH($A63,0)))/1000000</f>
        <v>-243.6</v>
      </c>
      <c r="G63" s="12">
        <f>'PADD 2_bbl'!G63*1000*42*(DAY(EOMONTH($A63,0)))/1000000</f>
        <v>315.46199999999999</v>
      </c>
      <c r="H63" s="12"/>
      <c r="I63" s="12">
        <f>'PADD 2_bbl'!I63*1000*42*(DAY(EOMONTH($A63,0)))/1000000</f>
        <v>3.6539999999999999</v>
      </c>
      <c r="J63" s="12">
        <f>'PADD 2_bbl'!J63*1000*42*(DAY(EOMONTH($A63,0)))/1000000</f>
        <v>405.51249988637204</v>
      </c>
      <c r="K63" s="12">
        <f>'PADD 2_bbl'!K63*1000*42*(DAY(EOMONTH($A63,0)))/1000000</f>
        <v>356.79249988637201</v>
      </c>
      <c r="L63" s="12">
        <f>'PADD 2_bbl'!L63*1000*42*(DAY(EOMONTH($A63,0)))/1000000</f>
        <v>34.657798830292627</v>
      </c>
      <c r="M63" s="12">
        <f>'PADD 2_bbl'!M63*1000*42*(DAY(EOMONTH($A63,0)))/1000000</f>
        <v>33.94804071919441</v>
      </c>
      <c r="N63" s="12">
        <f>'PADD 2_bbl'!N63*1000*42*(DAY(EOMONTH($A63,0)))/1000000</f>
        <v>7.157170932112316</v>
      </c>
      <c r="O63" s="12">
        <f>'PADD 2_bbl'!O63*1000*42*(DAY(EOMONTH($A63,0)))/1000000</f>
        <v>0</v>
      </c>
      <c r="P63" s="12">
        <f>'PADD 2_bbl'!P63*1000*42*(DAY(EOMONTH($A63,0)))/1000000</f>
        <v>-2.6015103679713714</v>
      </c>
      <c r="Q63" s="12">
        <f>'PADD 2_bbl'!Q63*1000*42*(DAY(EOMONTH($A63,0)))/1000000</f>
        <v>-119.364</v>
      </c>
      <c r="S63" s="12">
        <f>'PADD 2_bbl'!S63*1000*42/1000000</f>
        <v>669.18600000000004</v>
      </c>
      <c r="U63" s="14"/>
      <c r="V63" s="14"/>
    </row>
    <row r="64" spans="1:22" x14ac:dyDescent="0.3">
      <c r="A64" s="45">
        <v>42444</v>
      </c>
      <c r="B64" s="17" t="s">
        <v>34</v>
      </c>
      <c r="C64" s="12">
        <f>'PADD 2_bbl'!C64*1000*42*(DAY(EOMONTH($A64,0)))/1000000</f>
        <v>404.92200000000003</v>
      </c>
      <c r="D64" s="12">
        <f>'PADD 2_bbl'!D64*1000*42*(DAY(EOMONTH($A64,0)))/1000000</f>
        <v>95.046000000000006</v>
      </c>
      <c r="E64" s="12">
        <f>'PADD 2_bbl'!E64*1000*42*(DAY(EOMONTH($A64,0)))/1000000</f>
        <v>62.496000000000002</v>
      </c>
      <c r="F64" s="12">
        <f>'PADD 2_bbl'!F64*1000*42*(DAY(EOMONTH($A64,0)))/1000000</f>
        <v>-343.72800000000001</v>
      </c>
      <c r="G64" s="12">
        <f>'PADD 2_bbl'!G64*1000*42*(DAY(EOMONTH($A64,0)))/1000000</f>
        <v>218.73599999999999</v>
      </c>
      <c r="H64" s="12"/>
      <c r="I64" s="12">
        <f>'PADD 2_bbl'!I64*1000*42*(DAY(EOMONTH($A64,0)))/1000000</f>
        <v>3.9060000000000001</v>
      </c>
      <c r="J64" s="12">
        <f>'PADD 2_bbl'!J64*1000*42*(DAY(EOMONTH($A64,0)))/1000000</f>
        <v>268.64205091475094</v>
      </c>
      <c r="K64" s="12">
        <f>'PADD 2_bbl'!K64*1000*42*(DAY(EOMONTH($A64,0)))/1000000</f>
        <v>216.5620509147509</v>
      </c>
      <c r="L64" s="12">
        <f>'PADD 2_bbl'!L64*1000*42*(DAY(EOMONTH($A64,0)))/1000000</f>
        <v>23.410694238443906</v>
      </c>
      <c r="M64" s="12">
        <f>'PADD 2_bbl'!M64*1000*42*(DAY(EOMONTH($A64,0)))/1000000</f>
        <v>32.298507851138396</v>
      </c>
      <c r="N64" s="12">
        <f>'PADD 2_bbl'!N64*1000*42*(DAY(EOMONTH($A64,0)))/1000000</f>
        <v>7.6507689274304065</v>
      </c>
      <c r="O64" s="12">
        <f>'PADD 2_bbl'!O64*1000*42*(DAY(EOMONTH($A64,0)))/1000000</f>
        <v>0</v>
      </c>
      <c r="P64" s="12">
        <f>'PADD 2_bbl'!P64*1000*42*(DAY(EOMONTH($A64,0)))/1000000</f>
        <v>-37.750021931763612</v>
      </c>
      <c r="Q64" s="12">
        <f>'PADD 2_bbl'!Q64*1000*42*(DAY(EOMONTH($A64,0)))/1000000</f>
        <v>-27.341999999999999</v>
      </c>
      <c r="S64" s="12">
        <f>'PADD 2_bbl'!S64*1000*42/1000000</f>
        <v>642.22199999999998</v>
      </c>
      <c r="U64" s="14"/>
      <c r="V64" s="14"/>
    </row>
    <row r="65" spans="1:22" x14ac:dyDescent="0.3">
      <c r="A65" s="45">
        <v>42475</v>
      </c>
      <c r="B65" s="17" t="s">
        <v>34</v>
      </c>
      <c r="C65" s="12">
        <f>'PADD 2_bbl'!C65*1000*42*(DAY(EOMONTH($A65,0)))/1000000</f>
        <v>388.08</v>
      </c>
      <c r="D65" s="12">
        <f>'PADD 2_bbl'!D65*1000*42*(DAY(EOMONTH($A65,0)))/1000000</f>
        <v>88.2</v>
      </c>
      <c r="E65" s="12">
        <f>'PADD 2_bbl'!E65*1000*42*(DAY(EOMONTH($A65,0)))/1000000</f>
        <v>61.74</v>
      </c>
      <c r="F65" s="12">
        <f>'PADD 2_bbl'!F65*1000*42*(DAY(EOMONTH($A65,0)))/1000000</f>
        <v>-346.5</v>
      </c>
      <c r="G65" s="12">
        <f>'PADD 2_bbl'!G65*1000*42*(DAY(EOMONTH($A65,0)))/1000000</f>
        <v>191.52</v>
      </c>
      <c r="H65" s="12"/>
      <c r="I65" s="12">
        <f>'PADD 2_bbl'!I65*1000*42*(DAY(EOMONTH($A65,0)))/1000000</f>
        <v>10.08</v>
      </c>
      <c r="J65" s="12">
        <f>'PADD 2_bbl'!J65*1000*42*(DAY(EOMONTH($A65,0)))/1000000</f>
        <v>142.97567863857668</v>
      </c>
      <c r="K65" s="12">
        <f>'PADD 2_bbl'!K65*1000*42*(DAY(EOMONTH($A65,0)))/1000000</f>
        <v>92.575678638576719</v>
      </c>
      <c r="L65" s="12">
        <f>'PADD 2_bbl'!L65*1000*42*(DAY(EOMONTH($A65,0)))/1000000</f>
        <v>23.42535799931985</v>
      </c>
      <c r="M65" s="12">
        <f>'PADD 2_bbl'!M65*1000*42*(DAY(EOMONTH($A65,0)))/1000000</f>
        <v>26.622169726871981</v>
      </c>
      <c r="N65" s="12">
        <f>'PADD 2_bbl'!N65*1000*42*(DAY(EOMONTH($A65,0)))/1000000</f>
        <v>7.4039699297713613</v>
      </c>
      <c r="O65" s="12">
        <f>'PADD 2_bbl'!O65*1000*42*(DAY(EOMONTH($A65,0)))/1000000</f>
        <v>0</v>
      </c>
      <c r="P65" s="12">
        <f>'PADD 2_bbl'!P65*1000*42*(DAY(EOMONTH($A65,0)))/1000000</f>
        <v>-25.287176294539897</v>
      </c>
      <c r="Q65" s="12">
        <f>'PADD 2_bbl'!Q65*1000*42*(DAY(EOMONTH($A65,0)))/1000000</f>
        <v>57.96</v>
      </c>
      <c r="S65" s="12">
        <f>'PADD 2_bbl'!S65*1000*42/1000000</f>
        <v>700.26599999999996</v>
      </c>
      <c r="U65" s="14"/>
      <c r="V65" s="14"/>
    </row>
    <row r="66" spans="1:22" x14ac:dyDescent="0.3">
      <c r="A66" s="45">
        <v>42505</v>
      </c>
      <c r="B66" s="17" t="s">
        <v>34</v>
      </c>
      <c r="C66" s="12">
        <f>'PADD 2_bbl'!C66*1000*42*(DAY(EOMONTH($A66,0)))/1000000</f>
        <v>395.80799999999999</v>
      </c>
      <c r="D66" s="12">
        <f>'PADD 2_bbl'!D66*1000*42*(DAY(EOMONTH($A66,0)))/1000000</f>
        <v>100.254</v>
      </c>
      <c r="E66" s="12">
        <f>'PADD 2_bbl'!E66*1000*42*(DAY(EOMONTH($A66,0)))/1000000</f>
        <v>66.402000000000001</v>
      </c>
      <c r="F66" s="12">
        <f>'PADD 2_bbl'!F66*1000*42*(DAY(EOMONTH($A66,0)))/1000000</f>
        <v>-334.61399999999998</v>
      </c>
      <c r="G66" s="12">
        <f>'PADD 2_bbl'!G66*1000*42*(DAY(EOMONTH($A66,0)))/1000000</f>
        <v>227.85</v>
      </c>
      <c r="H66" s="12"/>
      <c r="I66" s="12">
        <f>'PADD 2_bbl'!I66*1000*42*(DAY(EOMONTH($A66,0)))/1000000</f>
        <v>16.925999999999998</v>
      </c>
      <c r="J66" s="12">
        <f>'PADD 2_bbl'!J66*1000*42*(DAY(EOMONTH($A66,0)))/1000000</f>
        <v>101.42576877696071</v>
      </c>
      <c r="K66" s="12">
        <f>'PADD 2_bbl'!K66*1000*42*(DAY(EOMONTH($A66,0)))/1000000</f>
        <v>49.345768776960711</v>
      </c>
      <c r="L66" s="12">
        <f>'PADD 2_bbl'!L66*1000*42*(DAY(EOMONTH($A66,0)))/1000000</f>
        <v>23.410694238443906</v>
      </c>
      <c r="M66" s="12">
        <f>'PADD 2_bbl'!M66*1000*42*(DAY(EOMONTH($A66,0)))/1000000</f>
        <v>27.509575384434381</v>
      </c>
      <c r="N66" s="12">
        <f>'PADD 2_bbl'!N66*1000*42*(DAY(EOMONTH($A66,0)))/1000000</f>
        <v>7.7272766167047093</v>
      </c>
      <c r="O66" s="12">
        <f>'PADD 2_bbl'!O66*1000*42*(DAY(EOMONTH($A66,0)))/1000000</f>
        <v>0</v>
      </c>
      <c r="P66" s="12">
        <f>'PADD 2_bbl'!P66*1000*42*(DAY(EOMONTH($A66,0)))/1000000</f>
        <v>-28.5713150165437</v>
      </c>
      <c r="Q66" s="12">
        <f>'PADD 2_bbl'!Q66*1000*42*(DAY(EOMONTH($A66,0)))/1000000</f>
        <v>131.50200000000001</v>
      </c>
      <c r="S66" s="12">
        <f>'PADD 2_bbl'!S66*1000*42/1000000</f>
        <v>831.97799999999995</v>
      </c>
      <c r="U66" s="14"/>
      <c r="V66" s="14"/>
    </row>
    <row r="67" spans="1:22" x14ac:dyDescent="0.3">
      <c r="A67" s="45">
        <v>42536</v>
      </c>
      <c r="B67" s="17" t="s">
        <v>34</v>
      </c>
      <c r="C67" s="12">
        <f>'PADD 2_bbl'!C67*1000*42*(DAY(EOMONTH($A67,0)))/1000000</f>
        <v>383.04</v>
      </c>
      <c r="D67" s="12">
        <f>'PADD 2_bbl'!D67*1000*42*(DAY(EOMONTH($A67,0)))/1000000</f>
        <v>97.02</v>
      </c>
      <c r="E67" s="12">
        <f>'PADD 2_bbl'!E67*1000*42*(DAY(EOMONTH($A67,0)))/1000000</f>
        <v>50.4</v>
      </c>
      <c r="F67" s="12">
        <f>'PADD 2_bbl'!F67*1000*42*(DAY(EOMONTH($A67,0)))/1000000</f>
        <v>-233.1</v>
      </c>
      <c r="G67" s="12">
        <f>'PADD 2_bbl'!G67*1000*42*(DAY(EOMONTH($A67,0)))/1000000</f>
        <v>297.36</v>
      </c>
      <c r="H67" s="12"/>
      <c r="I67" s="12">
        <f>'PADD 2_bbl'!I67*1000*42*(DAY(EOMONTH($A67,0)))/1000000</f>
        <v>12.6</v>
      </c>
      <c r="J67" s="12">
        <f>'PADD 2_bbl'!J67*1000*42*(DAY(EOMONTH($A67,0)))/1000000</f>
        <v>98.005021386780342</v>
      </c>
      <c r="K67" s="12">
        <f>'PADD 2_bbl'!K67*1000*42*(DAY(EOMONTH($A67,0)))/1000000</f>
        <v>47.605021386780344</v>
      </c>
      <c r="L67" s="12">
        <f>'PADD 2_bbl'!L67*1000*42*(DAY(EOMONTH($A67,0)))/1000000</f>
        <v>23.42535799931985</v>
      </c>
      <c r="M67" s="12">
        <f>'PADD 2_bbl'!M67*1000*42*(DAY(EOMONTH($A67,0)))/1000000</f>
        <v>27.394578189243596</v>
      </c>
      <c r="N67" s="12">
        <f>'PADD 2_bbl'!N67*1000*42*(DAY(EOMONTH($A67,0)))/1000000</f>
        <v>7.552789725359764</v>
      </c>
      <c r="O67" s="12">
        <f>'PADD 2_bbl'!O67*1000*42*(DAY(EOMONTH($A67,0)))/1000000</f>
        <v>0</v>
      </c>
      <c r="P67" s="12">
        <f>'PADD 2_bbl'!P67*1000*42*(DAY(EOMONTH($A67,0)))/1000000</f>
        <v>-32.897747300703557</v>
      </c>
      <c r="Q67" s="12">
        <f>'PADD 2_bbl'!Q67*1000*42*(DAY(EOMONTH($A67,0)))/1000000</f>
        <v>212.94</v>
      </c>
      <c r="S67" s="12">
        <f>'PADD 2_bbl'!S67*1000*42/1000000</f>
        <v>1044.498</v>
      </c>
      <c r="U67" s="14"/>
      <c r="V67" s="14"/>
    </row>
    <row r="68" spans="1:22" x14ac:dyDescent="0.3">
      <c r="A68" s="45">
        <v>42566</v>
      </c>
      <c r="B68" s="17" t="s">
        <v>34</v>
      </c>
      <c r="C68" s="12">
        <f>'PADD 2_bbl'!C68*1000*42*(DAY(EOMONTH($A68,0)))/1000000</f>
        <v>390.6</v>
      </c>
      <c r="D68" s="12">
        <f>'PADD 2_bbl'!D68*1000*42*(DAY(EOMONTH($A68,0)))/1000000</f>
        <v>98.951999999999998</v>
      </c>
      <c r="E68" s="12">
        <f>'PADD 2_bbl'!E68*1000*42*(DAY(EOMONTH($A68,0)))/1000000</f>
        <v>49.475999999999999</v>
      </c>
      <c r="F68" s="12">
        <f>'PADD 2_bbl'!F68*1000*42*(DAY(EOMONTH($A68,0)))/1000000</f>
        <v>-256.49400000000003</v>
      </c>
      <c r="G68" s="12">
        <f>'PADD 2_bbl'!G68*1000*42*(DAY(EOMONTH($A68,0)))/1000000</f>
        <v>282.53399999999999</v>
      </c>
      <c r="H68" s="12"/>
      <c r="I68" s="12">
        <f>'PADD 2_bbl'!I68*1000*42*(DAY(EOMONTH($A68,0)))/1000000</f>
        <v>11.718</v>
      </c>
      <c r="J68" s="12">
        <f>'PADD 2_bbl'!J68*1000*42*(DAY(EOMONTH($A68,0)))/1000000</f>
        <v>122.7050252726961</v>
      </c>
      <c r="K68" s="12">
        <f>'PADD 2_bbl'!K68*1000*42*(DAY(EOMONTH($A68,0)))/1000000</f>
        <v>70.625025272696107</v>
      </c>
      <c r="L68" s="12">
        <f>'PADD 2_bbl'!L68*1000*42*(DAY(EOMONTH($A68,0)))/1000000</f>
        <v>23.410694238443906</v>
      </c>
      <c r="M68" s="12">
        <f>'PADD 2_bbl'!M68*1000*42*(DAY(EOMONTH($A68,0)))/1000000</f>
        <v>29.105886206669052</v>
      </c>
      <c r="N68" s="12">
        <f>'PADD 2_bbl'!N68*1000*42*(DAY(EOMONTH($A68,0)))/1000000</f>
        <v>7.882594876700475</v>
      </c>
      <c r="O68" s="12">
        <f>'PADD 2_bbl'!O68*1000*42*(DAY(EOMONTH($A68,0)))/1000000</f>
        <v>0</v>
      </c>
      <c r="P68" s="12">
        <f>'PADD 2_bbl'!P68*1000*42*(DAY(EOMONTH($A68,0)))/1000000</f>
        <v>6.9877994054904571</v>
      </c>
      <c r="Q68" s="12">
        <f>'PADD 2_bbl'!Q68*1000*42*(DAY(EOMONTH($A68,0)))/1000000</f>
        <v>132.804</v>
      </c>
      <c r="S68" s="12">
        <f>'PADD 2_bbl'!S68*1000*42/1000000</f>
        <v>1176.8820000000001</v>
      </c>
      <c r="U68" s="14"/>
      <c r="V68" s="14"/>
    </row>
    <row r="69" spans="1:22" x14ac:dyDescent="0.3">
      <c r="A69" s="45">
        <v>42597</v>
      </c>
      <c r="B69" s="17" t="s">
        <v>34</v>
      </c>
      <c r="C69" s="12">
        <f>'PADD 2_bbl'!C69*1000*42*(DAY(EOMONTH($A69,0)))/1000000</f>
        <v>387.99599999999998</v>
      </c>
      <c r="D69" s="12">
        <f>'PADD 2_bbl'!D69*1000*42*(DAY(EOMONTH($A69,0)))/1000000</f>
        <v>100.254</v>
      </c>
      <c r="E69" s="12">
        <f>'PADD 2_bbl'!E69*1000*42*(DAY(EOMONTH($A69,0)))/1000000</f>
        <v>49.475999999999999</v>
      </c>
      <c r="F69" s="12">
        <f>'PADD 2_bbl'!F69*1000*42*(DAY(EOMONTH($A69,0)))/1000000</f>
        <v>-369.76799999999997</v>
      </c>
      <c r="G69" s="12">
        <f>'PADD 2_bbl'!G69*1000*42*(DAY(EOMONTH($A69,0)))/1000000</f>
        <v>167.958</v>
      </c>
      <c r="H69" s="12"/>
      <c r="I69" s="12">
        <f>'PADD 2_bbl'!I69*1000*42*(DAY(EOMONTH($A69,0)))/1000000</f>
        <v>10.416</v>
      </c>
      <c r="J69" s="12">
        <f>'PADD 2_bbl'!J69*1000*42*(DAY(EOMONTH($A69,0)))/1000000</f>
        <v>136.42058620746434</v>
      </c>
      <c r="K69" s="12">
        <f>'PADD 2_bbl'!K69*1000*42*(DAY(EOMONTH($A69,0)))/1000000</f>
        <v>84.340586207464327</v>
      </c>
      <c r="L69" s="12">
        <f>'PADD 2_bbl'!L69*1000*42*(DAY(EOMONTH($A69,0)))/1000000</f>
        <v>50.173890807150407</v>
      </c>
      <c r="M69" s="12">
        <f>'PADD 2_bbl'!M69*1000*42*(DAY(EOMONTH($A69,0)))/1000000</f>
        <v>29.105886206669052</v>
      </c>
      <c r="N69" s="12">
        <f>'PADD 2_bbl'!N69*1000*42*(DAY(EOMONTH($A69,0)))/1000000</f>
        <v>8.2767246205354983</v>
      </c>
      <c r="O69" s="12">
        <f>'PADD 2_bbl'!O69*1000*42*(DAY(EOMONTH($A69,0)))/1000000</f>
        <v>0</v>
      </c>
      <c r="P69" s="12">
        <f>'PADD 2_bbl'!P69*1000*42*(DAY(EOMONTH($A69,0)))/1000000</f>
        <v>-23.469087841819288</v>
      </c>
      <c r="Q69" s="12">
        <f>'PADD 2_bbl'!Q69*1000*42*(DAY(EOMONTH($A69,0)))/1000000</f>
        <v>9.1140000000000008</v>
      </c>
      <c r="S69" s="12">
        <f>'PADD 2_bbl'!S69*1000*42/1000000</f>
        <v>1186.5</v>
      </c>
      <c r="U69" s="14"/>
      <c r="V69" s="14"/>
    </row>
    <row r="70" spans="1:22" x14ac:dyDescent="0.3">
      <c r="A70" s="45">
        <v>42628</v>
      </c>
      <c r="B70" s="17" t="s">
        <v>34</v>
      </c>
      <c r="C70" s="12">
        <f>'PADD 2_bbl'!C70*1000*42*(DAY(EOMONTH($A70,0)))/1000000</f>
        <v>372.96</v>
      </c>
      <c r="D70" s="12">
        <f>'PADD 2_bbl'!D70*1000*42*(DAY(EOMONTH($A70,0)))/1000000</f>
        <v>89.46</v>
      </c>
      <c r="E70" s="12">
        <f>'PADD 2_bbl'!E70*1000*42*(DAY(EOMONTH($A70,0)))/1000000</f>
        <v>66.78</v>
      </c>
      <c r="F70" s="12">
        <f>'PADD 2_bbl'!F70*1000*42*(DAY(EOMONTH($A70,0)))/1000000</f>
        <v>-349.02</v>
      </c>
      <c r="G70" s="12">
        <f>'PADD 2_bbl'!G70*1000*42*(DAY(EOMONTH($A70,0)))/1000000</f>
        <v>180.18</v>
      </c>
      <c r="H70" s="12"/>
      <c r="I70" s="12">
        <f>'PADD 2_bbl'!I70*1000*42*(DAY(EOMONTH($A70,0)))/1000000</f>
        <v>11.34</v>
      </c>
      <c r="J70" s="12">
        <f>'PADD 2_bbl'!J70*1000*42*(DAY(EOMONTH($A70,0)))/1000000</f>
        <v>132.96940849215287</v>
      </c>
      <c r="K70" s="12">
        <f>'PADD 2_bbl'!K70*1000*42*(DAY(EOMONTH($A70,0)))/1000000</f>
        <v>82.569408492152846</v>
      </c>
      <c r="L70" s="12">
        <f>'PADD 2_bbl'!L70*1000*42*(DAY(EOMONTH($A70,0)))/1000000</f>
        <v>83.638426096163116</v>
      </c>
      <c r="M70" s="12">
        <f>'PADD 2_bbl'!M70*1000*42*(DAY(EOMONTH($A70,0)))/1000000</f>
        <v>28.939395113986823</v>
      </c>
      <c r="N70" s="12">
        <f>'PADD 2_bbl'!N70*1000*42*(DAY(EOMONTH($A70,0)))/1000000</f>
        <v>8.0898308387814701</v>
      </c>
      <c r="O70" s="12">
        <f>'PADD 2_bbl'!O70*1000*42*(DAY(EOMONTH($A70,0)))/1000000</f>
        <v>0</v>
      </c>
      <c r="P70" s="12">
        <f>'PADD 2_bbl'!P70*1000*42*(DAY(EOMONTH($A70,0)))/1000000</f>
        <v>-31.877060541084241</v>
      </c>
      <c r="Q70" s="12">
        <f>'PADD 2_bbl'!Q70*1000*42*(DAY(EOMONTH($A70,0)))/1000000</f>
        <v>-2.52</v>
      </c>
      <c r="S70" s="12">
        <f>'PADD 2_bbl'!S70*1000*42/1000000</f>
        <v>1183.98</v>
      </c>
      <c r="U70" s="14"/>
      <c r="V70" s="14"/>
    </row>
    <row r="71" spans="1:22" x14ac:dyDescent="0.3">
      <c r="A71" s="45">
        <v>42658</v>
      </c>
      <c r="B71" s="17" t="s">
        <v>34</v>
      </c>
      <c r="C71" s="12">
        <f>'PADD 2_bbl'!C71*1000*42*(DAY(EOMONTH($A71,0)))/1000000</f>
        <v>369.76799999999997</v>
      </c>
      <c r="D71" s="12">
        <f>'PADD 2_bbl'!D71*1000*42*(DAY(EOMONTH($A71,0)))/1000000</f>
        <v>91.14</v>
      </c>
      <c r="E71" s="12">
        <f>'PADD 2_bbl'!E71*1000*42*(DAY(EOMONTH($A71,0)))/1000000</f>
        <v>74.213999999999999</v>
      </c>
      <c r="F71" s="12">
        <f>'PADD 2_bbl'!F71*1000*42*(DAY(EOMONTH($A71,0)))/1000000</f>
        <v>-298.15800000000002</v>
      </c>
      <c r="G71" s="12">
        <f>'PADD 2_bbl'!G71*1000*42*(DAY(EOMONTH($A71,0)))/1000000</f>
        <v>236.964</v>
      </c>
      <c r="H71" s="12"/>
      <c r="I71" s="12">
        <f>'PADD 2_bbl'!I71*1000*42*(DAY(EOMONTH($A71,0)))/1000000</f>
        <v>5.2080000000000002</v>
      </c>
      <c r="J71" s="12">
        <f>'PADD 2_bbl'!J71*1000*42*(DAY(EOMONTH($A71,0)))/1000000</f>
        <v>195.47199850131508</v>
      </c>
      <c r="K71" s="12">
        <f>'PADD 2_bbl'!K71*1000*42*(DAY(EOMONTH($A71,0)))/1000000</f>
        <v>143.3919985013151</v>
      </c>
      <c r="L71" s="12">
        <f>'PADD 2_bbl'!L71*1000*42*(DAY(EOMONTH($A71,0)))/1000000</f>
        <v>137.16848517379515</v>
      </c>
      <c r="M71" s="12">
        <f>'PADD 2_bbl'!M71*1000*42*(DAY(EOMONTH($A71,0)))/1000000</f>
        <v>31.500352440021061</v>
      </c>
      <c r="N71" s="12">
        <f>'PADD 2_bbl'!N71*1000*42*(DAY(EOMONTH($A71,0)))/1000000</f>
        <v>7.7743274360689929</v>
      </c>
      <c r="O71" s="12">
        <f>'PADD 2_bbl'!O71*1000*42*(DAY(EOMONTH($A71,0)))/1000000</f>
        <v>0</v>
      </c>
      <c r="P71" s="12">
        <f>'PADD 2_bbl'!P71*1000*42*(DAY(EOMONTH($A71,0)))/1000000</f>
        <v>-38.603163551200268</v>
      </c>
      <c r="Q71" s="12">
        <f>'PADD 2_bbl'!Q71*1000*42*(DAY(EOMONTH($A71,0)))/1000000</f>
        <v>-49.475999999999999</v>
      </c>
      <c r="S71" s="12">
        <f>'PADD 2_bbl'!S71*1000*42/1000000</f>
        <v>1134.672</v>
      </c>
      <c r="U71" s="14"/>
      <c r="V71" s="14"/>
    </row>
    <row r="72" spans="1:22" x14ac:dyDescent="0.3">
      <c r="A72" s="45">
        <v>42689</v>
      </c>
      <c r="B72" s="17" t="s">
        <v>34</v>
      </c>
      <c r="C72" s="12">
        <f>'PADD 2_bbl'!C72*1000*42*(DAY(EOMONTH($A72,0)))/1000000</f>
        <v>383.04</v>
      </c>
      <c r="D72" s="12">
        <f>'PADD 2_bbl'!D72*1000*42*(DAY(EOMONTH($A72,0)))/1000000</f>
        <v>91.98</v>
      </c>
      <c r="E72" s="12">
        <f>'PADD 2_bbl'!E72*1000*42*(DAY(EOMONTH($A72,0)))/1000000</f>
        <v>84.42</v>
      </c>
      <c r="F72" s="12">
        <f>'PADD 2_bbl'!F72*1000*42*(DAY(EOMONTH($A72,0)))/1000000</f>
        <v>-337.68</v>
      </c>
      <c r="G72" s="12">
        <f>'PADD 2_bbl'!G72*1000*42*(DAY(EOMONTH($A72,0)))/1000000</f>
        <v>221.76</v>
      </c>
      <c r="H72" s="12"/>
      <c r="I72" s="12">
        <f>'PADD 2_bbl'!I72*1000*42*(DAY(EOMONTH($A72,0)))/1000000</f>
        <v>2.52</v>
      </c>
      <c r="J72" s="12">
        <f>'PADD 2_bbl'!J72*1000*42*(DAY(EOMONTH($A72,0)))/1000000</f>
        <v>254.46392275163072</v>
      </c>
      <c r="K72" s="12">
        <f>'PADD 2_bbl'!K72*1000*42*(DAY(EOMONTH($A72,0)))/1000000</f>
        <v>204.06392275163071</v>
      </c>
      <c r="L72" s="12">
        <f>'PADD 2_bbl'!L72*1000*42*(DAY(EOMONTH($A72,0)))/1000000</f>
        <v>117.07180089331445</v>
      </c>
      <c r="M72" s="12">
        <f>'PADD 2_bbl'!M72*1000*42*(DAY(EOMONTH($A72,0)))/1000000</f>
        <v>32.02902896347328</v>
      </c>
      <c r="N72" s="12">
        <f>'PADD 2_bbl'!N72*1000*42*(DAY(EOMONTH($A72,0)))/1000000</f>
        <v>7.2226009728640967</v>
      </c>
      <c r="O72" s="12">
        <f>'PADD 2_bbl'!O72*1000*42*(DAY(EOMONTH($A72,0)))/1000000</f>
        <v>0</v>
      </c>
      <c r="P72" s="12">
        <f>'PADD 2_bbl'!P72*1000*42*(DAY(EOMONTH($A72,0)))/1000000</f>
        <v>-99.567353581282532</v>
      </c>
      <c r="Q72" s="12">
        <f>'PADD 2_bbl'!Q72*1000*42*(DAY(EOMONTH($A72,0)))/1000000</f>
        <v>-42.84</v>
      </c>
      <c r="S72" s="12">
        <f>'PADD 2_bbl'!S72*1000*42/1000000</f>
        <v>1092.252</v>
      </c>
      <c r="U72" s="14"/>
      <c r="V72" s="14"/>
    </row>
    <row r="73" spans="1:22" x14ac:dyDescent="0.3">
      <c r="A73" s="45">
        <v>42719</v>
      </c>
      <c r="B73" s="17" t="s">
        <v>34</v>
      </c>
      <c r="C73" s="12">
        <f>'PADD 2_bbl'!C73*1000*42*(DAY(EOMONTH($A73,0)))/1000000</f>
        <v>359.35199999999998</v>
      </c>
      <c r="D73" s="12">
        <f>'PADD 2_bbl'!D73*1000*42*(DAY(EOMONTH($A73,0)))/1000000</f>
        <v>97.65</v>
      </c>
      <c r="E73" s="12">
        <f>'PADD 2_bbl'!E73*1000*42*(DAY(EOMONTH($A73,0)))/1000000</f>
        <v>92.441999999999993</v>
      </c>
      <c r="F73" s="12">
        <f>'PADD 2_bbl'!F73*1000*42*(DAY(EOMONTH($A73,0)))/1000000</f>
        <v>-240.87</v>
      </c>
      <c r="G73" s="12">
        <f>'PADD 2_bbl'!G73*1000*42*(DAY(EOMONTH($A73,0)))/1000000</f>
        <v>308.57400000000001</v>
      </c>
      <c r="H73" s="12"/>
      <c r="I73" s="12">
        <f>'PADD 2_bbl'!I73*1000*42*(DAY(EOMONTH($A73,0)))/1000000</f>
        <v>2.6040000000000001</v>
      </c>
      <c r="J73" s="12">
        <f>'PADD 2_bbl'!J73*1000*42*(DAY(EOMONTH($A73,0)))/1000000</f>
        <v>388.15926339228878</v>
      </c>
      <c r="K73" s="12">
        <f>'PADD 2_bbl'!K73*1000*42*(DAY(EOMONTH($A73,0)))/1000000</f>
        <v>336.07926339228879</v>
      </c>
      <c r="L73" s="12">
        <f>'PADD 2_bbl'!L73*1000*42*(DAY(EOMONTH($A73,0)))/1000000</f>
        <v>80.289589706119529</v>
      </c>
      <c r="M73" s="12">
        <f>'PADD 2_bbl'!M73*1000*42*(DAY(EOMONTH($A73,0)))/1000000</f>
        <v>35.491129495607737</v>
      </c>
      <c r="N73" s="12">
        <f>'PADD 2_bbl'!N73*1000*42*(DAY(EOMONTH($A73,0)))/1000000</f>
        <v>7.5379878820124961</v>
      </c>
      <c r="O73" s="12">
        <f>'PADD 2_bbl'!O73*1000*42*(DAY(EOMONTH($A73,0)))/1000000</f>
        <v>0</v>
      </c>
      <c r="P73" s="12">
        <f>'PADD 2_bbl'!P73*1000*42*(DAY(EOMONTH($A73,0)))/1000000</f>
        <v>35.362029523971437</v>
      </c>
      <c r="Q73" s="12">
        <f>'PADD 2_bbl'!Q73*1000*42*(DAY(EOMONTH($A73,0)))/1000000</f>
        <v>-190.09200000000001</v>
      </c>
      <c r="S73" s="12">
        <f>'PADD 2_bbl'!S73*1000*42/1000000</f>
        <v>902.32799999999997</v>
      </c>
      <c r="U73" s="14"/>
      <c r="V73" s="14"/>
    </row>
    <row r="74" spans="1:22" x14ac:dyDescent="0.3">
      <c r="A74" s="45">
        <v>42750</v>
      </c>
      <c r="B74" s="17" t="s">
        <v>34</v>
      </c>
      <c r="C74" s="12">
        <f>'PADD 2_bbl'!C74*1000*42*(DAY(EOMONTH($A74,0)))/1000000</f>
        <v>364.56</v>
      </c>
      <c r="D74" s="12">
        <f>'PADD 2_bbl'!D74*1000*42*(DAY(EOMONTH($A74,0)))/1000000</f>
        <v>96.347999999999999</v>
      </c>
      <c r="E74" s="12">
        <f>'PADD 2_bbl'!E74*1000*42*(DAY(EOMONTH($A74,0)))/1000000</f>
        <v>121.086</v>
      </c>
      <c r="F74" s="12">
        <f>'PADD 2_bbl'!F74*1000*42*(DAY(EOMONTH($A74,0)))/1000000</f>
        <v>-320.29199999999997</v>
      </c>
      <c r="G74" s="12">
        <f>'PADD 2_bbl'!G74*1000*42*(DAY(EOMONTH($A74,0)))/1000000</f>
        <v>261.702</v>
      </c>
      <c r="H74" s="12"/>
      <c r="I74" s="12">
        <f>'PADD 2_bbl'!I74*1000*42*(DAY(EOMONTH($A74,0)))/1000000</f>
        <v>5.2080000000000002</v>
      </c>
      <c r="J74" s="12">
        <f>'PADD 2_bbl'!J74*1000*42*(DAY(EOMONTH($A74,0)))/1000000</f>
        <v>409.8829092824505</v>
      </c>
      <c r="K74" s="12">
        <f>'PADD 2_bbl'!K74*1000*42*(DAY(EOMONTH($A74,0)))/1000000</f>
        <v>357.80290928245051</v>
      </c>
      <c r="L74" s="12">
        <f>'PADD 2_bbl'!L74*1000*42*(DAY(EOMONTH($A74,0)))/1000000</f>
        <v>50.173890807150407</v>
      </c>
      <c r="M74" s="12">
        <f>'PADD 2_bbl'!M74*1000*42*(DAY(EOMONTH($A74,0)))/1000000</f>
        <v>39.163933076460992</v>
      </c>
      <c r="N74" s="12">
        <f>'PADD 2_bbl'!N74*1000*42*(DAY(EOMONTH($A74,0)))/1000000</f>
        <v>7.8018174578829331</v>
      </c>
      <c r="O74" s="12">
        <f>'PADD 2_bbl'!O74*1000*42*(DAY(EOMONTH($A74,0)))/1000000</f>
        <v>0</v>
      </c>
      <c r="P74" s="12">
        <f>'PADD 2_bbl'!P74*1000*42*(DAY(EOMONTH($A74,0)))/1000000</f>
        <v>43.723449376055164</v>
      </c>
      <c r="Q74" s="12">
        <f>'PADD 2_bbl'!Q74*1000*42*(DAY(EOMONTH($A74,0)))/1000000</f>
        <v>-243.47399999999999</v>
      </c>
      <c r="S74" s="12">
        <f>'PADD 2_bbl'!S74*1000*42/1000000</f>
        <v>658.22400000000005</v>
      </c>
      <c r="U74" s="14"/>
      <c r="V74" s="14"/>
    </row>
    <row r="75" spans="1:22" x14ac:dyDescent="0.3">
      <c r="A75" s="45">
        <v>42781</v>
      </c>
      <c r="B75" s="17" t="s">
        <v>34</v>
      </c>
      <c r="C75" s="12">
        <f>'PADD 2_bbl'!C75*1000*42*(DAY(EOMONTH($A75,0)))/1000000</f>
        <v>350.44799999999998</v>
      </c>
      <c r="D75" s="12">
        <f>'PADD 2_bbl'!D75*1000*42*(DAY(EOMONTH($A75,0)))/1000000</f>
        <v>82.32</v>
      </c>
      <c r="E75" s="12">
        <f>'PADD 2_bbl'!E75*1000*42*(DAY(EOMONTH($A75,0)))/1000000</f>
        <v>95.256</v>
      </c>
      <c r="F75" s="12">
        <f>'PADD 2_bbl'!F75*1000*42*(DAY(EOMONTH($A75,0)))/1000000</f>
        <v>-303.40800000000002</v>
      </c>
      <c r="G75" s="12">
        <f>'PADD 2_bbl'!G75*1000*42*(DAY(EOMONTH($A75,0)))/1000000</f>
        <v>224.61600000000001</v>
      </c>
      <c r="H75" s="12"/>
      <c r="I75" s="12">
        <f>'PADD 2_bbl'!I75*1000*42*(DAY(EOMONTH($A75,0)))/1000000</f>
        <v>2.3519999999999999</v>
      </c>
      <c r="J75" s="12">
        <f>'PADD 2_bbl'!J75*1000*42*(DAY(EOMONTH($A75,0)))/1000000</f>
        <v>352.37637921160604</v>
      </c>
      <c r="K75" s="12">
        <f>'PADD 2_bbl'!K75*1000*42*(DAY(EOMONTH($A75,0)))/1000000</f>
        <v>305.33637921160602</v>
      </c>
      <c r="L75" s="12">
        <f>'PADD 2_bbl'!L75*1000*42*(DAY(EOMONTH($A75,0)))/1000000</f>
        <v>33.462702318903226</v>
      </c>
      <c r="M75" s="12">
        <f>'PADD 2_bbl'!M75*1000*42*(DAY(EOMONTH($A75,0)))/1000000</f>
        <v>33.84628596305464</v>
      </c>
      <c r="N75" s="12">
        <f>'PADD 2_bbl'!N75*1000*42*(DAY(EOMONTH($A75,0)))/1000000</f>
        <v>6.9058668078808916</v>
      </c>
      <c r="O75" s="12">
        <f>'PADD 2_bbl'!O75*1000*42*(DAY(EOMONTH($A75,0)))/1000000</f>
        <v>0</v>
      </c>
      <c r="P75" s="12">
        <f>'PADD 2_bbl'!P75*1000*42*(DAY(EOMONTH($A75,0)))/1000000</f>
        <v>-49.095234301444783</v>
      </c>
      <c r="Q75" s="12">
        <f>'PADD 2_bbl'!Q75*1000*42*(DAY(EOMONTH($A75,0)))/1000000</f>
        <v>-109.36799999999999</v>
      </c>
      <c r="S75" s="12">
        <f>'PADD 2_bbl'!S75*1000*42/1000000</f>
        <v>548.52</v>
      </c>
      <c r="U75" s="14"/>
      <c r="V75" s="14"/>
    </row>
    <row r="76" spans="1:22" x14ac:dyDescent="0.3">
      <c r="A76" s="45">
        <v>42809</v>
      </c>
      <c r="B76" s="17" t="s">
        <v>34</v>
      </c>
      <c r="C76" s="12">
        <f>'PADD 2_bbl'!C76*1000*42*(DAY(EOMONTH($A76,0)))/1000000</f>
        <v>393.20400000000001</v>
      </c>
      <c r="D76" s="12">
        <f>'PADD 2_bbl'!D76*1000*42*(DAY(EOMONTH($A76,0)))/1000000</f>
        <v>96.347999999999999</v>
      </c>
      <c r="E76" s="12">
        <f>'PADD 2_bbl'!E76*1000*42*(DAY(EOMONTH($A76,0)))/1000000</f>
        <v>85.932000000000002</v>
      </c>
      <c r="F76" s="12">
        <f>'PADD 2_bbl'!F76*1000*42*(DAY(EOMONTH($A76,0)))/1000000</f>
        <v>-393.20400000000001</v>
      </c>
      <c r="G76" s="12">
        <f>'PADD 2_bbl'!G76*1000*42*(DAY(EOMONTH($A76,0)))/1000000</f>
        <v>182.28</v>
      </c>
      <c r="H76" s="12"/>
      <c r="I76" s="12">
        <f>'PADD 2_bbl'!I76*1000*42*(DAY(EOMONTH($A76,0)))/1000000</f>
        <v>10.416</v>
      </c>
      <c r="J76" s="12">
        <f>'PADD 2_bbl'!J76*1000*42*(DAY(EOMONTH($A76,0)))/1000000</f>
        <v>241.77784582327581</v>
      </c>
      <c r="K76" s="12">
        <f>'PADD 2_bbl'!K76*1000*42*(DAY(EOMONTH($A76,0)))/1000000</f>
        <v>189.6978458232758</v>
      </c>
      <c r="L76" s="12">
        <f>'PADD 2_bbl'!L76*1000*42*(DAY(EOMONTH($A76,0)))/1000000</f>
        <v>23.410694238443906</v>
      </c>
      <c r="M76" s="12">
        <f>'PADD 2_bbl'!M76*1000*42*(DAY(EOMONTH($A76,0)))/1000000</f>
        <v>33.244525415684265</v>
      </c>
      <c r="N76" s="12">
        <f>'PADD 2_bbl'!N76*1000*42*(DAY(EOMONTH($A76,0)))/1000000</f>
        <v>7.6457811087252727</v>
      </c>
      <c r="O76" s="12">
        <f>'PADD 2_bbl'!O76*1000*42*(DAY(EOMONTH($A76,0)))/1000000</f>
        <v>0</v>
      </c>
      <c r="P76" s="12">
        <f>'PADD 2_bbl'!P76*1000*42*(DAY(EOMONTH($A76,0)))/1000000</f>
        <v>-0.10884658612926745</v>
      </c>
      <c r="Q76" s="12">
        <f>'PADD 2_bbl'!Q76*1000*42*(DAY(EOMONTH($A76,0)))/1000000</f>
        <v>-83.328000000000003</v>
      </c>
      <c r="S76" s="12">
        <f>'PADD 2_bbl'!S76*1000*42/1000000</f>
        <v>465.27600000000001</v>
      </c>
      <c r="U76" s="14"/>
      <c r="V76" s="14"/>
    </row>
    <row r="77" spans="1:22" x14ac:dyDescent="0.3">
      <c r="A77" s="45">
        <v>42840</v>
      </c>
      <c r="B77" s="17" t="s">
        <v>34</v>
      </c>
      <c r="C77" s="12">
        <f>'PADD 2_bbl'!C77*1000*42*(DAY(EOMONTH($A77,0)))/1000000</f>
        <v>384.3</v>
      </c>
      <c r="D77" s="12">
        <f>'PADD 2_bbl'!D77*1000*42*(DAY(EOMONTH($A77,0)))/1000000</f>
        <v>91.98</v>
      </c>
      <c r="E77" s="12">
        <f>'PADD 2_bbl'!E77*1000*42*(DAY(EOMONTH($A77,0)))/1000000</f>
        <v>55.44</v>
      </c>
      <c r="F77" s="12">
        <f>'PADD 2_bbl'!F77*1000*42*(DAY(EOMONTH($A77,0)))/1000000</f>
        <v>-360.36</v>
      </c>
      <c r="G77" s="12">
        <f>'PADD 2_bbl'!G77*1000*42*(DAY(EOMONTH($A77,0)))/1000000</f>
        <v>171.36</v>
      </c>
      <c r="H77" s="12"/>
      <c r="I77" s="12">
        <f>'PADD 2_bbl'!I77*1000*42*(DAY(EOMONTH($A77,0)))/1000000</f>
        <v>12.6</v>
      </c>
      <c r="J77" s="12">
        <f>'PADD 2_bbl'!J77*1000*42*(DAY(EOMONTH($A77,0)))/1000000</f>
        <v>128.67811077471904</v>
      </c>
      <c r="K77" s="12">
        <f>'PADD 2_bbl'!K77*1000*42*(DAY(EOMONTH($A77,0)))/1000000</f>
        <v>78.278110774719039</v>
      </c>
      <c r="L77" s="12">
        <f>'PADD 2_bbl'!L77*1000*42*(DAY(EOMONTH($A77,0)))/1000000</f>
        <v>23.42535799931985</v>
      </c>
      <c r="M77" s="12">
        <f>'PADD 2_bbl'!M77*1000*42*(DAY(EOMONTH($A77,0)))/1000000</f>
        <v>27.262013632967218</v>
      </c>
      <c r="N77" s="12">
        <f>'PADD 2_bbl'!N77*1000*42*(DAY(EOMONTH($A77,0)))/1000000</f>
        <v>7.3991430084438132</v>
      </c>
      <c r="O77" s="12">
        <f>'PADD 2_bbl'!O77*1000*42*(DAY(EOMONTH($A77,0)))/1000000</f>
        <v>0</v>
      </c>
      <c r="P77" s="12">
        <f>'PADD 2_bbl'!P77*1000*42*(DAY(EOMONTH($A77,0)))/1000000</f>
        <v>-10.364625415449924</v>
      </c>
      <c r="Q77" s="12">
        <f>'PADD 2_bbl'!Q77*1000*42*(DAY(EOMONTH($A77,0)))/1000000</f>
        <v>32.76</v>
      </c>
      <c r="S77" s="12">
        <f>'PADD 2_bbl'!S77*1000*42/1000000</f>
        <v>497.99400000000003</v>
      </c>
      <c r="U77" s="14"/>
      <c r="V77" s="14"/>
    </row>
    <row r="78" spans="1:22" x14ac:dyDescent="0.3">
      <c r="A78" s="45">
        <v>42870</v>
      </c>
      <c r="B78" s="17" t="s">
        <v>34</v>
      </c>
      <c r="C78" s="12">
        <f>'PADD 2_bbl'!C78*1000*42*(DAY(EOMONTH($A78,0)))/1000000</f>
        <v>398.41199999999998</v>
      </c>
      <c r="D78" s="12">
        <f>'PADD 2_bbl'!D78*1000*42*(DAY(EOMONTH($A78,0)))/1000000</f>
        <v>104.16</v>
      </c>
      <c r="E78" s="12">
        <f>'PADD 2_bbl'!E78*1000*42*(DAY(EOMONTH($A78,0)))/1000000</f>
        <v>54.683999999999997</v>
      </c>
      <c r="F78" s="12">
        <f>'PADD 2_bbl'!F78*1000*42*(DAY(EOMONTH($A78,0)))/1000000</f>
        <v>-352.84199999999998</v>
      </c>
      <c r="G78" s="12">
        <f>'PADD 2_bbl'!G78*1000*42*(DAY(EOMONTH($A78,0)))/1000000</f>
        <v>204.41399999999999</v>
      </c>
      <c r="H78" s="12"/>
      <c r="I78" s="12">
        <f>'PADD 2_bbl'!I78*1000*42*(DAY(EOMONTH($A78,0)))/1000000</f>
        <v>14.321999999999999</v>
      </c>
      <c r="J78" s="12">
        <f>'PADD 2_bbl'!J78*1000*42*(DAY(EOMONTH($A78,0)))/1000000</f>
        <v>91.283191899264637</v>
      </c>
      <c r="K78" s="12">
        <f>'PADD 2_bbl'!K78*1000*42*(DAY(EOMONTH($A78,0)))/1000000</f>
        <v>39.203191899264631</v>
      </c>
      <c r="L78" s="12">
        <f>'PADD 2_bbl'!L78*1000*42*(DAY(EOMONTH($A78,0)))/1000000</f>
        <v>23.410694238443906</v>
      </c>
      <c r="M78" s="12">
        <f>'PADD 2_bbl'!M78*1000*42*(DAY(EOMONTH($A78,0)))/1000000</f>
        <v>28.170747420732791</v>
      </c>
      <c r="N78" s="12">
        <f>'PADD 2_bbl'!N78*1000*42*(DAY(EOMONTH($A78,0)))/1000000</f>
        <v>7.7222389198125256</v>
      </c>
      <c r="O78" s="12">
        <f>'PADD 2_bbl'!O78*1000*42*(DAY(EOMONTH($A78,0)))/1000000</f>
        <v>0</v>
      </c>
      <c r="P78" s="12">
        <f>'PADD 2_bbl'!P78*1000*42*(DAY(EOMONTH($A78,0)))/1000000</f>
        <v>-29.500872478253854</v>
      </c>
      <c r="Q78" s="12">
        <f>'PADD 2_bbl'!Q78*1000*42*(DAY(EOMONTH($A78,0)))/1000000</f>
        <v>119.78400000000001</v>
      </c>
      <c r="S78" s="12">
        <f>'PADD 2_bbl'!S78*1000*42/1000000</f>
        <v>618.19799999999998</v>
      </c>
      <c r="U78" s="14"/>
      <c r="V78" s="14"/>
    </row>
    <row r="79" spans="1:22" x14ac:dyDescent="0.3">
      <c r="A79" s="45">
        <v>42901</v>
      </c>
      <c r="B79" s="17" t="s">
        <v>34</v>
      </c>
      <c r="C79" s="12">
        <f>'PADD 2_bbl'!C79*1000*42*(DAY(EOMONTH($A79,0)))/1000000</f>
        <v>393.12</v>
      </c>
      <c r="D79" s="12">
        <f>'PADD 2_bbl'!D79*1000*42*(DAY(EOMONTH($A79,0)))/1000000</f>
        <v>97.02</v>
      </c>
      <c r="E79" s="12">
        <f>'PADD 2_bbl'!E79*1000*42*(DAY(EOMONTH($A79,0)))/1000000</f>
        <v>46.62</v>
      </c>
      <c r="F79" s="12">
        <f>'PADD 2_bbl'!F79*1000*42*(DAY(EOMONTH($A79,0)))/1000000</f>
        <v>-286.02</v>
      </c>
      <c r="G79" s="12">
        <f>'PADD 2_bbl'!G79*1000*42*(DAY(EOMONTH($A79,0)))/1000000</f>
        <v>250.74</v>
      </c>
      <c r="H79" s="12"/>
      <c r="I79" s="12">
        <f>'PADD 2_bbl'!I79*1000*42*(DAY(EOMONTH($A79,0)))/1000000</f>
        <v>11.34</v>
      </c>
      <c r="J79" s="12">
        <f>'PADD 2_bbl'!J79*1000*42*(DAY(EOMONTH($A79,0)))/1000000</f>
        <v>83.451903976498457</v>
      </c>
      <c r="K79" s="12">
        <f>'PADD 2_bbl'!K79*1000*42*(DAY(EOMONTH($A79,0)))/1000000</f>
        <v>33.051903976498473</v>
      </c>
      <c r="L79" s="12">
        <f>'PADD 2_bbl'!L79*1000*42*(DAY(EOMONTH($A79,0)))/1000000</f>
        <v>24.071633006083122</v>
      </c>
      <c r="M79" s="12">
        <f>'PADD 2_bbl'!M79*1000*42*(DAY(EOMONTH($A79,0)))/1000000</f>
        <v>28.080364922475521</v>
      </c>
      <c r="N79" s="12">
        <f>'PADD 2_bbl'!N79*1000*42*(DAY(EOMONTH($A79,0)))/1000000</f>
        <v>7.5478657829135321</v>
      </c>
      <c r="O79" s="12">
        <f>'PADD 2_bbl'!O79*1000*42*(DAY(EOMONTH($A79,0)))/1000000</f>
        <v>0</v>
      </c>
      <c r="P79" s="12">
        <f>'PADD 2_bbl'!P79*1000*42*(DAY(EOMONTH($A79,0)))/1000000</f>
        <v>13.088232312029351</v>
      </c>
      <c r="Q79" s="12">
        <f>'PADD 2_bbl'!Q79*1000*42*(DAY(EOMONTH($A79,0)))/1000000</f>
        <v>133.56</v>
      </c>
      <c r="S79" s="12">
        <f>'PADD 2_bbl'!S79*1000*42/1000000</f>
        <v>751.21199999999999</v>
      </c>
      <c r="U79" s="14"/>
      <c r="V79" s="14"/>
    </row>
    <row r="80" spans="1:22" x14ac:dyDescent="0.3">
      <c r="A80" s="45">
        <v>42931</v>
      </c>
      <c r="B80" s="17" t="s">
        <v>34</v>
      </c>
      <c r="C80" s="12">
        <f>'PADD 2_bbl'!C80*1000*42*(DAY(EOMONTH($A80,0)))/1000000</f>
        <v>410.13</v>
      </c>
      <c r="D80" s="12">
        <f>'PADD 2_bbl'!D80*1000*42*(DAY(EOMONTH($A80,0)))/1000000</f>
        <v>98.951999999999998</v>
      </c>
      <c r="E80" s="12">
        <f>'PADD 2_bbl'!E80*1000*42*(DAY(EOMONTH($A80,0)))/1000000</f>
        <v>49.475999999999999</v>
      </c>
      <c r="F80" s="12">
        <f>'PADD 2_bbl'!F80*1000*42*(DAY(EOMONTH($A80,0)))/1000000</f>
        <v>-294.25200000000001</v>
      </c>
      <c r="G80" s="12">
        <f>'PADD 2_bbl'!G80*1000*42*(DAY(EOMONTH($A80,0)))/1000000</f>
        <v>264.30599999999998</v>
      </c>
      <c r="H80" s="12"/>
      <c r="I80" s="12">
        <f>'PADD 2_bbl'!I80*1000*42*(DAY(EOMONTH($A80,0)))/1000000</f>
        <v>11.718</v>
      </c>
      <c r="J80" s="12">
        <f>'PADD 2_bbl'!J80*1000*42*(DAY(EOMONTH($A80,0)))/1000000</f>
        <v>87.01127430996435</v>
      </c>
      <c r="K80" s="12">
        <f>'PADD 2_bbl'!K80*1000*42*(DAY(EOMONTH($A80,0)))/1000000</f>
        <v>34.931274309964344</v>
      </c>
      <c r="L80" s="12">
        <f>'PADD 2_bbl'!L80*1000*42*(DAY(EOMONTH($A80,0)))/1000000</f>
        <v>24.056564691212333</v>
      </c>
      <c r="M80" s="12">
        <f>'PADD 2_bbl'!M80*1000*42*(DAY(EOMONTH($A80,0)))/1000000</f>
        <v>29.862006752383284</v>
      </c>
      <c r="N80" s="12">
        <f>'PADD 2_bbl'!N80*1000*42*(DAY(EOMONTH($A80,0)))/1000000</f>
        <v>7.877455922100757</v>
      </c>
      <c r="O80" s="12">
        <f>'PADD 2_bbl'!O80*1000*42*(DAY(EOMONTH($A80,0)))/1000000</f>
        <v>0</v>
      </c>
      <c r="P80" s="12">
        <f>'PADD 2_bbl'!P80*1000*42*(DAY(EOMONTH($A80,0)))/1000000</f>
        <v>23.05669832433928</v>
      </c>
      <c r="Q80" s="12">
        <f>'PADD 2_bbl'!Q80*1000*42*(DAY(EOMONTH($A80,0)))/1000000</f>
        <v>132.804</v>
      </c>
      <c r="S80" s="12">
        <f>'PADD 2_bbl'!S80*1000*42/1000000</f>
        <v>883.89</v>
      </c>
      <c r="U80" s="14"/>
      <c r="V80" s="14"/>
    </row>
    <row r="81" spans="1:22" x14ac:dyDescent="0.3">
      <c r="A81" s="45">
        <v>42962</v>
      </c>
      <c r="B81" s="17" t="s">
        <v>34</v>
      </c>
      <c r="C81" s="12">
        <f>'PADD 2_bbl'!C81*1000*42*(DAY(EOMONTH($A81,0)))/1000000</f>
        <v>412.73399999999998</v>
      </c>
      <c r="D81" s="12">
        <f>'PADD 2_bbl'!D81*1000*42*(DAY(EOMONTH($A81,0)))/1000000</f>
        <v>106.764</v>
      </c>
      <c r="E81" s="12">
        <f>'PADD 2_bbl'!E81*1000*42*(DAY(EOMONTH($A81,0)))/1000000</f>
        <v>45.57</v>
      </c>
      <c r="F81" s="12">
        <f>'PADD 2_bbl'!F81*1000*42*(DAY(EOMONTH($A81,0)))/1000000</f>
        <v>-324.19799999999998</v>
      </c>
      <c r="G81" s="12">
        <f>'PADD 2_bbl'!G81*1000*42*(DAY(EOMONTH($A81,0)))/1000000</f>
        <v>240.87</v>
      </c>
      <c r="H81" s="12"/>
      <c r="I81" s="12">
        <f>'PADD 2_bbl'!I81*1000*42*(DAY(EOMONTH($A81,0)))/1000000</f>
        <v>10.416</v>
      </c>
      <c r="J81" s="12">
        <f>'PADD 2_bbl'!J81*1000*42*(DAY(EOMONTH($A81,0)))/1000000</f>
        <v>99.356704478865979</v>
      </c>
      <c r="K81" s="12">
        <f>'PADD 2_bbl'!K81*1000*42*(DAY(EOMONTH($A81,0)))/1000000</f>
        <v>47.276704478865966</v>
      </c>
      <c r="L81" s="12">
        <f>'PADD 2_bbl'!L81*1000*42*(DAY(EOMONTH($A81,0)))/1000000</f>
        <v>51.558122869758478</v>
      </c>
      <c r="M81" s="12">
        <f>'PADD 2_bbl'!M81*1000*42*(DAY(EOMONTH($A81,0)))/1000000</f>
        <v>29.862006752383284</v>
      </c>
      <c r="N81" s="12">
        <f>'PADD 2_bbl'!N81*1000*42*(DAY(EOMONTH($A81,0)))/1000000</f>
        <v>8.2713287182057957</v>
      </c>
      <c r="O81" s="12">
        <f>'PADD 2_bbl'!O81*1000*42*(DAY(EOMONTH($A81,0)))/1000000</f>
        <v>0</v>
      </c>
      <c r="P81" s="12">
        <f>'PADD 2_bbl'!P81*1000*42*(DAY(EOMONTH($A81,0)))/1000000</f>
        <v>1.0438371807864697</v>
      </c>
      <c r="Q81" s="12">
        <f>'PADD 2_bbl'!Q81*1000*42*(DAY(EOMONTH($A81,0)))/1000000</f>
        <v>92.441999999999993</v>
      </c>
      <c r="S81" s="12">
        <f>'PADD 2_bbl'!S81*1000*42/1000000</f>
        <v>976.83600000000001</v>
      </c>
      <c r="U81" s="14"/>
      <c r="V81" s="14"/>
    </row>
    <row r="82" spans="1:22" x14ac:dyDescent="0.3">
      <c r="A82" s="45">
        <v>42993</v>
      </c>
      <c r="B82" s="17" t="s">
        <v>34</v>
      </c>
      <c r="C82" s="12">
        <f>'PADD 2_bbl'!C82*1000*42*(DAY(EOMONTH($A82,0)))/1000000</f>
        <v>393.12</v>
      </c>
      <c r="D82" s="12">
        <f>'PADD 2_bbl'!D82*1000*42*(DAY(EOMONTH($A82,0)))/1000000</f>
        <v>90.72</v>
      </c>
      <c r="E82" s="12">
        <f>'PADD 2_bbl'!E82*1000*42*(DAY(EOMONTH($A82,0)))/1000000</f>
        <v>71.819999999999993</v>
      </c>
      <c r="F82" s="12">
        <f>'PADD 2_bbl'!F82*1000*42*(DAY(EOMONTH($A82,0)))/1000000</f>
        <v>-244.44</v>
      </c>
      <c r="G82" s="12">
        <f>'PADD 2_bbl'!G82*1000*42*(DAY(EOMONTH($A82,0)))/1000000</f>
        <v>311.22000000000003</v>
      </c>
      <c r="H82" s="12"/>
      <c r="I82" s="12">
        <f>'PADD 2_bbl'!I82*1000*42*(DAY(EOMONTH($A82,0)))/1000000</f>
        <v>6.3</v>
      </c>
      <c r="J82" s="12">
        <f>'PADD 2_bbl'!J82*1000*42*(DAY(EOMONTH($A82,0)))/1000000</f>
        <v>95.872285887057416</v>
      </c>
      <c r="K82" s="12">
        <f>'PADD 2_bbl'!K82*1000*42*(DAY(EOMONTH($A82,0)))/1000000</f>
        <v>45.472285887057403</v>
      </c>
      <c r="L82" s="12">
        <f>'PADD 2_bbl'!L82*1000*42*(DAY(EOMONTH($A82,0)))/1000000</f>
        <v>85.945900944254518</v>
      </c>
      <c r="M82" s="12">
        <f>'PADD 2_bbl'!M82*1000*42*(DAY(EOMONTH($A82,0)))/1000000</f>
        <v>29.717067501492128</v>
      </c>
      <c r="N82" s="12">
        <f>'PADD 2_bbl'!N82*1000*42*(DAY(EOMONTH($A82,0)))/1000000</f>
        <v>8.084556779407599</v>
      </c>
      <c r="O82" s="12">
        <f>'PADD 2_bbl'!O82*1000*42*(DAY(EOMONTH($A82,0)))/1000000</f>
        <v>0</v>
      </c>
      <c r="P82" s="12">
        <f>'PADD 2_bbl'!P82*1000*42*(DAY(EOMONTH($A82,0)))/1000000</f>
        <v>46.240188887788371</v>
      </c>
      <c r="Q82" s="12">
        <f>'PADD 2_bbl'!Q82*1000*42*(DAY(EOMONTH($A82,0)))/1000000</f>
        <v>90.72</v>
      </c>
      <c r="S82" s="12">
        <f>'PADD 2_bbl'!S82*1000*42/1000000</f>
        <v>1067.01</v>
      </c>
      <c r="U82" s="14"/>
      <c r="V82" s="14"/>
    </row>
    <row r="83" spans="1:22" x14ac:dyDescent="0.3">
      <c r="A83" s="45">
        <v>43023</v>
      </c>
      <c r="B83" s="17" t="s">
        <v>34</v>
      </c>
      <c r="C83" s="12">
        <f>'PADD 2_bbl'!C83*1000*42*(DAY(EOMONTH($A83,0)))/1000000</f>
        <v>424.452</v>
      </c>
      <c r="D83" s="12">
        <f>'PADD 2_bbl'!D83*1000*42*(DAY(EOMONTH($A83,0)))/1000000</f>
        <v>88.536000000000001</v>
      </c>
      <c r="E83" s="12">
        <f>'PADD 2_bbl'!E83*1000*42*(DAY(EOMONTH($A83,0)))/1000000</f>
        <v>65.099999999999994</v>
      </c>
      <c r="F83" s="12">
        <f>'PADD 2_bbl'!F83*1000*42*(DAY(EOMONTH($A83,0)))/1000000</f>
        <v>-263.00400000000002</v>
      </c>
      <c r="G83" s="12">
        <f>'PADD 2_bbl'!G83*1000*42*(DAY(EOMONTH($A83,0)))/1000000</f>
        <v>315.084</v>
      </c>
      <c r="H83" s="12"/>
      <c r="I83" s="12">
        <f>'PADD 2_bbl'!I83*1000*42*(DAY(EOMONTH($A83,0)))/1000000</f>
        <v>5.2080000000000002</v>
      </c>
      <c r="J83" s="12">
        <f>'PADD 2_bbl'!J83*1000*42*(DAY(EOMONTH($A83,0)))/1000000</f>
        <v>175.94511219415944</v>
      </c>
      <c r="K83" s="12">
        <f>'PADD 2_bbl'!K83*1000*42*(DAY(EOMONTH($A83,0)))/1000000</f>
        <v>123.86511219415944</v>
      </c>
      <c r="L83" s="12">
        <f>'PADD 2_bbl'!L83*1000*42*(DAY(EOMONTH($A83,0)))/1000000</f>
        <v>140.95278438006454</v>
      </c>
      <c r="M83" s="12">
        <f>'PADD 2_bbl'!M83*1000*42*(DAY(EOMONTH($A83,0)))/1000000</f>
        <v>32.398895749859022</v>
      </c>
      <c r="N83" s="12">
        <f>'PADD 2_bbl'!N83*1000*42*(DAY(EOMONTH($A83,0)))/1000000</f>
        <v>7.7692590650107034</v>
      </c>
      <c r="O83" s="12">
        <f>'PADD 2_bbl'!O83*1000*42*(DAY(EOMONTH($A83,0)))/1000000</f>
        <v>0</v>
      </c>
      <c r="P83" s="12">
        <f>'PADD 2_bbl'!P83*1000*42*(DAY(EOMONTH($A83,0)))/1000000</f>
        <v>-18.546051389093687</v>
      </c>
      <c r="Q83" s="12">
        <f>'PADD 2_bbl'!Q83*1000*42*(DAY(EOMONTH($A83,0)))/1000000</f>
        <v>22.134</v>
      </c>
      <c r="S83" s="12">
        <f>'PADD 2_bbl'!S83*1000*42/1000000</f>
        <v>1088.8499999999999</v>
      </c>
      <c r="U83" s="14"/>
      <c r="V83" s="14"/>
    </row>
    <row r="84" spans="1:22" x14ac:dyDescent="0.3">
      <c r="A84" s="45">
        <v>43054</v>
      </c>
      <c r="B84" s="17" t="s">
        <v>34</v>
      </c>
      <c r="C84" s="12">
        <f>'PADD 2_bbl'!C84*1000*42*(DAY(EOMONTH($A84,0)))/1000000</f>
        <v>420.84</v>
      </c>
      <c r="D84" s="12">
        <f>'PADD 2_bbl'!D84*1000*42*(DAY(EOMONTH($A84,0)))/1000000</f>
        <v>86.94</v>
      </c>
      <c r="E84" s="12">
        <f>'PADD 2_bbl'!E84*1000*42*(DAY(EOMONTH($A84,0)))/1000000</f>
        <v>88.2</v>
      </c>
      <c r="F84" s="12">
        <f>'PADD 2_bbl'!F84*1000*42*(DAY(EOMONTH($A84,0)))/1000000</f>
        <v>-229.32</v>
      </c>
      <c r="G84" s="12">
        <f>'PADD 2_bbl'!G84*1000*42*(DAY(EOMONTH($A84,0)))/1000000</f>
        <v>366.66</v>
      </c>
      <c r="H84" s="12"/>
      <c r="I84" s="12">
        <f>'PADD 2_bbl'!I84*1000*42*(DAY(EOMONTH($A84,0)))/1000000</f>
        <v>6.3</v>
      </c>
      <c r="J84" s="12">
        <f>'PADD 2_bbl'!J84*1000*42*(DAY(EOMONTH($A84,0)))/1000000</f>
        <v>294.3119744882456</v>
      </c>
      <c r="K84" s="12">
        <f>'PADD 2_bbl'!K84*1000*42*(DAY(EOMONTH($A84,0)))/1000000</f>
        <v>243.91197448824562</v>
      </c>
      <c r="L84" s="12">
        <f>'PADD 2_bbl'!L84*1000*42*(DAY(EOMONTH($A84,0)))/1000000</f>
        <v>120.30165884965014</v>
      </c>
      <c r="M84" s="12">
        <f>'PADD 2_bbl'!M84*1000*42*(DAY(EOMONTH($A84,0)))/1000000</f>
        <v>32.990472659525338</v>
      </c>
      <c r="N84" s="12">
        <f>'PADD 2_bbl'!N84*1000*42*(DAY(EOMONTH($A84,0)))/1000000</f>
        <v>7.2178922926551037</v>
      </c>
      <c r="O84" s="12">
        <f>'PADD 2_bbl'!O84*1000*42*(DAY(EOMONTH($A84,0)))/1000000</f>
        <v>0</v>
      </c>
      <c r="P84" s="12">
        <f>'PADD 2_bbl'!P84*1000*42*(DAY(EOMONTH($A84,0)))/1000000</f>
        <v>40.358001709923805</v>
      </c>
      <c r="Q84" s="12">
        <f>'PADD 2_bbl'!Q84*1000*42*(DAY(EOMONTH($A84,0)))/1000000</f>
        <v>-84.42</v>
      </c>
      <c r="S84" s="12">
        <f>'PADD 2_bbl'!S84*1000*42/1000000</f>
        <v>1004.178</v>
      </c>
      <c r="U84" s="14"/>
      <c r="V84" s="14"/>
    </row>
    <row r="85" spans="1:22" x14ac:dyDescent="0.3">
      <c r="A85" s="45">
        <v>43084</v>
      </c>
      <c r="B85" s="17" t="s">
        <v>34</v>
      </c>
      <c r="C85" s="12">
        <f>'PADD 2_bbl'!C85*1000*42*(DAY(EOMONTH($A85,0)))/1000000</f>
        <v>423.15</v>
      </c>
      <c r="D85" s="12">
        <f>'PADD 2_bbl'!D85*1000*42*(DAY(EOMONTH($A85,0)))/1000000</f>
        <v>100.254</v>
      </c>
      <c r="E85" s="12">
        <f>'PADD 2_bbl'!E85*1000*42*(DAY(EOMONTH($A85,0)))/1000000</f>
        <v>102.858</v>
      </c>
      <c r="F85" s="12">
        <f>'PADD 2_bbl'!F85*1000*42*(DAY(EOMONTH($A85,0)))/1000000</f>
        <v>-272.11799999999999</v>
      </c>
      <c r="G85" s="12">
        <f>'PADD 2_bbl'!G85*1000*42*(DAY(EOMONTH($A85,0)))/1000000</f>
        <v>354.14400000000001</v>
      </c>
      <c r="H85" s="12"/>
      <c r="I85" s="12">
        <f>'PADD 2_bbl'!I85*1000*42*(DAY(EOMONTH($A85,0)))/1000000</f>
        <v>3.9060000000000001</v>
      </c>
      <c r="J85" s="12">
        <f>'PADD 2_bbl'!J85*1000*42*(DAY(EOMONTH($A85,0)))/1000000</f>
        <v>451.10893474817163</v>
      </c>
      <c r="K85" s="12">
        <f>'PADD 2_bbl'!K85*1000*42*(DAY(EOMONTH($A85,0)))/1000000</f>
        <v>399.02893474817165</v>
      </c>
      <c r="L85" s="12">
        <f>'PADD 2_bbl'!L85*1000*42*(DAY(EOMONTH($A85,0)))/1000000</f>
        <v>82.504674535638415</v>
      </c>
      <c r="M85" s="12">
        <f>'PADD 2_bbl'!M85*1000*42*(DAY(EOMONTH($A85,0)))/1000000</f>
        <v>36.62704407898525</v>
      </c>
      <c r="N85" s="12">
        <f>'PADD 2_bbl'!N85*1000*42*(DAY(EOMONTH($A85,0)))/1000000</f>
        <v>7.5330735894343768</v>
      </c>
      <c r="O85" s="12">
        <f>'PADD 2_bbl'!O85*1000*42*(DAY(EOMONTH($A85,0)))/1000000</f>
        <v>0</v>
      </c>
      <c r="P85" s="12">
        <f>'PADD 2_bbl'!P85*1000*42*(DAY(EOMONTH($A85,0)))/1000000</f>
        <v>-4.8937269522296765</v>
      </c>
      <c r="Q85" s="12">
        <f>'PADD 2_bbl'!Q85*1000*42*(DAY(EOMONTH($A85,0)))/1000000</f>
        <v>-169.26</v>
      </c>
      <c r="S85" s="12">
        <f>'PADD 2_bbl'!S85*1000*42/1000000</f>
        <v>834.37199999999996</v>
      </c>
      <c r="U85" s="14"/>
      <c r="V85" s="14"/>
    </row>
    <row r="86" spans="1:22" x14ac:dyDescent="0.3">
      <c r="A86" s="45">
        <v>43115</v>
      </c>
      <c r="B86" s="17" t="s">
        <v>34</v>
      </c>
      <c r="C86" s="12">
        <f>'PADD 2_bbl'!C86*1000*42*(DAY(EOMONTH($A86,0)))/1000000</f>
        <v>428.358</v>
      </c>
      <c r="D86" s="12">
        <f>'PADD 2_bbl'!D86*1000*42*(DAY(EOMONTH($A86,0)))/1000000</f>
        <v>95.046000000000006</v>
      </c>
      <c r="E86" s="12">
        <f>'PADD 2_bbl'!E86*1000*42*(DAY(EOMONTH($A86,0)))/1000000</f>
        <v>114.57599999999999</v>
      </c>
      <c r="F86" s="12">
        <f>'PADD 2_bbl'!F86*1000*42*(DAY(EOMONTH($A86,0)))/1000000</f>
        <v>-218.73599999999999</v>
      </c>
      <c r="G86" s="12">
        <f>'PADD 2_bbl'!G86*1000*42*(DAY(EOMONTH($A86,0)))/1000000</f>
        <v>419.24400000000003</v>
      </c>
      <c r="H86" s="12"/>
      <c r="I86" s="12">
        <f>'PADD 2_bbl'!I86*1000*42*(DAY(EOMONTH($A86,0)))/1000000</f>
        <v>6.51</v>
      </c>
      <c r="J86" s="12">
        <f>'PADD 2_bbl'!J86*1000*42*(DAY(EOMONTH($A86,0)))/1000000</f>
        <v>493.61859317121804</v>
      </c>
      <c r="K86" s="12">
        <f>'PADD 2_bbl'!K86*1000*42*(DAY(EOMONTH($A86,0)))/1000000</f>
        <v>441.53859317121805</v>
      </c>
      <c r="L86" s="12">
        <f>'PADD 2_bbl'!L86*1000*42*(DAY(EOMONTH($A86,0)))/1000000</f>
        <v>52.01226416114293</v>
      </c>
      <c r="M86" s="12">
        <f>'PADD 2_bbl'!M86*1000*42*(DAY(EOMONTH($A86,0)))/1000000</f>
        <v>40.554698807777072</v>
      </c>
      <c r="N86" s="12">
        <f>'PADD 2_bbl'!N86*1000*42*(DAY(EOMONTH($A86,0)))/1000000</f>
        <v>13.825363018608289</v>
      </c>
      <c r="O86" s="12">
        <f>'PADD 2_bbl'!O86*1000*42*(DAY(EOMONTH($A86,0)))/1000000</f>
        <v>0</v>
      </c>
      <c r="P86" s="12">
        <f>'PADD 2_bbl'!P86*1000*42*(DAY(EOMONTH($A86,0)))/1000000</f>
        <v>147.33708084125365</v>
      </c>
      <c r="Q86" s="12">
        <f>'PADD 2_bbl'!Q86*1000*42*(DAY(EOMONTH($A86,0)))/1000000</f>
        <v>-282.53399999999999</v>
      </c>
      <c r="S86" s="12">
        <f>'PADD 2_bbl'!S86*1000*42/1000000</f>
        <v>551.62800000000004</v>
      </c>
      <c r="U86" s="14"/>
      <c r="V86" s="14"/>
    </row>
    <row r="87" spans="1:22" x14ac:dyDescent="0.3">
      <c r="A87" s="45">
        <v>43146</v>
      </c>
      <c r="B87" s="17" t="s">
        <v>34</v>
      </c>
      <c r="C87" s="12">
        <f>'PADD 2_bbl'!C87*1000*42*(DAY(EOMONTH($A87,0)))/1000000</f>
        <v>386.904</v>
      </c>
      <c r="D87" s="12">
        <f>'PADD 2_bbl'!D87*1000*42*(DAY(EOMONTH($A87,0)))/1000000</f>
        <v>87.024000000000001</v>
      </c>
      <c r="E87" s="12">
        <f>'PADD 2_bbl'!E87*1000*42*(DAY(EOMONTH($A87,0)))/1000000</f>
        <v>92.903999999999996</v>
      </c>
      <c r="F87" s="12">
        <f>'PADD 2_bbl'!F87*1000*42*(DAY(EOMONTH($A87,0)))/1000000</f>
        <v>-288.12</v>
      </c>
      <c r="G87" s="12">
        <f>'PADD 2_bbl'!G87*1000*42*(DAY(EOMONTH($A87,0)))/1000000</f>
        <v>278.71199999999999</v>
      </c>
      <c r="H87" s="12"/>
      <c r="I87" s="12">
        <f>'PADD 2_bbl'!I87*1000*42*(DAY(EOMONTH($A87,0)))/1000000</f>
        <v>5.88</v>
      </c>
      <c r="J87" s="12">
        <f>'PADD 2_bbl'!J87*1000*42*(DAY(EOMONTH($A87,0)))/1000000</f>
        <v>361.21687379919837</v>
      </c>
      <c r="K87" s="12">
        <f>'PADD 2_bbl'!K87*1000*42*(DAY(EOMONTH($A87,0)))/1000000</f>
        <v>314.1768737991984</v>
      </c>
      <c r="L87" s="12">
        <f>'PADD 2_bbl'!L87*1000*42*(DAY(EOMONTH($A87,0)))/1000000</f>
        <v>34.688777062281275</v>
      </c>
      <c r="M87" s="12">
        <f>'PADD 2_bbl'!M87*1000*42*(DAY(EOMONTH($A87,0)))/1000000</f>
        <v>35.015551698130082</v>
      </c>
      <c r="N87" s="12">
        <f>'PADD 2_bbl'!N87*1000*42*(DAY(EOMONTH($A87,0)))/1000000</f>
        <v>5.6823019682729958</v>
      </c>
      <c r="O87" s="12">
        <f>'PADD 2_bbl'!O87*1000*42*(DAY(EOMONTH($A87,0)))/1000000</f>
        <v>0</v>
      </c>
      <c r="P87" s="12">
        <f>'PADD 2_bbl'!P87*1000*42*(DAY(EOMONTH($A87,0)))/1000000</f>
        <v>10.276495472117263</v>
      </c>
      <c r="Q87" s="12">
        <f>'PADD 2_bbl'!Q87*1000*42*(DAY(EOMONTH($A87,0)))/1000000</f>
        <v>-127.008</v>
      </c>
      <c r="S87" s="12">
        <f>'PADD 2_bbl'!S87*1000*42/1000000</f>
        <v>424.78800000000001</v>
      </c>
      <c r="U87" s="14"/>
      <c r="V87" s="14"/>
    </row>
    <row r="88" spans="1:22" x14ac:dyDescent="0.3">
      <c r="A88" s="45">
        <v>43174</v>
      </c>
      <c r="B88" s="17" t="s">
        <v>34</v>
      </c>
      <c r="C88" s="12">
        <f>'PADD 2_bbl'!C88*1000*42*(DAY(EOMONTH($A88,0)))/1000000</f>
        <v>442.68</v>
      </c>
      <c r="D88" s="12">
        <f>'PADD 2_bbl'!D88*1000*42*(DAY(EOMONTH($A88,0)))/1000000</f>
        <v>96.347999999999999</v>
      </c>
      <c r="E88" s="12">
        <f>'PADD 2_bbl'!E88*1000*42*(DAY(EOMONTH($A88,0)))/1000000</f>
        <v>87.233999999999995</v>
      </c>
      <c r="F88" s="12">
        <f>'PADD 2_bbl'!F88*1000*42*(DAY(EOMONTH($A88,0)))/1000000</f>
        <v>-348.93599999999998</v>
      </c>
      <c r="G88" s="12">
        <f>'PADD 2_bbl'!G88*1000*42*(DAY(EOMONTH($A88,0)))/1000000</f>
        <v>277.32600000000002</v>
      </c>
      <c r="H88" s="12"/>
      <c r="I88" s="12">
        <f>'PADD 2_bbl'!I88*1000*42*(DAY(EOMONTH($A88,0)))/1000000</f>
        <v>6.51</v>
      </c>
      <c r="J88" s="12">
        <f>'PADD 2_bbl'!J88*1000*42*(DAY(EOMONTH($A88,0)))/1000000</f>
        <v>272.4171011133335</v>
      </c>
      <c r="K88" s="12">
        <f>'PADD 2_bbl'!K88*1000*42*(DAY(EOMONTH($A88,0)))/1000000</f>
        <v>220.33710111333349</v>
      </c>
      <c r="L88" s="12">
        <f>'PADD 2_bbl'!L88*1000*42*(DAY(EOMONTH($A88,0)))/1000000</f>
        <v>24.268463006105193</v>
      </c>
      <c r="M88" s="12">
        <f>'PADD 2_bbl'!M88*1000*42*(DAY(EOMONTH($A88,0)))/1000000</f>
        <v>34.298515810811381</v>
      </c>
      <c r="N88" s="12">
        <f>'PADD 2_bbl'!N88*1000*42*(DAY(EOMONTH($A88,0)))/1000000</f>
        <v>9.3892008120573092</v>
      </c>
      <c r="O88" s="12">
        <f>'PADD 2_bbl'!O88*1000*42*(DAY(EOMONTH($A88,0)))/1000000</f>
        <v>0</v>
      </c>
      <c r="P88" s="12">
        <f>'PADD 2_bbl'!P88*1000*42*(DAY(EOMONTH($A88,0)))/1000000</f>
        <v>-1.8532807423074014</v>
      </c>
      <c r="Q88" s="12">
        <f>'PADD 2_bbl'!Q88*1000*42*(DAY(EOMONTH($A88,0)))/1000000</f>
        <v>-16.925999999999998</v>
      </c>
      <c r="S88" s="12">
        <f>'PADD 2_bbl'!S88*1000*42/1000000</f>
        <v>407.904</v>
      </c>
      <c r="U88" s="14"/>
      <c r="V88" s="14"/>
    </row>
    <row r="89" spans="1:22" x14ac:dyDescent="0.3">
      <c r="A89" s="45">
        <v>43205</v>
      </c>
      <c r="B89" s="17" t="s">
        <v>34</v>
      </c>
      <c r="C89" s="12">
        <f>'PADD 2_bbl'!C89*1000*42*(DAY(EOMONTH($A89,0)))/1000000</f>
        <v>428.4</v>
      </c>
      <c r="D89" s="12">
        <f>'PADD 2_bbl'!D89*1000*42*(DAY(EOMONTH($A89,0)))/1000000</f>
        <v>98.28</v>
      </c>
      <c r="E89" s="12">
        <f>'PADD 2_bbl'!E89*1000*42*(DAY(EOMONTH($A89,0)))/1000000</f>
        <v>66.78</v>
      </c>
      <c r="F89" s="12">
        <f>'PADD 2_bbl'!F89*1000*42*(DAY(EOMONTH($A89,0)))/1000000</f>
        <v>-360.36</v>
      </c>
      <c r="G89" s="12">
        <f>'PADD 2_bbl'!G89*1000*42*(DAY(EOMONTH($A89,0)))/1000000</f>
        <v>233.1</v>
      </c>
      <c r="H89" s="12"/>
      <c r="I89" s="12">
        <f>'PADD 2_bbl'!I89*1000*42*(DAY(EOMONTH($A89,0)))/1000000</f>
        <v>10.08</v>
      </c>
      <c r="J89" s="12">
        <f>'PADD 2_bbl'!J89*1000*42*(DAY(EOMONTH($A89,0)))/1000000</f>
        <v>217.81303939570671</v>
      </c>
      <c r="K89" s="12">
        <f>'PADD 2_bbl'!K89*1000*42*(DAY(EOMONTH($A89,0)))/1000000</f>
        <v>167.4130393957067</v>
      </c>
      <c r="L89" s="12">
        <f>'PADD 2_bbl'!L89*1000*42*(DAY(EOMONTH($A89,0)))/1000000</f>
        <v>24.283664047762631</v>
      </c>
      <c r="M89" s="12">
        <f>'PADD 2_bbl'!M89*1000*42*(DAY(EOMONTH($A89,0)))/1000000</f>
        <v>28.002651524500305</v>
      </c>
      <c r="N89" s="12">
        <f>'PADD 2_bbl'!N89*1000*42*(DAY(EOMONTH($A89,0)))/1000000</f>
        <v>9.703699507102181</v>
      </c>
      <c r="O89" s="12">
        <f>'PADD 2_bbl'!O89*1000*42*(DAY(EOMONTH($A89,0)))/1000000</f>
        <v>0</v>
      </c>
      <c r="P89" s="12">
        <f>'PADD 2_bbl'!P89*1000*42*(DAY(EOMONTH($A89,0)))/1000000</f>
        <v>-26.543054475071852</v>
      </c>
      <c r="Q89" s="12">
        <f>'PADD 2_bbl'!Q89*1000*42*(DAY(EOMONTH($A89,0)))/1000000</f>
        <v>20.16</v>
      </c>
      <c r="S89" s="12">
        <f>'PADD 2_bbl'!S89*1000*42/1000000</f>
        <v>427.81200000000001</v>
      </c>
      <c r="U89" s="14"/>
      <c r="V89" s="14"/>
    </row>
    <row r="90" spans="1:22" x14ac:dyDescent="0.3">
      <c r="A90" s="45">
        <v>43235</v>
      </c>
      <c r="B90" s="17" t="s">
        <v>34</v>
      </c>
      <c r="C90" s="12">
        <f>'PADD 2_bbl'!C90*1000*42*(DAY(EOMONTH($A90,0)))/1000000</f>
        <v>457.00200000000001</v>
      </c>
      <c r="D90" s="12">
        <f>'PADD 2_bbl'!D90*1000*42*(DAY(EOMONTH($A90,0)))/1000000</f>
        <v>106.764</v>
      </c>
      <c r="E90" s="12">
        <f>'PADD 2_bbl'!E90*1000*42*(DAY(EOMONTH($A90,0)))/1000000</f>
        <v>63.798000000000002</v>
      </c>
      <c r="F90" s="12">
        <f>'PADD 2_bbl'!F90*1000*42*(DAY(EOMONTH($A90,0)))/1000000</f>
        <v>-329.40600000000001</v>
      </c>
      <c r="G90" s="12">
        <f>'PADD 2_bbl'!G90*1000*42*(DAY(EOMONTH($A90,0)))/1000000</f>
        <v>298.15800000000002</v>
      </c>
      <c r="H90" s="12"/>
      <c r="I90" s="12">
        <f>'PADD 2_bbl'!I90*1000*42*(DAY(EOMONTH($A90,0)))/1000000</f>
        <v>6.51</v>
      </c>
      <c r="J90" s="12">
        <f>'PADD 2_bbl'!J90*1000*42*(DAY(EOMONTH($A90,0)))/1000000</f>
        <v>100.88475877970725</v>
      </c>
      <c r="K90" s="12">
        <f>'PADD 2_bbl'!K90*1000*42*(DAY(EOMONTH($A90,0)))/1000000</f>
        <v>48.804758779707242</v>
      </c>
      <c r="L90" s="12">
        <f>'PADD 2_bbl'!L90*1000*42*(DAY(EOMONTH($A90,0)))/1000000</f>
        <v>24.268463006105193</v>
      </c>
      <c r="M90" s="12">
        <f>'PADD 2_bbl'!M90*1000*42*(DAY(EOMONTH($A90,0)))/1000000</f>
        <v>28.936073241983649</v>
      </c>
      <c r="N90" s="12">
        <f>'PADD 2_bbl'!N90*1000*42*(DAY(EOMONTH($A90,0)))/1000000</f>
        <v>7.9177040438274666</v>
      </c>
      <c r="O90" s="12">
        <f>'PADD 2_bbl'!O90*1000*42*(DAY(EOMONTH($A90,0)))/1000000</f>
        <v>0</v>
      </c>
      <c r="P90" s="12">
        <f>'PADD 2_bbl'!P90*1000*42*(DAY(EOMONTH($A90,0)))/1000000</f>
        <v>16.367000928376449</v>
      </c>
      <c r="Q90" s="12">
        <f>'PADD 2_bbl'!Q90*1000*42*(DAY(EOMONTH($A90,0)))/1000000</f>
        <v>162.75</v>
      </c>
      <c r="S90" s="12">
        <f>'PADD 2_bbl'!S90*1000*42/1000000</f>
        <v>590.73</v>
      </c>
      <c r="U90" s="14"/>
      <c r="V90" s="14"/>
    </row>
    <row r="91" spans="1:22" x14ac:dyDescent="0.3">
      <c r="A91" s="45">
        <v>43266</v>
      </c>
      <c r="B91" s="17" t="s">
        <v>34</v>
      </c>
      <c r="C91" s="12">
        <f>'PADD 2_bbl'!C91*1000*42*(DAY(EOMONTH($A91,0)))/1000000</f>
        <v>435.96</v>
      </c>
      <c r="D91" s="12">
        <f>'PADD 2_bbl'!D91*1000*42*(DAY(EOMONTH($A91,0)))/1000000</f>
        <v>99.54</v>
      </c>
      <c r="E91" s="12">
        <f>'PADD 2_bbl'!E91*1000*42*(DAY(EOMONTH($A91,0)))/1000000</f>
        <v>44.1</v>
      </c>
      <c r="F91" s="12">
        <f>'PADD 2_bbl'!F91*1000*42*(DAY(EOMONTH($A91,0)))/1000000</f>
        <v>-303.66000000000003</v>
      </c>
      <c r="G91" s="12">
        <f>'PADD 2_bbl'!G91*1000*42*(DAY(EOMONTH($A91,0)))/1000000</f>
        <v>275.94</v>
      </c>
      <c r="H91" s="12"/>
      <c r="I91" s="12">
        <f>'PADD 2_bbl'!I91*1000*42*(DAY(EOMONTH($A91,0)))/1000000</f>
        <v>8.82</v>
      </c>
      <c r="J91" s="12">
        <f>'PADD 2_bbl'!J91*1000*42*(DAY(EOMONTH($A91,0)))/1000000</f>
        <v>173.08225782293803</v>
      </c>
      <c r="K91" s="12">
        <f>'PADD 2_bbl'!K91*1000*42*(DAY(EOMONTH($A91,0)))/1000000</f>
        <v>122.68225782293804</v>
      </c>
      <c r="L91" s="12">
        <f>'PADD 2_bbl'!L91*1000*42*(DAY(EOMONTH($A91,0)))/1000000</f>
        <v>24.283664047762631</v>
      </c>
      <c r="M91" s="12">
        <f>'PADD 2_bbl'!M91*1000*42*(DAY(EOMONTH($A91,0)))/1000000</f>
        <v>28.867561616246711</v>
      </c>
      <c r="N91" s="12">
        <f>'PADD 2_bbl'!N91*1000*42*(DAY(EOMONTH($A91,0)))/1000000</f>
        <v>15.932399958387133</v>
      </c>
      <c r="O91" s="12">
        <f>'PADD 2_bbl'!O91*1000*42*(DAY(EOMONTH($A91,0)))/1000000</f>
        <v>0</v>
      </c>
      <c r="P91" s="12">
        <f>'PADD 2_bbl'!P91*1000*42*(DAY(EOMONTH($A91,0)))/1000000</f>
        <v>-87.185883445334525</v>
      </c>
      <c r="Q91" s="12">
        <f>'PADD 2_bbl'!Q91*1000*42*(DAY(EOMONTH($A91,0)))/1000000</f>
        <v>163.80000000000001</v>
      </c>
      <c r="S91" s="12">
        <f>'PADD 2_bbl'!S91*1000*42/1000000</f>
        <v>754.06799999999998</v>
      </c>
      <c r="U91" s="14"/>
      <c r="V91" s="14"/>
    </row>
    <row r="92" spans="1:22" x14ac:dyDescent="0.3">
      <c r="A92" s="45">
        <v>43296</v>
      </c>
      <c r="B92" s="17" t="s">
        <v>34</v>
      </c>
      <c r="C92" s="12">
        <f>'PADD 2_bbl'!C92*1000*42*(DAY(EOMONTH($A92,0)))/1000000</f>
        <v>451.79399999999998</v>
      </c>
      <c r="D92" s="12">
        <f>'PADD 2_bbl'!D92*1000*42*(DAY(EOMONTH($A92,0)))/1000000</f>
        <v>96.347999999999999</v>
      </c>
      <c r="E92" s="12">
        <f>'PADD 2_bbl'!E92*1000*42*(DAY(EOMONTH($A92,0)))/1000000</f>
        <v>72.912000000000006</v>
      </c>
      <c r="F92" s="12">
        <f>'PADD 2_bbl'!F92*1000*42*(DAY(EOMONTH($A92,0)))/1000000</f>
        <v>-304.66800000000001</v>
      </c>
      <c r="G92" s="12">
        <f>'PADD 2_bbl'!G92*1000*42*(DAY(EOMONTH($A92,0)))/1000000</f>
        <v>316.38600000000002</v>
      </c>
      <c r="H92" s="12"/>
      <c r="I92" s="12">
        <f>'PADD 2_bbl'!I92*1000*42*(DAY(EOMONTH($A92,0)))/1000000</f>
        <v>5.2080000000000002</v>
      </c>
      <c r="J92" s="12">
        <f>'PADD 2_bbl'!J92*1000*42*(DAY(EOMONTH($A92,0)))/1000000</f>
        <v>122.05051068349196</v>
      </c>
      <c r="K92" s="12">
        <f>'PADD 2_bbl'!K92*1000*42*(DAY(EOMONTH($A92,0)))/1000000</f>
        <v>69.970510683491952</v>
      </c>
      <c r="L92" s="12">
        <f>'PADD 2_bbl'!L92*1000*42*(DAY(EOMONTH($A92,0)))/1000000</f>
        <v>24.268463006105193</v>
      </c>
      <c r="M92" s="12">
        <f>'PADD 2_bbl'!M92*1000*42*(DAY(EOMONTH($A92,0)))/1000000</f>
        <v>30.723554098259552</v>
      </c>
      <c r="N92" s="12">
        <f>'PADD 2_bbl'!N92*1000*42*(DAY(EOMONTH($A92,0)))/1000000</f>
        <v>15.427517304683629</v>
      </c>
      <c r="O92" s="12">
        <f>'PADD 2_bbl'!O92*1000*42*(DAY(EOMONTH($A92,0)))/1000000</f>
        <v>0</v>
      </c>
      <c r="P92" s="12">
        <f>'PADD 2_bbl'!P92*1000*42*(DAY(EOMONTH($A92,0)))/1000000</f>
        <v>34.077954907459684</v>
      </c>
      <c r="Q92" s="12">
        <f>'PADD 2_bbl'!Q92*1000*42*(DAY(EOMONTH($A92,0)))/1000000</f>
        <v>136.71</v>
      </c>
      <c r="S92" s="12">
        <f>'PADD 2_bbl'!S92*1000*42/1000000</f>
        <v>890.14800000000002</v>
      </c>
      <c r="U92" s="14"/>
      <c r="V92" s="14"/>
    </row>
    <row r="93" spans="1:22" x14ac:dyDescent="0.3">
      <c r="A93" s="45">
        <v>43327</v>
      </c>
      <c r="B93" s="17" t="s">
        <v>34</v>
      </c>
      <c r="C93" s="12">
        <f>'PADD 2_bbl'!C93*1000*42*(DAY(EOMONTH($A93,0)))/1000000</f>
        <v>453.096</v>
      </c>
      <c r="D93" s="12">
        <f>'PADD 2_bbl'!D93*1000*42*(DAY(EOMONTH($A93,0)))/1000000</f>
        <v>97.65</v>
      </c>
      <c r="E93" s="12">
        <f>'PADD 2_bbl'!E93*1000*42*(DAY(EOMONTH($A93,0)))/1000000</f>
        <v>54.683999999999997</v>
      </c>
      <c r="F93" s="12">
        <f>'PADD 2_bbl'!F93*1000*42*(DAY(EOMONTH($A93,0)))/1000000</f>
        <v>-307.27199999999999</v>
      </c>
      <c r="G93" s="12">
        <f>'PADD 2_bbl'!G93*1000*42*(DAY(EOMONTH($A93,0)))/1000000</f>
        <v>298.15800000000002</v>
      </c>
      <c r="H93" s="12"/>
      <c r="I93" s="12">
        <f>'PADD 2_bbl'!I93*1000*42*(DAY(EOMONTH($A93,0)))/1000000</f>
        <v>3.9060000000000001</v>
      </c>
      <c r="J93" s="12">
        <f>'PADD 2_bbl'!J93*1000*42*(DAY(EOMONTH($A93,0)))/1000000</f>
        <v>135.6929121473178</v>
      </c>
      <c r="K93" s="12">
        <f>'PADD 2_bbl'!K93*1000*42*(DAY(EOMONTH($A93,0)))/1000000</f>
        <v>83.6129121473178</v>
      </c>
      <c r="L93" s="12">
        <f>'PADD 2_bbl'!L93*1000*42*(DAY(EOMONTH($A93,0)))/1000000</f>
        <v>52.01226416114293</v>
      </c>
      <c r="M93" s="12">
        <f>'PADD 2_bbl'!M93*1000*42*(DAY(EOMONTH($A93,0)))/1000000</f>
        <v>30.723554098259552</v>
      </c>
      <c r="N93" s="12">
        <f>'PADD 2_bbl'!N93*1000*42*(DAY(EOMONTH($A93,0)))/1000000</f>
        <v>13.126049041429244</v>
      </c>
      <c r="O93" s="12">
        <f>'PADD 2_bbl'!O93*1000*42*(DAY(EOMONTH($A93,0)))/1000000</f>
        <v>0</v>
      </c>
      <c r="P93" s="12">
        <f>'PADD 2_bbl'!P93*1000*42*(DAY(EOMONTH($A93,0)))/1000000</f>
        <v>-18.026779448149526</v>
      </c>
      <c r="Q93" s="12">
        <f>'PADD 2_bbl'!Q93*1000*42*(DAY(EOMONTH($A93,0)))/1000000</f>
        <v>132.804</v>
      </c>
      <c r="S93" s="12">
        <f>'PADD 2_bbl'!S93*1000*42/1000000</f>
        <v>1022.658</v>
      </c>
      <c r="U93" s="14"/>
      <c r="V93" s="14"/>
    </row>
    <row r="94" spans="1:22" x14ac:dyDescent="0.3">
      <c r="A94" s="45">
        <v>43358</v>
      </c>
      <c r="B94" s="17" t="s">
        <v>34</v>
      </c>
      <c r="C94" s="12">
        <f>'PADD 2_bbl'!C94*1000*42*(DAY(EOMONTH($A94,0)))/1000000</f>
        <v>452.34</v>
      </c>
      <c r="D94" s="12">
        <f>'PADD 2_bbl'!D94*1000*42*(DAY(EOMONTH($A94,0)))/1000000</f>
        <v>83.16</v>
      </c>
      <c r="E94" s="12">
        <f>'PADD 2_bbl'!E94*1000*42*(DAY(EOMONTH($A94,0)))/1000000</f>
        <v>66.78</v>
      </c>
      <c r="F94" s="12">
        <f>'PADD 2_bbl'!F94*1000*42*(DAY(EOMONTH($A94,0)))/1000000</f>
        <v>-233.1</v>
      </c>
      <c r="G94" s="12">
        <f>'PADD 2_bbl'!G94*1000*42*(DAY(EOMONTH($A94,0)))/1000000</f>
        <v>369.18</v>
      </c>
      <c r="H94" s="12"/>
      <c r="I94" s="12">
        <f>'PADD 2_bbl'!I94*1000*42*(DAY(EOMONTH($A94,0)))/1000000</f>
        <v>1.26</v>
      </c>
      <c r="J94" s="12">
        <f>'PADD 2_bbl'!J94*1000*42*(DAY(EOMONTH($A94,0)))/1000000</f>
        <v>132.26014318225583</v>
      </c>
      <c r="K94" s="12">
        <f>'PADD 2_bbl'!K94*1000*42*(DAY(EOMONTH($A94,0)))/1000000</f>
        <v>81.860143182255854</v>
      </c>
      <c r="L94" s="12">
        <f>'PADD 2_bbl'!L94*1000*42*(DAY(EOMONTH($A94,0)))/1000000</f>
        <v>74.10294135363138</v>
      </c>
      <c r="M94" s="12">
        <f>'PADD 2_bbl'!M94*1000*42*(DAY(EOMONTH($A94,0)))/1000000</f>
        <v>30.59738179973953</v>
      </c>
      <c r="N94" s="12">
        <f>'PADD 2_bbl'!N94*1000*42*(DAY(EOMONTH($A94,0)))/1000000</f>
        <v>8.5874038074500998</v>
      </c>
      <c r="O94" s="12">
        <f>'PADD 2_bbl'!O94*1000*42*(DAY(EOMONTH($A94,0)))/1000000</f>
        <v>0</v>
      </c>
      <c r="P94" s="12">
        <f>'PADD 2_bbl'!P94*1000*42*(DAY(EOMONTH($A94,0)))/1000000</f>
        <v>54.33212985692316</v>
      </c>
      <c r="Q94" s="12">
        <f>'PADD 2_bbl'!Q94*1000*42*(DAY(EOMONTH($A94,0)))/1000000</f>
        <v>118.44</v>
      </c>
      <c r="S94" s="12">
        <f>'PADD 2_bbl'!S94*1000*42/1000000</f>
        <v>1140.846</v>
      </c>
      <c r="U94" s="14"/>
      <c r="V94" s="14"/>
    </row>
    <row r="95" spans="1:22" x14ac:dyDescent="0.3">
      <c r="A95" s="45">
        <v>43388</v>
      </c>
      <c r="B95" s="17" t="s">
        <v>34</v>
      </c>
      <c r="C95" s="12">
        <f>'PADD 2_bbl'!C95*1000*42*(DAY(EOMONTH($A95,0)))/1000000</f>
        <v>470.02199999999999</v>
      </c>
      <c r="D95" s="12">
        <f>'PADD 2_bbl'!D95*1000*42*(DAY(EOMONTH($A95,0)))/1000000</f>
        <v>75.516000000000005</v>
      </c>
      <c r="E95" s="12">
        <f>'PADD 2_bbl'!E95*1000*42*(DAY(EOMONTH($A95,0)))/1000000</f>
        <v>80.724000000000004</v>
      </c>
      <c r="F95" s="12">
        <f>'PADD 2_bbl'!F95*1000*42*(DAY(EOMONTH($A95,0)))/1000000</f>
        <v>-270.81599999999997</v>
      </c>
      <c r="G95" s="12">
        <f>'PADD 2_bbl'!G95*1000*42*(DAY(EOMONTH($A95,0)))/1000000</f>
        <v>355.44600000000003</v>
      </c>
      <c r="H95" s="12"/>
      <c r="I95" s="12">
        <f>'PADD 2_bbl'!I95*1000*42*(DAY(EOMONTH($A95,0)))/1000000</f>
        <v>2.6040000000000001</v>
      </c>
      <c r="J95" s="12">
        <f>'PADD 2_bbl'!J95*1000*42*(DAY(EOMONTH($A95,0)))/1000000</f>
        <v>188.57034132801942</v>
      </c>
      <c r="K95" s="12">
        <f>'PADD 2_bbl'!K95*1000*42*(DAY(EOMONTH($A95,0)))/1000000</f>
        <v>136.49034132801941</v>
      </c>
      <c r="L95" s="12">
        <f>'PADD 2_bbl'!L95*1000*42*(DAY(EOMONTH($A95,0)))/1000000</f>
        <v>142.1943439241212</v>
      </c>
      <c r="M95" s="12">
        <f>'PADD 2_bbl'!M95*1000*42*(DAY(EOMONTH($A95,0)))/1000000</f>
        <v>33.404775382673428</v>
      </c>
      <c r="N95" s="12">
        <f>'PADD 2_bbl'!N95*1000*42*(DAY(EOMONTH($A95,0)))/1000000</f>
        <v>16.38166507132669</v>
      </c>
      <c r="O95" s="12">
        <f>'PADD 2_bbl'!O95*1000*42*(DAY(EOMONTH($A95,0)))/1000000</f>
        <v>0</v>
      </c>
      <c r="P95" s="12">
        <f>'PADD 2_bbl'!P95*1000*42*(DAY(EOMONTH($A95,0)))/1000000</f>
        <v>55.618874293859243</v>
      </c>
      <c r="Q95" s="12">
        <f>'PADD 2_bbl'!Q95*1000*42*(DAY(EOMONTH($A95,0)))/1000000</f>
        <v>-31.248000000000001</v>
      </c>
      <c r="S95" s="12">
        <f>'PADD 2_bbl'!S95*1000*42/1000000</f>
        <v>1109.598</v>
      </c>
      <c r="U95" s="14"/>
      <c r="V95" s="14"/>
    </row>
    <row r="96" spans="1:22" x14ac:dyDescent="0.3">
      <c r="A96" s="45">
        <v>43419</v>
      </c>
      <c r="B96" s="17" t="s">
        <v>34</v>
      </c>
      <c r="C96" s="12">
        <f>'PADD 2_bbl'!C96*1000*42*(DAY(EOMONTH($A96,0)))/1000000</f>
        <v>454.86</v>
      </c>
      <c r="D96" s="12">
        <f>'PADD 2_bbl'!D96*1000*42*(DAY(EOMONTH($A96,0)))/1000000</f>
        <v>90.72</v>
      </c>
      <c r="E96" s="12">
        <f>'PADD 2_bbl'!E96*1000*42*(DAY(EOMONTH($A96,0)))/1000000</f>
        <v>76.86</v>
      </c>
      <c r="F96" s="12">
        <f>'PADD 2_bbl'!F96*1000*42*(DAY(EOMONTH($A96,0)))/1000000</f>
        <v>-292.32</v>
      </c>
      <c r="G96" s="12">
        <f>'PADD 2_bbl'!G96*1000*42*(DAY(EOMONTH($A96,0)))/1000000</f>
        <v>330.12</v>
      </c>
      <c r="H96" s="12"/>
      <c r="I96" s="12">
        <f>'PADD 2_bbl'!I96*1000*42*(DAY(EOMONTH($A96,0)))/1000000</f>
        <v>6.3</v>
      </c>
      <c r="J96" s="12">
        <f>'PADD 2_bbl'!J96*1000*42*(DAY(EOMONTH($A96,0)))/1000000</f>
        <v>277.04539499559053</v>
      </c>
      <c r="K96" s="12">
        <f>'PADD 2_bbl'!K96*1000*42*(DAY(EOMONTH($A96,0)))/1000000</f>
        <v>226.64539499559052</v>
      </c>
      <c r="L96" s="12">
        <f>'PADD 2_bbl'!L96*1000*42*(DAY(EOMONTH($A96,0)))/1000000</f>
        <v>96.161316332597764</v>
      </c>
      <c r="M96" s="12">
        <f>'PADD 2_bbl'!M96*1000*42*(DAY(EOMONTH($A96,0)))/1000000</f>
        <v>34.057022166725169</v>
      </c>
      <c r="N96" s="12">
        <f>'PADD 2_bbl'!N96*1000*42*(DAY(EOMONTH($A96,0)))/1000000</f>
        <v>14.660165770300651</v>
      </c>
      <c r="O96" s="12">
        <f>'PADD 2_bbl'!O96*1000*42*(DAY(EOMONTH($A96,0)))/1000000</f>
        <v>0</v>
      </c>
      <c r="P96" s="12">
        <f>'PADD 2_bbl'!P96*1000*42*(DAY(EOMONTH($A96,0)))/1000000</f>
        <v>53.096100734785928</v>
      </c>
      <c r="Q96" s="12">
        <f>'PADD 2_bbl'!Q96*1000*42*(DAY(EOMONTH($A96,0)))/1000000</f>
        <v>-99.54</v>
      </c>
      <c r="S96" s="12">
        <f>'PADD 2_bbl'!S96*1000*42/1000000</f>
        <v>1009.47</v>
      </c>
      <c r="U96" s="14"/>
      <c r="V96" s="14"/>
    </row>
    <row r="97" spans="1:22" x14ac:dyDescent="0.3">
      <c r="A97" s="45">
        <v>43449</v>
      </c>
      <c r="B97" s="17" t="s">
        <v>34</v>
      </c>
      <c r="C97" s="12">
        <f>'PADD 2_bbl'!C97*1000*42*(DAY(EOMONTH($A97,0)))/1000000</f>
        <v>470.02199999999999</v>
      </c>
      <c r="D97" s="12">
        <f>'PADD 2_bbl'!D97*1000*42*(DAY(EOMONTH($A97,0)))/1000000</f>
        <v>98.951999999999998</v>
      </c>
      <c r="E97" s="12">
        <f>'PADD 2_bbl'!E97*1000*42*(DAY(EOMONTH($A97,0)))/1000000</f>
        <v>105.462</v>
      </c>
      <c r="F97" s="12">
        <f>'PADD 2_bbl'!F97*1000*42*(DAY(EOMONTH($A97,0)))/1000000</f>
        <v>-309.87599999999998</v>
      </c>
      <c r="G97" s="12">
        <f>'PADD 2_bbl'!G97*1000*42*(DAY(EOMONTH($A97,0)))/1000000</f>
        <v>364.56</v>
      </c>
      <c r="H97" s="12"/>
      <c r="I97" s="12">
        <f>'PADD 2_bbl'!I97*1000*42*(DAY(EOMONTH($A97,0)))/1000000</f>
        <v>2.6040000000000001</v>
      </c>
      <c r="J97" s="12">
        <f>'PADD 2_bbl'!J97*1000*42*(DAY(EOMONTH($A97,0)))/1000000</f>
        <v>373.06880295058829</v>
      </c>
      <c r="K97" s="12">
        <f>'PADD 2_bbl'!K97*1000*42*(DAY(EOMONTH($A97,0)))/1000000</f>
        <v>320.98880295058825</v>
      </c>
      <c r="L97" s="12">
        <f>'PADD 2_bbl'!L97*1000*42*(DAY(EOMONTH($A97,0)))/1000000</f>
        <v>83.231403465113203</v>
      </c>
      <c r="M97" s="12">
        <f>'PADD 2_bbl'!M97*1000*42*(DAY(EOMONTH($A97,0)))/1000000</f>
        <v>37.873477523363192</v>
      </c>
      <c r="N97" s="12">
        <f>'PADD 2_bbl'!N97*1000*42*(DAY(EOMONTH($A97,0)))/1000000</f>
        <v>12.807937062616919</v>
      </c>
      <c r="O97" s="12">
        <f>'PADD 2_bbl'!O97*1000*42*(DAY(EOMONTH($A97,0)))/1000000</f>
        <v>0</v>
      </c>
      <c r="P97" s="12">
        <f>'PADD 2_bbl'!P97*1000*42*(DAY(EOMONTH($A97,0)))/1000000</f>
        <v>46.368378998318427</v>
      </c>
      <c r="Q97" s="12">
        <f>'PADD 2_bbl'!Q97*1000*42*(DAY(EOMONTH($A97,0)))/1000000</f>
        <v>-140.61600000000001</v>
      </c>
      <c r="S97" s="12">
        <f>'PADD 2_bbl'!S97*1000*42/1000000</f>
        <v>868.98</v>
      </c>
      <c r="U97" s="14"/>
      <c r="V97" s="14"/>
    </row>
    <row r="98" spans="1:22" x14ac:dyDescent="0.3">
      <c r="A98" s="45">
        <v>43480</v>
      </c>
      <c r="B98" s="17" t="s">
        <v>34</v>
      </c>
      <c r="C98" s="12">
        <f>'PADD 2_bbl'!C98*1000*42*(DAY(EOMONTH($A98,0)))/1000000</f>
        <v>468.72</v>
      </c>
      <c r="D98" s="12">
        <f>'PADD 2_bbl'!D98*1000*42*(DAY(EOMONTH($A98,0)))/1000000</f>
        <v>98.951999999999998</v>
      </c>
      <c r="E98" s="12">
        <f>'PADD 2_bbl'!E98*1000*42*(DAY(EOMONTH($A98,0)))/1000000</f>
        <v>118.482</v>
      </c>
      <c r="F98" s="12">
        <f>'PADD 2_bbl'!F98*1000*42*(DAY(EOMONTH($A98,0)))/1000000</f>
        <v>-317.68799999999999</v>
      </c>
      <c r="G98" s="12">
        <f>'PADD 2_bbl'!G98*1000*42*(DAY(EOMONTH($A98,0)))/1000000</f>
        <v>368.46600000000001</v>
      </c>
      <c r="H98" s="12"/>
      <c r="I98" s="12">
        <f>'PADD 2_bbl'!I98*1000*42*(DAY(EOMONTH($A98,0)))/1000000</f>
        <v>2.6040000000000001</v>
      </c>
      <c r="J98" s="12">
        <f>'PADD 2_bbl'!J98*1000*42*(DAY(EOMONTH($A98,0)))/1000000</f>
        <v>524.51533585564243</v>
      </c>
      <c r="K98" s="12">
        <f>'PADD 2_bbl'!K98*1000*42*(DAY(EOMONTH($A98,0)))/1000000</f>
        <v>472.43533585564245</v>
      </c>
      <c r="L98" s="12">
        <f>'PADD 2_bbl'!L98*1000*42*(DAY(EOMONTH($A98,0)))/1000000</f>
        <v>39.798450575342457</v>
      </c>
      <c r="M98" s="12">
        <f>'PADD 2_bbl'!M98*1000*42*(DAY(EOMONTH($A98,0)))/1000000</f>
        <v>41.618864711294712</v>
      </c>
      <c r="N98" s="12">
        <f>'PADD 2_bbl'!N98*1000*42*(DAY(EOMONTH($A98,0)))/1000000</f>
        <v>13.543533139897391</v>
      </c>
      <c r="O98" s="12">
        <f>'PADD 2_bbl'!O98*1000*42*(DAY(EOMONTH($A98,0)))/1000000</f>
        <v>0</v>
      </c>
      <c r="P98" s="12">
        <f>'PADD 2_bbl'!P98*1000*42*(DAY(EOMONTH($A98,0)))/1000000</f>
        <v>-11.442184282177012</v>
      </c>
      <c r="Q98" s="12">
        <f>'PADD 2_bbl'!Q98*1000*42*(DAY(EOMONTH($A98,0)))/1000000</f>
        <v>-191.39400000000001</v>
      </c>
      <c r="S98" s="12">
        <f>'PADD 2_bbl'!S98*1000*42/1000000</f>
        <v>676.95600000000002</v>
      </c>
      <c r="U98" s="14"/>
      <c r="V98" s="14"/>
    </row>
    <row r="99" spans="1:22" x14ac:dyDescent="0.3">
      <c r="A99" s="45">
        <v>43511</v>
      </c>
      <c r="B99" s="17" t="s">
        <v>34</v>
      </c>
      <c r="C99" s="12">
        <f>'PADD 2_bbl'!C99*1000*42*(DAY(EOMONTH($A99,0)))/1000000</f>
        <v>417.48</v>
      </c>
      <c r="D99" s="12">
        <f>'PADD 2_bbl'!D99*1000*42*(DAY(EOMONTH($A99,0)))/1000000</f>
        <v>79.968000000000004</v>
      </c>
      <c r="E99" s="12">
        <f>'PADD 2_bbl'!E99*1000*42*(DAY(EOMONTH($A99,0)))/1000000</f>
        <v>76.44</v>
      </c>
      <c r="F99" s="12">
        <f>'PADD 2_bbl'!F99*1000*42*(DAY(EOMONTH($A99,0)))/1000000</f>
        <v>-303.40800000000002</v>
      </c>
      <c r="G99" s="12">
        <f>'PADD 2_bbl'!G99*1000*42*(DAY(EOMONTH($A99,0)))/1000000</f>
        <v>270.48</v>
      </c>
      <c r="H99" s="12"/>
      <c r="I99" s="12">
        <f>'PADD 2_bbl'!I99*1000*42*(DAY(EOMONTH($A99,0)))/1000000</f>
        <v>4.7039999999999997</v>
      </c>
      <c r="J99" s="12">
        <f>'PADD 2_bbl'!J99*1000*42*(DAY(EOMONTH($A99,0)))/1000000</f>
        <v>449.01947798500515</v>
      </c>
      <c r="K99" s="12">
        <f>'PADD 2_bbl'!K99*1000*42*(DAY(EOMONTH($A99,0)))/1000000</f>
        <v>401.97947798500513</v>
      </c>
      <c r="L99" s="12">
        <f>'PADD 2_bbl'!L99*1000*42*(DAY(EOMONTH($A99,0)))/1000000</f>
        <v>36.963148273972593</v>
      </c>
      <c r="M99" s="12">
        <f>'PADD 2_bbl'!M99*1000*42*(DAY(EOMONTH($A99,0)))/1000000</f>
        <v>35.907608430257127</v>
      </c>
      <c r="N99" s="12">
        <f>'PADD 2_bbl'!N99*1000*42*(DAY(EOMONTH($A99,0)))/1000000</f>
        <v>9.847896815175412</v>
      </c>
      <c r="O99" s="12">
        <f>'PADD 2_bbl'!O99*1000*42*(DAY(EOMONTH($A99,0)))/1000000</f>
        <v>0</v>
      </c>
      <c r="P99" s="12">
        <f>'PADD 2_bbl'!P99*1000*42*(DAY(EOMONTH($A99,0)))/1000000</f>
        <v>-7.2421315044102412</v>
      </c>
      <c r="Q99" s="12">
        <f>'PADD 2_bbl'!Q99*1000*42*(DAY(EOMONTH($A99,0)))/1000000</f>
        <v>-212.85599999999999</v>
      </c>
      <c r="S99" s="12">
        <f>'PADD 2_bbl'!S99*1000*42/1000000</f>
        <v>464.26799999999997</v>
      </c>
      <c r="U99" s="14"/>
      <c r="V99" s="14"/>
    </row>
    <row r="100" spans="1:22" x14ac:dyDescent="0.3">
      <c r="A100" s="45">
        <v>43539</v>
      </c>
      <c r="B100" s="17" t="s">
        <v>34</v>
      </c>
      <c r="C100" s="12">
        <f>'PADD 2_bbl'!C100*1000*42*(DAY(EOMONTH($A100,0)))/1000000</f>
        <v>466.11599999999999</v>
      </c>
      <c r="D100" s="12">
        <f>'PADD 2_bbl'!D100*1000*42*(DAY(EOMONTH($A100,0)))/1000000</f>
        <v>93.744</v>
      </c>
      <c r="E100" s="12">
        <f>'PADD 2_bbl'!E100*1000*42*(DAY(EOMONTH($A100,0)))/1000000</f>
        <v>95.046000000000006</v>
      </c>
      <c r="F100" s="12">
        <f>'PADD 2_bbl'!F100*1000*42*(DAY(EOMONTH($A100,0)))/1000000</f>
        <v>-408.82799999999997</v>
      </c>
      <c r="G100" s="12">
        <f>'PADD 2_bbl'!G100*1000*42*(DAY(EOMONTH($A100,0)))/1000000</f>
        <v>246.078</v>
      </c>
      <c r="H100" s="12"/>
      <c r="I100" s="12">
        <f>'PADD 2_bbl'!I100*1000*42*(DAY(EOMONTH($A100,0)))/1000000</f>
        <v>3.9060000000000001</v>
      </c>
      <c r="J100" s="12">
        <f>'PADD 2_bbl'!J100*1000*42*(DAY(EOMONTH($A100,0)))/1000000</f>
        <v>334.84561672728347</v>
      </c>
      <c r="K100" s="12">
        <f>'PADD 2_bbl'!K100*1000*42*(DAY(EOMONTH($A100,0)))/1000000</f>
        <v>282.76561672728349</v>
      </c>
      <c r="L100" s="12">
        <f>'PADD 2_bbl'!L100*1000*42*(DAY(EOMONTH($A100,0)))/1000000</f>
        <v>25.859625863013697</v>
      </c>
      <c r="M100" s="12">
        <f>'PADD 2_bbl'!M100*1000*42*(DAY(EOMONTH($A100,0)))/1000000</f>
        <v>35.094820889009604</v>
      </c>
      <c r="N100" s="12">
        <f>'PADD 2_bbl'!N100*1000*42*(DAY(EOMONTH($A100,0)))/1000000</f>
        <v>12.715351242216475</v>
      </c>
      <c r="O100" s="12">
        <f>'PADD 2_bbl'!O100*1000*42*(DAY(EOMONTH($A100,0)))/1000000</f>
        <v>0</v>
      </c>
      <c r="P100" s="12">
        <f>'PADD 2_bbl'!P100*1000*42*(DAY(EOMONTH($A100,0)))/1000000</f>
        <v>-53.06941472152328</v>
      </c>
      <c r="Q100" s="12">
        <f>'PADD 2_bbl'!Q100*1000*42*(DAY(EOMONTH($A100,0)))/1000000</f>
        <v>-61.194000000000003</v>
      </c>
      <c r="S100" s="12">
        <f>'PADD 2_bbl'!S100*1000*42/1000000</f>
        <v>403.62</v>
      </c>
      <c r="U100" s="14"/>
      <c r="V100" s="14"/>
    </row>
    <row r="101" spans="1:22" x14ac:dyDescent="0.3">
      <c r="A101" s="45">
        <v>43570</v>
      </c>
      <c r="B101" s="17" t="s">
        <v>34</v>
      </c>
      <c r="C101" s="12">
        <f>'PADD 2_bbl'!C101*1000*42*(DAY(EOMONTH($A101,0)))/1000000</f>
        <v>462.42</v>
      </c>
      <c r="D101" s="12">
        <f>'PADD 2_bbl'!D101*1000*42*(DAY(EOMONTH($A101,0)))/1000000</f>
        <v>98.28</v>
      </c>
      <c r="E101" s="12">
        <f>'PADD 2_bbl'!E101*1000*42*(DAY(EOMONTH($A101,0)))/1000000</f>
        <v>65.52</v>
      </c>
      <c r="F101" s="12">
        <f>'PADD 2_bbl'!F101*1000*42*(DAY(EOMONTH($A101,0)))/1000000</f>
        <v>-401.94</v>
      </c>
      <c r="G101" s="12">
        <f>'PADD 2_bbl'!G101*1000*42*(DAY(EOMONTH($A101,0)))/1000000</f>
        <v>224.28</v>
      </c>
      <c r="H101" s="12"/>
      <c r="I101" s="12">
        <f>'PADD 2_bbl'!I101*1000*42*(DAY(EOMONTH($A101,0)))/1000000</f>
        <v>3.78</v>
      </c>
      <c r="J101" s="12">
        <f>'PADD 2_bbl'!J101*1000*42*(DAY(EOMONTH($A101,0)))/1000000</f>
        <v>162.1018017537514</v>
      </c>
      <c r="K101" s="12">
        <f>'PADD 2_bbl'!K101*1000*42*(DAY(EOMONTH($A101,0)))/1000000</f>
        <v>111.70180175375138</v>
      </c>
      <c r="L101" s="12">
        <f>'PADD 2_bbl'!L101*1000*42*(DAY(EOMONTH($A101,0)))/1000000</f>
        <v>25.875823561643831</v>
      </c>
      <c r="M101" s="12">
        <f>'PADD 2_bbl'!M101*1000*42*(DAY(EOMONTH($A101,0)))/1000000</f>
        <v>28.551080639081547</v>
      </c>
      <c r="N101" s="12">
        <f>'PADD 2_bbl'!N101*1000*42*(DAY(EOMONTH($A101,0)))/1000000</f>
        <v>12.849790521029792</v>
      </c>
      <c r="O101" s="12">
        <f>'PADD 2_bbl'!O101*1000*42*(DAY(EOMONTH($A101,0)))/1000000</f>
        <v>0</v>
      </c>
      <c r="P101" s="12">
        <f>'PADD 2_bbl'!P101*1000*42*(DAY(EOMONTH($A101,0)))/1000000</f>
        <v>-50.458496475506557</v>
      </c>
      <c r="Q101" s="12">
        <f>'PADD 2_bbl'!Q101*1000*42*(DAY(EOMONTH($A101,0)))/1000000</f>
        <v>90.72</v>
      </c>
      <c r="S101" s="12">
        <f>'PADD 2_bbl'!S101*1000*42/1000000</f>
        <v>494.76</v>
      </c>
      <c r="U101" s="14"/>
      <c r="V101" s="14"/>
    </row>
    <row r="102" spans="1:22" x14ac:dyDescent="0.3">
      <c r="A102" s="45">
        <v>43600</v>
      </c>
      <c r="B102" s="17" t="s">
        <v>34</v>
      </c>
      <c r="C102" s="12">
        <f>'PADD 2_bbl'!C102*1000*42*(DAY(EOMONTH($A102,0)))/1000000</f>
        <v>472.62599999999998</v>
      </c>
      <c r="D102" s="12">
        <f>'PADD 2_bbl'!D102*1000*42*(DAY(EOMONTH($A102,0)))/1000000</f>
        <v>92.441999999999993</v>
      </c>
      <c r="E102" s="12">
        <f>'PADD 2_bbl'!E102*1000*42*(DAY(EOMONTH($A102,0)))/1000000</f>
        <v>63.798000000000002</v>
      </c>
      <c r="F102" s="12">
        <f>'PADD 2_bbl'!F102*1000*42*(DAY(EOMONTH($A102,0)))/1000000</f>
        <v>-343.72800000000001</v>
      </c>
      <c r="G102" s="12">
        <f>'PADD 2_bbl'!G102*1000*42*(DAY(EOMONTH($A102,0)))/1000000</f>
        <v>285.13799999999998</v>
      </c>
      <c r="H102" s="12"/>
      <c r="I102" s="12">
        <f>'PADD 2_bbl'!I102*1000*42*(DAY(EOMONTH($A102,0)))/1000000</f>
        <v>3.9060000000000001</v>
      </c>
      <c r="J102" s="12">
        <f>'PADD 2_bbl'!J102*1000*42*(DAY(EOMONTH($A102,0)))/1000000</f>
        <v>139.69344243490485</v>
      </c>
      <c r="K102" s="12">
        <f>'PADD 2_bbl'!K102*1000*42*(DAY(EOMONTH($A102,0)))/1000000</f>
        <v>87.613442434904854</v>
      </c>
      <c r="L102" s="12">
        <f>'PADD 2_bbl'!L102*1000*42*(DAY(EOMONTH($A102,0)))/1000000</f>
        <v>25.859625863013697</v>
      </c>
      <c r="M102" s="12">
        <f>'PADD 2_bbl'!M102*1000*42*(DAY(EOMONTH($A102,0)))/1000000</f>
        <v>29.502783327050931</v>
      </c>
      <c r="N102" s="12">
        <f>'PADD 2_bbl'!N102*1000*42*(DAY(EOMONTH($A102,0)))/1000000</f>
        <v>10.833973499774707</v>
      </c>
      <c r="O102" s="12">
        <f>'PADD 2_bbl'!O102*1000*42*(DAY(EOMONTH($A102,0)))/1000000</f>
        <v>0</v>
      </c>
      <c r="P102" s="12">
        <f>'PADD 2_bbl'!P102*1000*42*(DAY(EOMONTH($A102,0)))/1000000</f>
        <v>-34.025825124744195</v>
      </c>
      <c r="Q102" s="12">
        <f>'PADD 2_bbl'!Q102*1000*42*(DAY(EOMONTH($A102,0)))/1000000</f>
        <v>161.44800000000001</v>
      </c>
      <c r="S102" s="12">
        <f>'PADD 2_bbl'!S102*1000*42/1000000</f>
        <v>655.78800000000001</v>
      </c>
      <c r="U102" s="14"/>
      <c r="V102" s="14"/>
    </row>
    <row r="103" spans="1:22" x14ac:dyDescent="0.3">
      <c r="A103" s="45">
        <v>43631</v>
      </c>
      <c r="B103" s="17" t="s">
        <v>34</v>
      </c>
      <c r="C103" s="12">
        <f>'PADD 2_bbl'!C103*1000*42*(DAY(EOMONTH($A103,0)))/1000000</f>
        <v>447.3</v>
      </c>
      <c r="D103" s="12">
        <f>'PADD 2_bbl'!D103*1000*42*(DAY(EOMONTH($A103,0)))/1000000</f>
        <v>97.02</v>
      </c>
      <c r="E103" s="12">
        <f>'PADD 2_bbl'!E103*1000*42*(DAY(EOMONTH($A103,0)))/1000000</f>
        <v>61.74</v>
      </c>
      <c r="F103" s="12">
        <f>'PADD 2_bbl'!F103*1000*42*(DAY(EOMONTH($A103,0)))/1000000</f>
        <v>-325.08</v>
      </c>
      <c r="G103" s="12">
        <f>'PADD 2_bbl'!G103*1000*42*(DAY(EOMONTH($A103,0)))/1000000</f>
        <v>280.98</v>
      </c>
      <c r="H103" s="12"/>
      <c r="I103" s="12">
        <f>'PADD 2_bbl'!I103*1000*42*(DAY(EOMONTH($A103,0)))/1000000</f>
        <v>3.78</v>
      </c>
      <c r="J103" s="12">
        <f>'PADD 2_bbl'!J103*1000*42*(DAY(EOMONTH($A103,0)))/1000000</f>
        <v>121.02314474676633</v>
      </c>
      <c r="K103" s="12">
        <f>'PADD 2_bbl'!K103*1000*42*(DAY(EOMONTH($A103,0)))/1000000</f>
        <v>70.623144746766329</v>
      </c>
      <c r="L103" s="12">
        <f>'PADD 2_bbl'!L103*1000*42*(DAY(EOMONTH($A103,0)))/1000000</f>
        <v>25.875823561643831</v>
      </c>
      <c r="M103" s="12">
        <f>'PADD 2_bbl'!M103*1000*42*(DAY(EOMONTH($A103,0)))/1000000</f>
        <v>29.453022181332955</v>
      </c>
      <c r="N103" s="12">
        <f>'PADD 2_bbl'!N103*1000*42*(DAY(EOMONTH($A103,0)))/1000000</f>
        <v>8.2727454366390951</v>
      </c>
      <c r="O103" s="12">
        <f>'PADD 2_bbl'!O103*1000*42*(DAY(EOMONTH($A103,0)))/1000000</f>
        <v>0</v>
      </c>
      <c r="P103" s="12">
        <f>'PADD 2_bbl'!P103*1000*42*(DAY(EOMONTH($A103,0)))/1000000</f>
        <v>-40.9847359263822</v>
      </c>
      <c r="Q103" s="12">
        <f>'PADD 2_bbl'!Q103*1000*42*(DAY(EOMONTH($A103,0)))/1000000</f>
        <v>183.96</v>
      </c>
      <c r="S103" s="12">
        <f>'PADD 2_bbl'!S103*1000*42/1000000</f>
        <v>840.16800000000001</v>
      </c>
      <c r="U103" s="14"/>
      <c r="V103" s="14"/>
    </row>
    <row r="104" spans="1:22" x14ac:dyDescent="0.3">
      <c r="A104" s="45">
        <v>43661</v>
      </c>
      <c r="B104" s="17" t="s">
        <v>34</v>
      </c>
      <c r="C104" s="12">
        <f>'PADD 2_bbl'!C104*1000*42*(DAY(EOMONTH($A104,0)))/1000000</f>
        <v>492.15600000000001</v>
      </c>
      <c r="D104" s="12">
        <f>'PADD 2_bbl'!D104*1000*42*(DAY(EOMONTH($A104,0)))/1000000</f>
        <v>102.858</v>
      </c>
      <c r="E104" s="12">
        <f>'PADD 2_bbl'!E104*1000*42*(DAY(EOMONTH($A104,0)))/1000000</f>
        <v>59.892000000000003</v>
      </c>
      <c r="F104" s="12">
        <f>'PADD 2_bbl'!F104*1000*42*(DAY(EOMONTH($A104,0)))/1000000</f>
        <v>-390.6</v>
      </c>
      <c r="G104" s="12">
        <f>'PADD 2_bbl'!G104*1000*42*(DAY(EOMONTH($A104,0)))/1000000</f>
        <v>264.30599999999998</v>
      </c>
      <c r="H104" s="12"/>
      <c r="I104" s="12">
        <f>'PADD 2_bbl'!I104*1000*42*(DAY(EOMONTH($A104,0)))/1000000</f>
        <v>5.2080000000000002</v>
      </c>
      <c r="J104" s="12">
        <f>'PADD 2_bbl'!J104*1000*42*(DAY(EOMONTH($A104,0)))/1000000</f>
        <v>138.1254787153276</v>
      </c>
      <c r="K104" s="12">
        <f>'PADD 2_bbl'!K104*1000*42*(DAY(EOMONTH($A104,0)))/1000000</f>
        <v>86.04547871532759</v>
      </c>
      <c r="L104" s="12">
        <f>'PADD 2_bbl'!L104*1000*42*(DAY(EOMONTH($A104,0)))/1000000</f>
        <v>25.859625863013697</v>
      </c>
      <c r="M104" s="12">
        <f>'PADD 2_bbl'!M104*1000*42*(DAY(EOMONTH($A104,0)))/1000000</f>
        <v>31.366795847703823</v>
      </c>
      <c r="N104" s="12">
        <f>'PADD 2_bbl'!N104*1000*42*(DAY(EOMONTH($A104,0)))/1000000</f>
        <v>12.682861203335275</v>
      </c>
      <c r="O104" s="12">
        <f>'PADD 2_bbl'!O104*1000*42*(DAY(EOMONTH($A104,0)))/1000000</f>
        <v>0</v>
      </c>
      <c r="P104" s="12">
        <f>'PADD 2_bbl'!P104*1000*42*(DAY(EOMONTH($A104,0)))/1000000</f>
        <v>-15.338761629380382</v>
      </c>
      <c r="Q104" s="12">
        <f>'PADD 2_bbl'!Q104*1000*42*(DAY(EOMONTH($A104,0)))/1000000</f>
        <v>117.18</v>
      </c>
      <c r="S104" s="12">
        <f>'PADD 2_bbl'!S104*1000*42/1000000</f>
        <v>957.47400000000005</v>
      </c>
      <c r="U104" s="14"/>
      <c r="V104" s="14"/>
    </row>
    <row r="105" spans="1:22" x14ac:dyDescent="0.3">
      <c r="A105" s="45">
        <v>43692</v>
      </c>
      <c r="B105" s="17" t="s">
        <v>34</v>
      </c>
      <c r="C105" s="12">
        <f>'PADD 2_bbl'!C105*1000*42*(DAY(EOMONTH($A105,0)))/1000000</f>
        <v>498.666</v>
      </c>
      <c r="D105" s="12">
        <f>'PADD 2_bbl'!D105*1000*42*(DAY(EOMONTH($A105,0)))/1000000</f>
        <v>101.556</v>
      </c>
      <c r="E105" s="12">
        <f>'PADD 2_bbl'!E105*1000*42*(DAY(EOMONTH($A105,0)))/1000000</f>
        <v>61.194000000000003</v>
      </c>
      <c r="F105" s="12">
        <f>'PADD 2_bbl'!F105*1000*42*(DAY(EOMONTH($A105,0)))/1000000</f>
        <v>-468.72</v>
      </c>
      <c r="G105" s="12">
        <f>'PADD 2_bbl'!G105*1000*42*(DAY(EOMONTH($A105,0)))/1000000</f>
        <v>192.696</v>
      </c>
      <c r="H105" s="12"/>
      <c r="I105" s="12">
        <f>'PADD 2_bbl'!I105*1000*42*(DAY(EOMONTH($A105,0)))/1000000</f>
        <v>5.2080000000000002</v>
      </c>
      <c r="J105" s="12">
        <f>'PADD 2_bbl'!J105*1000*42*(DAY(EOMONTH($A105,0)))/1000000</f>
        <v>177.43267450237178</v>
      </c>
      <c r="K105" s="12">
        <f>'PADD 2_bbl'!K105*1000*42*(DAY(EOMONTH($A105,0)))/1000000</f>
        <v>125.35267450237178</v>
      </c>
      <c r="L105" s="12">
        <f>'PADD 2_bbl'!L105*1000*42*(DAY(EOMONTH($A105,0)))/1000000</f>
        <v>55.422450575342452</v>
      </c>
      <c r="M105" s="12">
        <f>'PADD 2_bbl'!M105*1000*42*(DAY(EOMONTH($A105,0)))/1000000</f>
        <v>31.366795847703823</v>
      </c>
      <c r="N105" s="12">
        <f>'PADD 2_bbl'!N105*1000*42*(DAY(EOMONTH($A105,0)))/1000000</f>
        <v>8.9357529148920918</v>
      </c>
      <c r="O105" s="12">
        <f>'PADD 2_bbl'!O105*1000*42*(DAY(EOMONTH($A105,0)))/1000000</f>
        <v>0</v>
      </c>
      <c r="P105" s="12">
        <f>'PADD 2_bbl'!P105*1000*42*(DAY(EOMONTH($A105,0)))/1000000</f>
        <v>-126.03167384031019</v>
      </c>
      <c r="Q105" s="12">
        <f>'PADD 2_bbl'!Q105*1000*42*(DAY(EOMONTH($A105,0)))/1000000</f>
        <v>93.744</v>
      </c>
      <c r="S105" s="12">
        <f>'PADD 2_bbl'!S105*1000*42/1000000</f>
        <v>1050.588</v>
      </c>
      <c r="U105" s="14"/>
      <c r="V105" s="14"/>
    </row>
    <row r="106" spans="1:22" x14ac:dyDescent="0.3">
      <c r="A106" s="45">
        <v>43723</v>
      </c>
      <c r="B106" s="17" t="s">
        <v>34</v>
      </c>
      <c r="C106" s="12">
        <f>'PADD 2_bbl'!C106*1000*42*(DAY(EOMONTH($A106,0)))/1000000</f>
        <v>495.18</v>
      </c>
      <c r="D106" s="12">
        <f>'PADD 2_bbl'!D106*1000*42*(DAY(EOMONTH($A106,0)))/1000000</f>
        <v>89.46</v>
      </c>
      <c r="E106" s="12">
        <f>'PADD 2_bbl'!E106*1000*42*(DAY(EOMONTH($A106,0)))/1000000</f>
        <v>52.92</v>
      </c>
      <c r="F106" s="12">
        <f>'PADD 2_bbl'!F106*1000*42*(DAY(EOMONTH($A106,0)))/1000000</f>
        <v>-419.58</v>
      </c>
      <c r="G106" s="12">
        <f>'PADD 2_bbl'!G106*1000*42*(DAY(EOMONTH($A106,0)))/1000000</f>
        <v>217.98</v>
      </c>
      <c r="H106" s="12"/>
      <c r="I106" s="12">
        <f>'PADD 2_bbl'!I106*1000*42*(DAY(EOMONTH($A106,0)))/1000000</f>
        <v>3.78</v>
      </c>
      <c r="J106" s="12">
        <f>'PADD 2_bbl'!J106*1000*42*(DAY(EOMONTH($A106,0)))/1000000</f>
        <v>140.36152753087995</v>
      </c>
      <c r="K106" s="12">
        <f>'PADD 2_bbl'!K106*1000*42*(DAY(EOMONTH($A106,0)))/1000000</f>
        <v>89.961527530879948</v>
      </c>
      <c r="L106" s="12">
        <f>'PADD 2_bbl'!L106*1000*42*(DAY(EOMONTH($A106,0)))/1000000</f>
        <v>92.387623561643807</v>
      </c>
      <c r="M106" s="12">
        <f>'PADD 2_bbl'!M106*1000*42*(DAY(EOMONTH($A106,0)))/1000000</f>
        <v>31.256905265835748</v>
      </c>
      <c r="N106" s="12">
        <f>'PADD 2_bbl'!N106*1000*42*(DAY(EOMONTH($A106,0)))/1000000</f>
        <v>5.203760682970799</v>
      </c>
      <c r="O106" s="12">
        <f>'PADD 2_bbl'!O106*1000*42*(DAY(EOMONTH($A106,0)))/1000000</f>
        <v>0</v>
      </c>
      <c r="P106" s="12">
        <f>'PADD 2_bbl'!P106*1000*42*(DAY(EOMONTH($A106,0)))/1000000</f>
        <v>-100.36981704133029</v>
      </c>
      <c r="Q106" s="12">
        <f>'PADD 2_bbl'!Q106*1000*42*(DAY(EOMONTH($A106,0)))/1000000</f>
        <v>97.02</v>
      </c>
      <c r="S106" s="12">
        <f>'PADD 2_bbl'!S106*1000*42/1000000</f>
        <v>1147.104</v>
      </c>
      <c r="U106" s="14"/>
      <c r="V106" s="14"/>
    </row>
    <row r="107" spans="1:22" x14ac:dyDescent="0.3">
      <c r="A107" s="45">
        <v>43753</v>
      </c>
      <c r="B107" s="17" t="s">
        <v>34</v>
      </c>
      <c r="C107" s="12">
        <f>'PADD 2_bbl'!C107*1000*42*(DAY(EOMONTH($A107,0)))/1000000</f>
        <v>520.79999999999995</v>
      </c>
      <c r="D107" s="12">
        <f>'PADD 2_bbl'!D107*1000*42*(DAY(EOMONTH($A107,0)))/1000000</f>
        <v>79.421999999999997</v>
      </c>
      <c r="E107" s="12">
        <f>'PADD 2_bbl'!E107*1000*42*(DAY(EOMONTH($A107,0)))/1000000</f>
        <v>52.08</v>
      </c>
      <c r="F107" s="12">
        <f>'PADD 2_bbl'!F107*1000*42*(DAY(EOMONTH($A107,0)))/1000000</f>
        <v>-445.28399999999999</v>
      </c>
      <c r="G107" s="12">
        <f>'PADD 2_bbl'!G107*1000*42*(DAY(EOMONTH($A107,0)))/1000000</f>
        <v>207.018</v>
      </c>
      <c r="H107" s="12"/>
      <c r="I107" s="12">
        <f>'PADD 2_bbl'!I107*1000*42*(DAY(EOMONTH($A107,0)))/1000000</f>
        <v>9.1140000000000008</v>
      </c>
      <c r="J107" s="12">
        <f>'PADD 2_bbl'!J107*1000*42*(DAY(EOMONTH($A107,0)))/1000000</f>
        <v>256.67481043885937</v>
      </c>
      <c r="K107" s="12">
        <f>'PADD 2_bbl'!K107*1000*42*(DAY(EOMONTH($A107,0)))/1000000</f>
        <v>204.59481043885935</v>
      </c>
      <c r="L107" s="12">
        <f>'PADD 2_bbl'!L107*1000*42*(DAY(EOMONTH($A107,0)))/1000000</f>
        <v>151.51732241095891</v>
      </c>
      <c r="M107" s="12">
        <f>'PADD 2_bbl'!M107*1000*42*(DAY(EOMONTH($A107,0)))/1000000</f>
        <v>34.162814628683158</v>
      </c>
      <c r="N107" s="12">
        <f>'PADD 2_bbl'!N107*1000*42*(DAY(EOMONTH($A107,0)))/1000000</f>
        <v>5.3772193724031583</v>
      </c>
      <c r="O107" s="12">
        <f>'PADD 2_bbl'!O107*1000*42*(DAY(EOMONTH($A107,0)))/1000000</f>
        <v>0</v>
      </c>
      <c r="P107" s="12">
        <f>'PADD 2_bbl'!P107*1000*42*(DAY(EOMONTH($A107,0)))/1000000</f>
        <v>-127.44016685090456</v>
      </c>
      <c r="Q107" s="12">
        <f>'PADD 2_bbl'!Q107*1000*42*(DAY(EOMONTH($A107,0)))/1000000</f>
        <v>-70.308000000000007</v>
      </c>
      <c r="S107" s="12">
        <f>'PADD 2_bbl'!S107*1000*42/1000000</f>
        <v>1076.2919999999999</v>
      </c>
      <c r="U107" s="14"/>
      <c r="V107" s="14"/>
    </row>
    <row r="108" spans="1:22" x14ac:dyDescent="0.3">
      <c r="A108" s="45">
        <v>43784</v>
      </c>
      <c r="B108" s="17" t="s">
        <v>34</v>
      </c>
      <c r="C108" s="12">
        <f>'PADD 2_bbl'!C108*1000*42*(DAY(EOMONTH($A108,0)))/1000000</f>
        <v>497.7</v>
      </c>
      <c r="D108" s="12">
        <f>'PADD 2_bbl'!D108*1000*42*(DAY(EOMONTH($A108,0)))/1000000</f>
        <v>89.46</v>
      </c>
      <c r="E108" s="12">
        <f>'PADD 2_bbl'!E108*1000*42*(DAY(EOMONTH($A108,0)))/1000000</f>
        <v>73.08</v>
      </c>
      <c r="F108" s="12">
        <f>'PADD 2_bbl'!F108*1000*42*(DAY(EOMONTH($A108,0)))/1000000</f>
        <v>-312.48</v>
      </c>
      <c r="G108" s="12">
        <f>'PADD 2_bbl'!G108*1000*42*(DAY(EOMONTH($A108,0)))/1000000</f>
        <v>347.76</v>
      </c>
      <c r="H108" s="12"/>
      <c r="I108" s="12">
        <f>'PADD 2_bbl'!I108*1000*42*(DAY(EOMONTH($A108,0)))/1000000</f>
        <v>6.3</v>
      </c>
      <c r="J108" s="12">
        <f>'PADD 2_bbl'!J108*1000*42*(DAY(EOMONTH($A108,0)))/1000000</f>
        <v>333.24125930466874</v>
      </c>
      <c r="K108" s="12">
        <f>'PADD 2_bbl'!K108*1000*42*(DAY(EOMONTH($A108,0)))/1000000</f>
        <v>282.84125930466871</v>
      </c>
      <c r="L108" s="12">
        <f>'PADD 2_bbl'!L108*1000*42*(DAY(EOMONTH($A108,0)))/1000000</f>
        <v>129.31837643835613</v>
      </c>
      <c r="M108" s="12">
        <f>'PADD 2_bbl'!M108*1000*42*(DAY(EOMONTH($A108,0)))/1000000</f>
        <v>34.864671434841334</v>
      </c>
      <c r="N108" s="12">
        <f>'PADD 2_bbl'!N108*1000*42*(DAY(EOMONTH($A108,0)))/1000000</f>
        <v>10.165312231791551</v>
      </c>
      <c r="O108" s="12">
        <f>'PADD 2_bbl'!O108*1000*42*(DAY(EOMONTH($A108,0)))/1000000</f>
        <v>0</v>
      </c>
      <c r="P108" s="12">
        <f>'PADD 2_bbl'!P108*1000*42*(DAY(EOMONTH($A108,0)))/1000000</f>
        <v>22.870380590342286</v>
      </c>
      <c r="Q108" s="12">
        <f>'PADD 2_bbl'!Q108*1000*42*(DAY(EOMONTH($A108,0)))/1000000</f>
        <v>-138.6</v>
      </c>
      <c r="S108" s="12">
        <f>'PADD 2_bbl'!S108*1000*42/1000000</f>
        <v>938.322</v>
      </c>
      <c r="U108" s="14"/>
      <c r="V108" s="14"/>
    </row>
    <row r="109" spans="1:22" x14ac:dyDescent="0.3">
      <c r="A109" s="45">
        <v>43814</v>
      </c>
      <c r="B109" s="17" t="s">
        <v>34</v>
      </c>
      <c r="C109" s="12">
        <f>'PADD 2_bbl'!C109*1000*42*(DAY(EOMONTH($A109,0)))/1000000</f>
        <v>515.59199999999998</v>
      </c>
      <c r="D109" s="12">
        <f>'PADD 2_bbl'!D109*1000*42*(DAY(EOMONTH($A109,0)))/1000000</f>
        <v>102.858</v>
      </c>
      <c r="E109" s="12">
        <f>'PADD 2_bbl'!E109*1000*42*(DAY(EOMONTH($A109,0)))/1000000</f>
        <v>58.59</v>
      </c>
      <c r="F109" s="12">
        <f>'PADD 2_bbl'!F109*1000*42*(DAY(EOMONTH($A109,0)))/1000000</f>
        <v>-302.06400000000002</v>
      </c>
      <c r="G109" s="12">
        <f>'PADD 2_bbl'!G109*1000*42*(DAY(EOMONTH($A109,0)))/1000000</f>
        <v>374.976</v>
      </c>
      <c r="H109" s="12"/>
      <c r="I109" s="12">
        <f>'PADD 2_bbl'!I109*1000*42*(DAY(EOMONTH($A109,0)))/1000000</f>
        <v>9.1140000000000008</v>
      </c>
      <c r="J109" s="12">
        <f>'PADD 2_bbl'!J109*1000*42*(DAY(EOMONTH($A109,0)))/1000000</f>
        <v>406.64589294875981</v>
      </c>
      <c r="K109" s="12">
        <f>'PADD 2_bbl'!K109*1000*42*(DAY(EOMONTH($A109,0)))/1000000</f>
        <v>354.56589294875977</v>
      </c>
      <c r="L109" s="12">
        <f>'PADD 2_bbl'!L109*1000*42*(DAY(EOMONTH($A109,0)))/1000000</f>
        <v>88.688474136986287</v>
      </c>
      <c r="M109" s="12">
        <f>'PADD 2_bbl'!M109*1000*42*(DAY(EOMONTH($A109,0)))/1000000</f>
        <v>38.822845930315381</v>
      </c>
      <c r="N109" s="12">
        <f>'PADD 2_bbl'!N109*1000*42*(DAY(EOMONTH($A109,0)))/1000000</f>
        <v>10.832418124810285</v>
      </c>
      <c r="O109" s="12">
        <f>'PADD 2_bbl'!O109*1000*42*(DAY(EOMONTH($A109,0)))/1000000</f>
        <v>0</v>
      </c>
      <c r="P109" s="12">
        <f>'PADD 2_bbl'!P109*1000*42*(DAY(EOMONTH($A109,0)))/1000000</f>
        <v>-29.397631140871773</v>
      </c>
      <c r="Q109" s="12">
        <f>'PADD 2_bbl'!Q109*1000*42*(DAY(EOMONTH($A109,0)))/1000000</f>
        <v>-97.65</v>
      </c>
      <c r="S109" s="12">
        <f>'PADD 2_bbl'!S109*1000*42/1000000</f>
        <v>840.96600000000001</v>
      </c>
      <c r="U109" s="14"/>
      <c r="V109" s="14"/>
    </row>
    <row r="110" spans="1:22" x14ac:dyDescent="0.3">
      <c r="A110" s="45">
        <v>43845</v>
      </c>
      <c r="B110" s="17" t="s">
        <v>34</v>
      </c>
      <c r="C110" s="12">
        <f>'PADD 2_bbl'!C110*1000*42*(DAY(EOMONTH($A110,0)))/1000000</f>
        <v>506.47800000000001</v>
      </c>
      <c r="D110" s="12">
        <f>'PADD 2_bbl'!D110*1000*42*(DAY(EOMONTH($A110,0)))/1000000</f>
        <v>95.046000000000006</v>
      </c>
      <c r="E110" s="12">
        <f>'PADD 2_bbl'!E110*1000*42*(DAY(EOMONTH($A110,0)))/1000000</f>
        <v>67.703999999999994</v>
      </c>
      <c r="F110" s="12">
        <f>'PADD 2_bbl'!F110*1000*42*(DAY(EOMONTH($A110,0)))/1000000</f>
        <v>-348.93599999999998</v>
      </c>
      <c r="G110" s="12">
        <f>'PADD 2_bbl'!G110*1000*42*(DAY(EOMONTH($A110,0)))/1000000</f>
        <v>320.29199999999997</v>
      </c>
      <c r="H110" s="12"/>
      <c r="I110" s="12">
        <f>'PADD 2_bbl'!I110*1000*42*(DAY(EOMONTH($A110,0)))/1000000</f>
        <v>3.9060000000000001</v>
      </c>
      <c r="J110" s="12">
        <f>'PADD 2_bbl'!J110*1000*42*(DAY(EOMONTH($A110,0)))/1000000</f>
        <v>378.22501836000009</v>
      </c>
      <c r="K110" s="12">
        <f>'PADD 2_bbl'!K110*1000*42*(DAY(EOMONTH($A110,0)))/1000000</f>
        <v>326.14501836000005</v>
      </c>
      <c r="L110" s="12">
        <f>'PADD 2_bbl'!L110*1000*42*(DAY(EOMONTH($A110,0)))/1000000</f>
        <v>45.261667969863012</v>
      </c>
      <c r="M110" s="12">
        <f>'PADD 2_bbl'!M110*1000*42*(DAY(EOMONTH($A110,0)))/1000000</f>
        <v>41.618864711294712</v>
      </c>
      <c r="N110" s="12">
        <f>'PADD 2_bbl'!N110*1000*42*(DAY(EOMONTH($A110,0)))/1000000</f>
        <v>10.49240610249446</v>
      </c>
      <c r="O110" s="12">
        <f>'PADD 2_bbl'!O110*1000*42*(DAY(EOMONTH($A110,0)))/1000000</f>
        <v>0</v>
      </c>
      <c r="P110" s="12">
        <f>'PADD 2_bbl'!P110*1000*42*(DAY(EOMONTH($A110,0)))/1000000</f>
        <v>62.128042856347733</v>
      </c>
      <c r="Q110" s="12">
        <f>'PADD 2_bbl'!Q110*1000*42*(DAY(EOMONTH($A110,0)))/1000000</f>
        <v>-169.26</v>
      </c>
      <c r="S110" s="12">
        <f>'PADD 2_bbl'!S110*1000*42/1000000</f>
        <v>671.24400000000003</v>
      </c>
      <c r="U110" s="14"/>
      <c r="V110" s="14"/>
    </row>
    <row r="111" spans="1:22" x14ac:dyDescent="0.3">
      <c r="A111" s="45">
        <v>43876</v>
      </c>
      <c r="B111" s="17" t="s">
        <v>34</v>
      </c>
      <c r="C111" s="12">
        <f>'PADD 2_bbl'!C111*1000*42*(DAY(EOMONTH($A111,0)))/1000000</f>
        <v>476.238</v>
      </c>
      <c r="D111" s="12">
        <f>'PADD 2_bbl'!D111*1000*42*(DAY(EOMONTH($A111,0)))/1000000</f>
        <v>91.35</v>
      </c>
      <c r="E111" s="12">
        <f>'PADD 2_bbl'!E111*1000*42*(DAY(EOMONTH($A111,0)))/1000000</f>
        <v>60.9</v>
      </c>
      <c r="F111" s="12">
        <f>'PADD 2_bbl'!F111*1000*42*(DAY(EOMONTH($A111,0)))/1000000</f>
        <v>-394.63200000000001</v>
      </c>
      <c r="G111" s="12">
        <f>'PADD 2_bbl'!G111*1000*42*(DAY(EOMONTH($A111,0)))/1000000</f>
        <v>233.85599999999999</v>
      </c>
      <c r="H111" s="12"/>
      <c r="I111" s="12">
        <f>'PADD 2_bbl'!I111*1000*42*(DAY(EOMONTH($A111,0)))/1000000</f>
        <v>7.3079999999999998</v>
      </c>
      <c r="J111" s="12">
        <f>'PADD 2_bbl'!J111*1000*42*(DAY(EOMONTH($A111,0)))/1000000</f>
        <v>361.27022777999991</v>
      </c>
      <c r="K111" s="12">
        <f>'PADD 2_bbl'!K111*1000*42*(DAY(EOMONTH($A111,0)))/1000000</f>
        <v>312.55022777999989</v>
      </c>
      <c r="L111" s="12">
        <f>'PADD 2_bbl'!L111*1000*42*(DAY(EOMONTH($A111,0)))/1000000</f>
        <v>31.264662915068492</v>
      </c>
      <c r="M111" s="12">
        <f>'PADD 2_bbl'!M111*1000*42*(DAY(EOMONTH($A111,0)))/1000000</f>
        <v>37.190023017052027</v>
      </c>
      <c r="N111" s="12">
        <f>'PADD 2_bbl'!N111*1000*42*(DAY(EOMONTH($A111,0)))/1000000</f>
        <v>11.714084112669161</v>
      </c>
      <c r="O111" s="12">
        <f>'PADD 2_bbl'!O111*1000*42*(DAY(EOMONTH($A111,0)))/1000000</f>
        <v>0</v>
      </c>
      <c r="P111" s="12">
        <f>'PADD 2_bbl'!P111*1000*42*(DAY(EOMONTH($A111,0)))/1000000</f>
        <v>14.093002175210358</v>
      </c>
      <c r="Q111" s="12">
        <f>'PADD 2_bbl'!Q111*1000*42*(DAY(EOMONTH($A111,0)))/1000000</f>
        <v>-180.26400000000001</v>
      </c>
      <c r="S111" s="12">
        <f>'PADD 2_bbl'!S111*1000*42/1000000</f>
        <v>490.392</v>
      </c>
      <c r="U111" s="14"/>
      <c r="V111" s="14"/>
    </row>
    <row r="112" spans="1:22" x14ac:dyDescent="0.3">
      <c r="A112" s="45">
        <v>43905</v>
      </c>
      <c r="B112" s="17" t="s">
        <v>34</v>
      </c>
      <c r="C112" s="12">
        <f>'PADD 2_bbl'!C112*1000*42*(DAY(EOMONTH($A112,0)))/1000000</f>
        <v>510.38400000000001</v>
      </c>
      <c r="D112" s="12">
        <f>'PADD 2_bbl'!D112*1000*42*(DAY(EOMONTH($A112,0)))/1000000</f>
        <v>89.837999999999994</v>
      </c>
      <c r="E112" s="12">
        <f>'PADD 2_bbl'!E112*1000*42*(DAY(EOMONTH($A112,0)))/1000000</f>
        <v>46.872</v>
      </c>
      <c r="F112" s="12">
        <f>'PADD 2_bbl'!F112*1000*42*(DAY(EOMONTH($A112,0)))/1000000</f>
        <v>-447.88799999999998</v>
      </c>
      <c r="G112" s="12">
        <f>'PADD 2_bbl'!G112*1000*42*(DAY(EOMONTH($A112,0)))/1000000</f>
        <v>199.20599999999999</v>
      </c>
      <c r="H112" s="12"/>
      <c r="I112" s="12">
        <f>'PADD 2_bbl'!I112*1000*42*(DAY(EOMONTH($A112,0)))/1000000</f>
        <v>6.51</v>
      </c>
      <c r="J112" s="12">
        <f>'PADD 2_bbl'!J112*1000*42*(DAY(EOMONTH($A112,0)))/1000000</f>
        <v>274.87125514799999</v>
      </c>
      <c r="K112" s="12">
        <f>'PADD 2_bbl'!K112*1000*42*(DAY(EOMONTH($A112,0)))/1000000</f>
        <v>222.79125514800006</v>
      </c>
      <c r="L112" s="12">
        <f>'PADD 2_bbl'!L112*1000*42*(DAY(EOMONTH($A112,0)))/1000000</f>
        <v>21.118694454794515</v>
      </c>
      <c r="M112" s="12">
        <f>'PADD 2_bbl'!M112*1000*42*(DAY(EOMONTH($A112,0)))/1000000</f>
        <v>35.094820889009604</v>
      </c>
      <c r="N112" s="12">
        <f>'PADD 2_bbl'!N112*1000*42*(DAY(EOMONTH($A112,0)))/1000000</f>
        <v>8.6210512606301233</v>
      </c>
      <c r="O112" s="12">
        <f>'PADD 2_bbl'!O112*1000*42*(DAY(EOMONTH($A112,0)))/1000000</f>
        <v>0</v>
      </c>
      <c r="P112" s="12">
        <f>'PADD 2_bbl'!P112*1000*42*(DAY(EOMONTH($A112,0)))/1000000</f>
        <v>-59.775821752434268</v>
      </c>
      <c r="Q112" s="12">
        <f>'PADD 2_bbl'!Q112*1000*42*(DAY(EOMONTH($A112,0)))/1000000</f>
        <v>-35.154000000000003</v>
      </c>
      <c r="S112" s="12">
        <f>'PADD 2_bbl'!S112*1000*42/1000000</f>
        <v>454.90199999999999</v>
      </c>
      <c r="U112" s="14"/>
      <c r="V112" s="14"/>
    </row>
    <row r="113" spans="1:22" x14ac:dyDescent="0.3">
      <c r="A113" s="45">
        <v>43936</v>
      </c>
      <c r="B113" s="17" t="s">
        <v>34</v>
      </c>
      <c r="C113" s="12">
        <f>'PADD 2_bbl'!C113*1000*42*(DAY(EOMONTH($A113,0)))/1000000</f>
        <v>451.08</v>
      </c>
      <c r="D113" s="12">
        <f>'PADD 2_bbl'!D113*1000*42*(DAY(EOMONTH($A113,0)))/1000000</f>
        <v>73.08</v>
      </c>
      <c r="E113" s="12">
        <f>'PADD 2_bbl'!E113*1000*42*(DAY(EOMONTH($A113,0)))/1000000</f>
        <v>41.58</v>
      </c>
      <c r="F113" s="12">
        <f>'PADD 2_bbl'!F113*1000*42*(DAY(EOMONTH($A113,0)))/1000000</f>
        <v>-347.76</v>
      </c>
      <c r="G113" s="12">
        <f>'PADD 2_bbl'!G113*1000*42*(DAY(EOMONTH($A113,0)))/1000000</f>
        <v>217.98</v>
      </c>
      <c r="H113" s="12"/>
      <c r="I113" s="12">
        <f>'PADD 2_bbl'!I113*1000*42*(DAY(EOMONTH($A113,0)))/1000000</f>
        <v>8.82</v>
      </c>
      <c r="J113" s="12">
        <f>'PADD 2_bbl'!J113*1000*42*(DAY(EOMONTH($A113,0)))/1000000</f>
        <v>229.21958367000002</v>
      </c>
      <c r="K113" s="12">
        <f>'PADD 2_bbl'!K113*1000*42*(DAY(EOMONTH($A113,0)))/1000000</f>
        <v>178.81958367000001</v>
      </c>
      <c r="L113" s="12">
        <f>'PADD 2_bbl'!L113*1000*42*(DAY(EOMONTH($A113,0)))/1000000</f>
        <v>21.131922575342465</v>
      </c>
      <c r="M113" s="12">
        <f>'PADD 2_bbl'!M113*1000*42*(DAY(EOMONTH($A113,0)))/1000000</f>
        <v>28.551080639081547</v>
      </c>
      <c r="N113" s="12">
        <f>'PADD 2_bbl'!N113*1000*42*(DAY(EOMONTH($A113,0)))/1000000</f>
        <v>6.9470330834641434</v>
      </c>
      <c r="O113" s="12">
        <f>'PADD 2_bbl'!O113*1000*42*(DAY(EOMONTH($A113,0)))/1000000</f>
        <v>0</v>
      </c>
      <c r="P113" s="12">
        <f>'PADD 2_bbl'!P113*1000*42*(DAY(EOMONTH($A113,0)))/1000000</f>
        <v>-67.86961996788817</v>
      </c>
      <c r="Q113" s="12">
        <f>'PADD 2_bbl'!Q113*1000*42*(DAY(EOMONTH($A113,0)))/1000000</f>
        <v>41.58</v>
      </c>
      <c r="S113" s="12">
        <f>'PADD 2_bbl'!S113*1000*42/1000000</f>
        <v>496.608</v>
      </c>
      <c r="U113" s="14"/>
      <c r="V113" s="14"/>
    </row>
    <row r="114" spans="1:22" x14ac:dyDescent="0.3">
      <c r="A114" s="45">
        <v>43966</v>
      </c>
      <c r="B114" s="17" t="s">
        <v>34</v>
      </c>
      <c r="C114" s="12">
        <f>'PADD 2_bbl'!C114*1000*42*(DAY(EOMONTH($A114,0)))/1000000</f>
        <v>394.50599999999997</v>
      </c>
      <c r="D114" s="12">
        <f>'PADD 2_bbl'!D114*1000*42*(DAY(EOMONTH($A114,0)))/1000000</f>
        <v>82.025999999999996</v>
      </c>
      <c r="E114" s="12">
        <f>'PADD 2_bbl'!E114*1000*42*(DAY(EOMONTH($A114,0)))/1000000</f>
        <v>31.248000000000001</v>
      </c>
      <c r="F114" s="12">
        <f>'PADD 2_bbl'!F114*1000*42*(DAY(EOMONTH($A114,0)))/1000000</f>
        <v>-287.74200000000002</v>
      </c>
      <c r="G114" s="12">
        <f>'PADD 2_bbl'!G114*1000*42*(DAY(EOMONTH($A114,0)))/1000000</f>
        <v>220.03800000000001</v>
      </c>
      <c r="H114" s="12"/>
      <c r="I114" s="12">
        <f>'PADD 2_bbl'!I114*1000*42*(DAY(EOMONTH($A114,0)))/1000000</f>
        <v>15.624000000000001</v>
      </c>
      <c r="J114" s="12">
        <f>'PADD 2_bbl'!J114*1000*42*(DAY(EOMONTH($A114,0)))/1000000</f>
        <v>161.07148121399999</v>
      </c>
      <c r="K114" s="12">
        <f>'PADD 2_bbl'!K114*1000*42*(DAY(EOMONTH($A114,0)))/1000000</f>
        <v>108.99148121399999</v>
      </c>
      <c r="L114" s="12">
        <f>'PADD 2_bbl'!L114*1000*42*(DAY(EOMONTH($A114,0)))/1000000</f>
        <v>21.118694454794515</v>
      </c>
      <c r="M114" s="12">
        <f>'PADD 2_bbl'!M114*1000*42*(DAY(EOMONTH($A114,0)))/1000000</f>
        <v>29.502783327050931</v>
      </c>
      <c r="N114" s="12">
        <f>'PADD 2_bbl'!N114*1000*42*(DAY(EOMONTH($A114,0)))/1000000</f>
        <v>6.2486850766002933</v>
      </c>
      <c r="O114" s="12">
        <f>'PADD 2_bbl'!O114*1000*42*(DAY(EOMONTH($A114,0)))/1000000</f>
        <v>0</v>
      </c>
      <c r="P114" s="12">
        <f>'PADD 2_bbl'!P114*1000*42*(DAY(EOMONTH($A114,0)))/1000000</f>
        <v>-100.76164407244573</v>
      </c>
      <c r="Q114" s="12">
        <f>'PADD 2_bbl'!Q114*1000*42*(DAY(EOMONTH($A114,0)))/1000000</f>
        <v>139.31399999999999</v>
      </c>
      <c r="S114" s="12">
        <f>'PADD 2_bbl'!S114*1000*42/1000000</f>
        <v>635.50199999999995</v>
      </c>
      <c r="U114" s="14"/>
      <c r="V114" s="14"/>
    </row>
    <row r="115" spans="1:22" x14ac:dyDescent="0.3">
      <c r="A115" s="45">
        <v>43997</v>
      </c>
      <c r="B115" s="17" t="s">
        <v>34</v>
      </c>
      <c r="C115" s="12">
        <f>'PADD 2_bbl'!C115*1000*42*(DAY(EOMONTH($A115,0)))/1000000</f>
        <v>403.2</v>
      </c>
      <c r="D115" s="12">
        <f>'PADD 2_bbl'!D115*1000*42*(DAY(EOMONTH($A115,0)))/1000000</f>
        <v>85.68</v>
      </c>
      <c r="E115" s="12">
        <f>'PADD 2_bbl'!E115*1000*42*(DAY(EOMONTH($A115,0)))/1000000</f>
        <v>26.46</v>
      </c>
      <c r="F115" s="12">
        <f>'PADD 2_bbl'!F115*1000*42*(DAY(EOMONTH($A115,0)))/1000000</f>
        <v>-275.94</v>
      </c>
      <c r="G115" s="12">
        <f>'PADD 2_bbl'!G115*1000*42*(DAY(EOMONTH($A115,0)))/1000000</f>
        <v>239.4</v>
      </c>
      <c r="H115" s="12"/>
      <c r="I115" s="12">
        <f>'PADD 2_bbl'!I115*1000*42*(DAY(EOMONTH($A115,0)))/1000000</f>
        <v>8.82</v>
      </c>
      <c r="J115" s="12">
        <f>'PADD 2_bbl'!J115*1000*42*(DAY(EOMONTH($A115,0)))/1000000</f>
        <v>101.98164135600003</v>
      </c>
      <c r="K115" s="12">
        <f>'PADD 2_bbl'!K115*1000*42*(DAY(EOMONTH($A115,0)))/1000000</f>
        <v>51.581641356000006</v>
      </c>
      <c r="L115" s="12">
        <f>'PADD 2_bbl'!L115*1000*42*(DAY(EOMONTH($A115,0)))/1000000</f>
        <v>21.446910742367553</v>
      </c>
      <c r="M115" s="12">
        <f>'PADD 2_bbl'!M115*1000*42*(DAY(EOMONTH($A115,0)))/1000000</f>
        <v>29.453022181332955</v>
      </c>
      <c r="N115" s="12">
        <f>'PADD 2_bbl'!N115*1000*42*(DAY(EOMONTH($A115,0)))/1000000</f>
        <v>7.1123668355301186</v>
      </c>
      <c r="O115" s="12">
        <f>'PADD 2_bbl'!O115*1000*42*(DAY(EOMONTH($A115,0)))/1000000</f>
        <v>0</v>
      </c>
      <c r="P115" s="12">
        <f>'PADD 2_bbl'!P115*1000*42*(DAY(EOMONTH($A115,0)))/1000000</f>
        <v>-25.173941115230633</v>
      </c>
      <c r="Q115" s="12">
        <f>'PADD 2_bbl'!Q115*1000*42*(DAY(EOMONTH($A115,0)))/1000000</f>
        <v>144.9</v>
      </c>
      <c r="S115" s="12">
        <f>'PADD 2_bbl'!S115*1000*42/1000000</f>
        <v>780.69600000000003</v>
      </c>
      <c r="U115" s="14"/>
      <c r="V115" s="14"/>
    </row>
    <row r="116" spans="1:22" x14ac:dyDescent="0.3">
      <c r="A116" s="45">
        <v>44027</v>
      </c>
      <c r="B116" s="17" t="s">
        <v>34</v>
      </c>
      <c r="C116" s="12">
        <f>'PADD 2_bbl'!C116*1000*42*(DAY(EOMONTH($A116,0)))/1000000</f>
        <v>450.49200000000002</v>
      </c>
      <c r="D116" s="12">
        <f>'PADD 2_bbl'!D116*1000*42*(DAY(EOMONTH($A116,0)))/1000000</f>
        <v>92.441999999999993</v>
      </c>
      <c r="E116" s="12">
        <f>'PADD 2_bbl'!E116*1000*42*(DAY(EOMONTH($A116,0)))/1000000</f>
        <v>39.06</v>
      </c>
      <c r="F116" s="12">
        <f>'PADD 2_bbl'!F116*1000*42*(DAY(EOMONTH($A116,0)))/1000000</f>
        <v>-296.85599999999999</v>
      </c>
      <c r="G116" s="12">
        <f>'PADD 2_bbl'!G116*1000*42*(DAY(EOMONTH($A116,0)))/1000000</f>
        <v>285.13799999999998</v>
      </c>
      <c r="H116" s="12"/>
      <c r="I116" s="12">
        <f>'PADD 2_bbl'!I116*1000*42*(DAY(EOMONTH($A116,0)))/1000000</f>
        <v>6.51</v>
      </c>
      <c r="J116" s="12">
        <f>'PADD 2_bbl'!J116*1000*42*(DAY(EOMONTH($A116,0)))/1000000</f>
        <v>102.28857439500001</v>
      </c>
      <c r="K116" s="12">
        <f>'PADD 2_bbl'!K116*1000*42*(DAY(EOMONTH($A116,0)))/1000000</f>
        <v>50.208574395000007</v>
      </c>
      <c r="L116" s="12">
        <f>'PADD 2_bbl'!L116*1000*42*(DAY(EOMONTH($A116,0)))/1000000</f>
        <v>21.430435863171628</v>
      </c>
      <c r="M116" s="12">
        <f>'PADD 2_bbl'!M116*1000*42*(DAY(EOMONTH($A116,0)))/1000000</f>
        <v>31.366795847703823</v>
      </c>
      <c r="N116" s="12">
        <f>'PADD 2_bbl'!N116*1000*42*(DAY(EOMONTH($A116,0)))/1000000</f>
        <v>6.9255772198536771</v>
      </c>
      <c r="O116" s="12">
        <f>'PADD 2_bbl'!O116*1000*42*(DAY(EOMONTH($A116,0)))/1000000</f>
        <v>0</v>
      </c>
      <c r="P116" s="12">
        <f>'PADD 2_bbl'!P116*1000*42*(DAY(EOMONTH($A116,0)))/1000000</f>
        <v>-12.281383325729127</v>
      </c>
      <c r="Q116" s="12">
        <f>'PADD 2_bbl'!Q116*1000*42*(DAY(EOMONTH($A116,0)))/1000000</f>
        <v>178.374</v>
      </c>
      <c r="S116" s="12">
        <f>'PADD 2_bbl'!S116*1000*42/1000000</f>
        <v>959.57399999999996</v>
      </c>
      <c r="U116" s="14"/>
      <c r="V116" s="14"/>
    </row>
    <row r="117" spans="1:22" x14ac:dyDescent="0.3">
      <c r="A117" s="45">
        <v>44058</v>
      </c>
      <c r="B117" s="17" t="s">
        <v>34</v>
      </c>
      <c r="C117" s="12">
        <f>'PADD 2_bbl'!C117*1000*42*(DAY(EOMONTH($A117,0)))/1000000</f>
        <v>468.72</v>
      </c>
      <c r="D117" s="12">
        <f>'PADD 2_bbl'!D117*1000*42*(DAY(EOMONTH($A117,0)))/1000000</f>
        <v>100.254</v>
      </c>
      <c r="E117" s="12">
        <f>'PADD 2_bbl'!E117*1000*42*(DAY(EOMONTH($A117,0)))/1000000</f>
        <v>48.173999999999999</v>
      </c>
      <c r="F117" s="12">
        <f>'PADD 2_bbl'!F117*1000*42*(DAY(EOMONTH($A117,0)))/1000000</f>
        <v>-420.54599999999999</v>
      </c>
      <c r="G117" s="12">
        <f>'PADD 2_bbl'!G117*1000*42*(DAY(EOMONTH($A117,0)))/1000000</f>
        <v>196.602</v>
      </c>
      <c r="H117" s="12"/>
      <c r="I117" s="12">
        <f>'PADD 2_bbl'!I117*1000*42*(DAY(EOMONTH($A117,0)))/1000000</f>
        <v>6.51</v>
      </c>
      <c r="J117" s="12">
        <f>'PADD 2_bbl'!J117*1000*42*(DAY(EOMONTH($A117,0)))/1000000</f>
        <v>102.83532066360002</v>
      </c>
      <c r="K117" s="12">
        <f>'PADD 2_bbl'!K117*1000*42*(DAY(EOMONTH($A117,0)))/1000000</f>
        <v>50.755320663600003</v>
      </c>
      <c r="L117" s="12">
        <f>'PADD 2_bbl'!L117*1000*42*(DAY(EOMONTH($A117,0)))/1000000</f>
        <v>45.931482344431899</v>
      </c>
      <c r="M117" s="12">
        <f>'PADD 2_bbl'!M117*1000*42*(DAY(EOMONTH($A117,0)))/1000000</f>
        <v>31.366795847703823</v>
      </c>
      <c r="N117" s="12">
        <f>'PADD 2_bbl'!N117*1000*42*(DAY(EOMONTH($A117,0)))/1000000</f>
        <v>6.8412360088339197</v>
      </c>
      <c r="O117" s="12">
        <f>'PADD 2_bbl'!O117*1000*42*(DAY(EOMONTH($A117,0)))/1000000</f>
        <v>0</v>
      </c>
      <c r="P117" s="12">
        <f>'PADD 2_bbl'!P117*1000*42*(DAY(EOMONTH($A117,0)))/1000000</f>
        <v>-73.700834864569643</v>
      </c>
      <c r="Q117" s="12">
        <f>'PADD 2_bbl'!Q117*1000*42*(DAY(EOMONTH($A117,0)))/1000000</f>
        <v>127.596</v>
      </c>
      <c r="S117" s="12">
        <f>'PADD 2_bbl'!S117*1000*42/1000000</f>
        <v>1087.17</v>
      </c>
      <c r="U117" s="14"/>
      <c r="V117" s="14"/>
    </row>
    <row r="118" spans="1:22" x14ac:dyDescent="0.3">
      <c r="A118" s="45">
        <v>44089</v>
      </c>
      <c r="B118" s="17" t="s">
        <v>34</v>
      </c>
      <c r="C118" s="12">
        <f>'PADD 2_bbl'!C118*1000*42*(DAY(EOMONTH($A118,0)))/1000000</f>
        <v>458.64</v>
      </c>
      <c r="D118" s="12">
        <f>'PADD 2_bbl'!D118*1000*42*(DAY(EOMONTH($A118,0)))/1000000</f>
        <v>91.98</v>
      </c>
      <c r="E118" s="12">
        <f>'PADD 2_bbl'!E118*1000*42*(DAY(EOMONTH($A118,0)))/1000000</f>
        <v>91.98</v>
      </c>
      <c r="F118" s="12">
        <f>'PADD 2_bbl'!F118*1000*42*(DAY(EOMONTH($A118,0)))/1000000</f>
        <v>-486.36</v>
      </c>
      <c r="G118" s="12">
        <f>'PADD 2_bbl'!G118*1000*42*(DAY(EOMONTH($A118,0)))/1000000</f>
        <v>156.24</v>
      </c>
      <c r="H118" s="12"/>
      <c r="I118" s="12">
        <f>'PADD 2_bbl'!I118*1000*42*(DAY(EOMONTH($A118,0)))/1000000</f>
        <v>5.04</v>
      </c>
      <c r="J118" s="12">
        <f>'PADD 2_bbl'!J118*1000*42*(DAY(EOMONTH($A118,0)))/1000000</f>
        <v>121.605278508</v>
      </c>
      <c r="K118" s="12">
        <f>'PADD 2_bbl'!K118*1000*42*(DAY(EOMONTH($A118,0)))/1000000</f>
        <v>71.205278508000006</v>
      </c>
      <c r="L118" s="12">
        <f>'PADD 2_bbl'!L118*1000*42*(DAY(EOMONTH($A118,0)))/1000000</f>
        <v>75.72722586443264</v>
      </c>
      <c r="M118" s="12">
        <f>'PADD 2_bbl'!M118*1000*42*(DAY(EOMONTH($A118,0)))/1000000</f>
        <v>31.256905265835748</v>
      </c>
      <c r="N118" s="12">
        <f>'PADD 2_bbl'!N118*1000*42*(DAY(EOMONTH($A118,0)))/1000000</f>
        <v>7.6069279789563247</v>
      </c>
      <c r="O118" s="12">
        <f>'PADD 2_bbl'!O118*1000*42*(DAY(EOMONTH($A118,0)))/1000000</f>
        <v>0</v>
      </c>
      <c r="P118" s="12">
        <f>'PADD 2_bbl'!P118*1000*42*(DAY(EOMONTH($A118,0)))/1000000</f>
        <v>-50.976337617224708</v>
      </c>
      <c r="Q118" s="12">
        <f>'PADD 2_bbl'!Q118*1000*42*(DAY(EOMONTH($A118,0)))/1000000</f>
        <v>17.64</v>
      </c>
      <c r="S118" s="12">
        <f>'PADD 2_bbl'!S118*1000*42/1000000</f>
        <v>1104.348</v>
      </c>
      <c r="U118" s="14"/>
      <c r="V118" s="14"/>
    </row>
    <row r="119" spans="1:22" x14ac:dyDescent="0.3">
      <c r="A119" s="45">
        <v>44119</v>
      </c>
      <c r="B119" s="17" t="s">
        <v>34</v>
      </c>
      <c r="C119" s="12">
        <f>'PADD 2_bbl'!C119*1000*42*(DAY(EOMONTH($A119,0)))/1000000</f>
        <v>467.41800000000001</v>
      </c>
      <c r="D119" s="12">
        <f>'PADD 2_bbl'!D119*1000*42*(DAY(EOMONTH($A119,0)))/1000000</f>
        <v>96.347999999999999</v>
      </c>
      <c r="E119" s="12">
        <f>'PADD 2_bbl'!E119*1000*42*(DAY(EOMONTH($A119,0)))/1000000</f>
        <v>82.025999999999996</v>
      </c>
      <c r="F119" s="12">
        <f>'PADD 2_bbl'!F119*1000*42*(DAY(EOMONTH($A119,0)))/1000000</f>
        <v>-304.66800000000001</v>
      </c>
      <c r="G119" s="12">
        <f>'PADD 2_bbl'!G119*1000*42*(DAY(EOMONTH($A119,0)))/1000000</f>
        <v>341.12400000000002</v>
      </c>
      <c r="H119" s="12"/>
      <c r="I119" s="12">
        <f>'PADD 2_bbl'!I119*1000*42*(DAY(EOMONTH($A119,0)))/1000000</f>
        <v>5.2080000000000002</v>
      </c>
      <c r="J119" s="12">
        <f>'PADD 2_bbl'!J119*1000*42*(DAY(EOMONTH($A119,0)))/1000000</f>
        <v>215.44158409200003</v>
      </c>
      <c r="K119" s="12">
        <f>'PADD 2_bbl'!K119*1000*42*(DAY(EOMONTH($A119,0)))/1000000</f>
        <v>163.36158409200002</v>
      </c>
      <c r="L119" s="12">
        <f>'PADD 2_bbl'!L119*1000*42*(DAY(EOMONTH($A119,0)))/1000000</f>
        <v>124.79864182807601</v>
      </c>
      <c r="M119" s="12">
        <f>'PADD 2_bbl'!M119*1000*42*(DAY(EOMONTH($A119,0)))/1000000</f>
        <v>34.162814628683158</v>
      </c>
      <c r="N119" s="12">
        <f>'PADD 2_bbl'!N119*1000*42*(DAY(EOMONTH($A119,0)))/1000000</f>
        <v>7.8604922449215353</v>
      </c>
      <c r="O119" s="12">
        <f>'PADD 2_bbl'!O119*1000*42*(DAY(EOMONTH($A119,0)))/1000000</f>
        <v>0</v>
      </c>
      <c r="P119" s="12">
        <f>'PADD 2_bbl'!P119*1000*42*(DAY(EOMONTH($A119,0)))/1000000</f>
        <v>17.450467206319253</v>
      </c>
      <c r="Q119" s="12">
        <f>'PADD 2_bbl'!Q119*1000*42*(DAY(EOMONTH($A119,0)))/1000000</f>
        <v>-11.718</v>
      </c>
      <c r="S119" s="12">
        <f>'PADD 2_bbl'!S119*1000*42/1000000</f>
        <v>1092.0840000000001</v>
      </c>
      <c r="U119" s="14"/>
      <c r="V119" s="14"/>
    </row>
    <row r="120" spans="1:22" x14ac:dyDescent="0.3">
      <c r="A120" s="45">
        <v>44150</v>
      </c>
      <c r="B120" s="17" t="s">
        <v>34</v>
      </c>
      <c r="C120" s="12">
        <f>'PADD 2_bbl'!C120*1000*42*(DAY(EOMONTH($A120,0)))/1000000</f>
        <v>467.46</v>
      </c>
      <c r="D120" s="12">
        <f>'PADD 2_bbl'!D120*1000*42*(DAY(EOMONTH($A120,0)))/1000000</f>
        <v>93.24</v>
      </c>
      <c r="E120" s="12">
        <f>'PADD 2_bbl'!E120*1000*42*(DAY(EOMONTH($A120,0)))/1000000</f>
        <v>65.52</v>
      </c>
      <c r="F120" s="12">
        <f>'PADD 2_bbl'!F120*1000*42*(DAY(EOMONTH($A120,0)))/1000000</f>
        <v>-312.48</v>
      </c>
      <c r="G120" s="12">
        <f>'PADD 2_bbl'!G120*1000*42*(DAY(EOMONTH($A120,0)))/1000000</f>
        <v>313.74</v>
      </c>
      <c r="H120" s="12"/>
      <c r="I120" s="12">
        <f>'PADD 2_bbl'!I120*1000*42*(DAY(EOMONTH($A120,0)))/1000000</f>
        <v>3.78</v>
      </c>
      <c r="J120" s="12">
        <f>'PADD 2_bbl'!J120*1000*42*(DAY(EOMONTH($A120,0)))/1000000</f>
        <v>249.46344397800002</v>
      </c>
      <c r="K120" s="12">
        <f>'PADD 2_bbl'!K120*1000*42*(DAY(EOMONTH($A120,0)))/1000000</f>
        <v>199.06344397800001</v>
      </c>
      <c r="L120" s="12">
        <f>'PADD 2_bbl'!L120*1000*42*(DAY(EOMONTH($A120,0)))/1000000</f>
        <v>107.63750546112814</v>
      </c>
      <c r="M120" s="12">
        <f>'PADD 2_bbl'!M120*1000*42*(DAY(EOMONTH($A120,0)))/1000000</f>
        <v>34.864671434841334</v>
      </c>
      <c r="N120" s="12">
        <f>'PADD 2_bbl'!N120*1000*42*(DAY(EOMONTH($A120,0)))/1000000</f>
        <v>7.6069279789563247</v>
      </c>
      <c r="O120" s="12">
        <f>'PADD 2_bbl'!O120*1000*42*(DAY(EOMONTH($A120,0)))/1000000</f>
        <v>0</v>
      </c>
      <c r="P120" s="12">
        <f>'PADD 2_bbl'!P120*1000*42*(DAY(EOMONTH($A120,0)))/1000000</f>
        <v>-32.912548852925788</v>
      </c>
      <c r="Q120" s="12">
        <f>'PADD 2_bbl'!Q120*1000*42*(DAY(EOMONTH($A120,0)))/1000000</f>
        <v>-8.82</v>
      </c>
      <c r="S120" s="12">
        <f>'PADD 2_bbl'!S120*1000*42/1000000</f>
        <v>1083.894</v>
      </c>
      <c r="U120" s="14"/>
      <c r="V120" s="14"/>
    </row>
    <row r="121" spans="1:22" x14ac:dyDescent="0.3">
      <c r="A121" s="45">
        <v>44180</v>
      </c>
      <c r="B121" s="17" t="s">
        <v>34</v>
      </c>
      <c r="C121" s="12">
        <f>'PADD 2_bbl'!C121*1000*42*(DAY(EOMONTH($A121,0)))/1000000</f>
        <v>481.74</v>
      </c>
      <c r="D121" s="12">
        <f>'PADD 2_bbl'!D121*1000*42*(DAY(EOMONTH($A121,0)))/1000000</f>
        <v>87.233999999999995</v>
      </c>
      <c r="E121" s="12">
        <f>'PADD 2_bbl'!E121*1000*42*(DAY(EOMONTH($A121,0)))/1000000</f>
        <v>50.777999999999999</v>
      </c>
      <c r="F121" s="12">
        <f>'PADD 2_bbl'!F121*1000*42*(DAY(EOMONTH($A121,0)))/1000000</f>
        <v>-505.17599999999999</v>
      </c>
      <c r="G121" s="12">
        <f>'PADD 2_bbl'!G121*1000*42*(DAY(EOMONTH($A121,0)))/1000000</f>
        <v>114.57599999999999</v>
      </c>
      <c r="H121" s="12"/>
      <c r="I121" s="12">
        <f>'PADD 2_bbl'!I121*1000*42*(DAY(EOMONTH($A121,0)))/1000000</f>
        <v>5.2080000000000002</v>
      </c>
      <c r="J121" s="12">
        <f>'PADD 2_bbl'!J121*1000*42*(DAY(EOMONTH($A121,0)))/1000000</f>
        <v>370.33253901000006</v>
      </c>
      <c r="K121" s="12">
        <f>'PADD 2_bbl'!K121*1000*42*(DAY(EOMONTH($A121,0)))/1000000</f>
        <v>318.25253900999996</v>
      </c>
      <c r="L121" s="12">
        <f>'PADD 2_bbl'!L121*1000*42*(DAY(EOMONTH($A121,0)))/1000000</f>
        <v>73.503138960244755</v>
      </c>
      <c r="M121" s="12">
        <f>'PADD 2_bbl'!M121*1000*42*(DAY(EOMONTH($A121,0)))/1000000</f>
        <v>38.822845930315381</v>
      </c>
      <c r="N121" s="12">
        <f>'PADD 2_bbl'!N121*1000*42*(DAY(EOMONTH($A121,0)))/1000000</f>
        <v>7.8604922449215353</v>
      </c>
      <c r="O121" s="12">
        <f>'PADD 2_bbl'!O121*1000*42*(DAY(EOMONTH($A121,0)))/1000000</f>
        <v>0</v>
      </c>
      <c r="P121" s="12">
        <f>'PADD 2_bbl'!P121*1000*42*(DAY(EOMONTH($A121,0)))/1000000</f>
        <v>-82.993016145481718</v>
      </c>
      <c r="Q121" s="12">
        <f>'PADD 2_bbl'!Q121*1000*42*(DAY(EOMONTH($A121,0)))/1000000</f>
        <v>-246.078</v>
      </c>
      <c r="S121" s="12">
        <f>'PADD 2_bbl'!S121*1000*42/1000000</f>
        <v>837.18600000000004</v>
      </c>
      <c r="U121" s="14"/>
      <c r="V121" s="14"/>
    </row>
    <row r="122" spans="1:22" x14ac:dyDescent="0.3">
      <c r="A122" s="45">
        <v>44211</v>
      </c>
      <c r="B122" s="17" t="s">
        <v>34</v>
      </c>
      <c r="C122" s="12">
        <f>'PADD 2_bbl'!C122*1000*42*(DAY(EOMONTH($A122,0)))/1000000</f>
        <v>479.13600000000002</v>
      </c>
      <c r="D122" s="12">
        <f>'PADD 2_bbl'!D122*1000*42*(DAY(EOMONTH($A122,0)))/1000000</f>
        <v>91.14</v>
      </c>
      <c r="E122" s="12">
        <f>'PADD 2_bbl'!E122*1000*42*(DAY(EOMONTH($A122,0)))/1000000</f>
        <v>88.536000000000001</v>
      </c>
      <c r="F122" s="12">
        <f>'PADD 2_bbl'!F122*1000*42*(DAY(EOMONTH($A122,0)))/1000000</f>
        <v>-471.32400000000001</v>
      </c>
      <c r="G122" s="12">
        <f>'PADD 2_bbl'!G122*1000*42*(DAY(EOMONTH($A122,0)))/1000000</f>
        <v>187.488</v>
      </c>
      <c r="H122" s="12"/>
      <c r="I122" s="12">
        <f>'PADD 2_bbl'!I122*1000*42*(DAY(EOMONTH($A122,0)))/1000000</f>
        <v>3.9060000000000001</v>
      </c>
      <c r="J122" s="12">
        <f>'PADD 2_bbl'!J122*1000*42*(DAY(EOMONTH($A122,0)))/1000000</f>
        <v>395.80638917400012</v>
      </c>
      <c r="K122" s="12">
        <f>'PADD 2_bbl'!K122*1000*42*(DAY(EOMONTH($A122,0)))/1000000</f>
        <v>343.72638917400013</v>
      </c>
      <c r="L122" s="12">
        <f>'PADD 2_bbl'!L122*1000*42*(DAY(EOMONTH($A122,0)))/1000000</f>
        <v>39.276469616005933</v>
      </c>
      <c r="M122" s="12">
        <f>'PADD 2_bbl'!M122*1000*42*(DAY(EOMONTH($A122,0)))/1000000</f>
        <v>41.618864711294712</v>
      </c>
      <c r="N122" s="12">
        <f>'PADD 2_bbl'!N122*1000*42*(DAY(EOMONTH($A122,0)))/1000000</f>
        <v>7.8604922449215353</v>
      </c>
      <c r="O122" s="12">
        <f>'PADD 2_bbl'!O122*1000*42*(DAY(EOMONTH($A122,0)))/1000000</f>
        <v>0</v>
      </c>
      <c r="P122" s="12">
        <f>'PADD 2_bbl'!P122*1000*42*(DAY(EOMONTH($A122,0)))/1000000</f>
        <v>-27.560215746222262</v>
      </c>
      <c r="Q122" s="12">
        <f>'PADD 2_bbl'!Q122*1000*42*(DAY(EOMONTH($A122,0)))/1000000</f>
        <v>-222.642</v>
      </c>
      <c r="S122" s="12">
        <f>'PADD 2_bbl'!S122*1000*42/1000000</f>
        <v>615.17399999999998</v>
      </c>
      <c r="U122" s="14"/>
      <c r="V122" s="14"/>
    </row>
    <row r="123" spans="1:22" x14ac:dyDescent="0.3">
      <c r="A123" s="45">
        <v>44242</v>
      </c>
      <c r="B123" s="17" t="s">
        <v>34</v>
      </c>
      <c r="C123" s="12">
        <f>'PADD 2_bbl'!C123*1000*42*(DAY(EOMONTH($A123,0)))/1000000</f>
        <v>372.79199999999997</v>
      </c>
      <c r="D123" s="12">
        <f>'PADD 2_bbl'!D123*1000*42*(DAY(EOMONTH($A123,0)))/1000000</f>
        <v>70.56</v>
      </c>
      <c r="E123" s="12">
        <f>'PADD 2_bbl'!E123*1000*42*(DAY(EOMONTH($A123,0)))/1000000</f>
        <v>72.912000000000006</v>
      </c>
      <c r="F123" s="12">
        <f>'PADD 2_bbl'!F123*1000*42*(DAY(EOMONTH($A123,0)))/1000000</f>
        <v>-279.88799999999998</v>
      </c>
      <c r="G123" s="12">
        <f>'PADD 2_bbl'!G123*1000*42*(DAY(EOMONTH($A123,0)))/1000000</f>
        <v>236.376</v>
      </c>
      <c r="H123" s="12"/>
      <c r="I123" s="12">
        <f>'PADD 2_bbl'!I123*1000*42*(DAY(EOMONTH($A123,0)))/1000000</f>
        <v>4.7039999999999997</v>
      </c>
      <c r="J123" s="12">
        <f>'PADD 2_bbl'!J123*1000*42*(DAY(EOMONTH($A123,0)))/1000000</f>
        <v>463.72978654799999</v>
      </c>
      <c r="K123" s="12">
        <f>'PADD 2_bbl'!K123*1000*42*(DAY(EOMONTH($A123,0)))/1000000</f>
        <v>416.68978654799997</v>
      </c>
      <c r="L123" s="12">
        <f>'PADD 2_bbl'!L123*1000*42*(DAY(EOMONTH($A123,0)))/1000000</f>
        <v>26.969610391636987</v>
      </c>
      <c r="M123" s="12">
        <f>'PADD 2_bbl'!M123*1000*42*(DAY(EOMONTH($A123,0)))/1000000</f>
        <v>35.907608430257127</v>
      </c>
      <c r="N123" s="12">
        <f>'PADD 2_bbl'!N123*1000*42*(DAY(EOMONTH($A123,0)))/1000000</f>
        <v>8.2738791785365038</v>
      </c>
      <c r="O123" s="12">
        <f>'PADD 2_bbl'!O123*1000*42*(DAY(EOMONTH($A123,0)))/1000000</f>
        <v>0</v>
      </c>
      <c r="P123" s="12">
        <f>'PADD 2_bbl'!P123*1000*42*(DAY(EOMONTH($A123,0)))/1000000</f>
        <v>-52.720884548430583</v>
      </c>
      <c r="Q123" s="12">
        <f>'PADD 2_bbl'!Q123*1000*42*(DAY(EOMONTH($A123,0)))/1000000</f>
        <v>-203.44800000000001</v>
      </c>
      <c r="S123" s="12">
        <f>'PADD 2_bbl'!S123*1000*42/1000000</f>
        <v>411.6</v>
      </c>
      <c r="U123" s="14"/>
      <c r="V123" s="14"/>
    </row>
    <row r="124" spans="1:22" x14ac:dyDescent="0.3">
      <c r="A124" s="45">
        <v>44270</v>
      </c>
      <c r="B124" s="17" t="s">
        <v>34</v>
      </c>
      <c r="C124" s="12">
        <f>'PADD 2_bbl'!C124*1000*42*(DAY(EOMONTH($A124,0)))/1000000</f>
        <v>472.62599999999998</v>
      </c>
      <c r="D124" s="12">
        <f>'PADD 2_bbl'!D124*1000*42*(DAY(EOMONTH($A124,0)))/1000000</f>
        <v>88.536000000000001</v>
      </c>
      <c r="E124" s="12">
        <f>'PADD 2_bbl'!E124*1000*42*(DAY(EOMONTH($A124,0)))/1000000</f>
        <v>85.932000000000002</v>
      </c>
      <c r="F124" s="12">
        <f>'PADD 2_bbl'!F124*1000*42*(DAY(EOMONTH($A124,0)))/1000000</f>
        <v>-417.94200000000001</v>
      </c>
      <c r="G124" s="12">
        <f>'PADD 2_bbl'!G124*1000*42*(DAY(EOMONTH($A124,0)))/1000000</f>
        <v>229.15199999999999</v>
      </c>
      <c r="H124" s="12"/>
      <c r="I124" s="12">
        <f>'PADD 2_bbl'!I124*1000*42*(DAY(EOMONTH($A124,0)))/1000000</f>
        <v>6.51</v>
      </c>
      <c r="J124" s="12">
        <f>'PADD 2_bbl'!J124*1000*42*(DAY(EOMONTH($A124,0)))/1000000</f>
        <v>296.97245062800005</v>
      </c>
      <c r="K124" s="12">
        <f>'PADD 2_bbl'!K124*1000*42*(DAY(EOMONTH($A124,0)))/1000000</f>
        <v>244.89245062800003</v>
      </c>
      <c r="L124" s="12">
        <f>'PADD 2_bbl'!L124*1000*42*(DAY(EOMONTH($A124,0)))/1000000</f>
        <v>18.950049023063919</v>
      </c>
      <c r="M124" s="12">
        <f>'PADD 2_bbl'!M124*1000*42*(DAY(EOMONTH($A124,0)))/1000000</f>
        <v>35.094820889009604</v>
      </c>
      <c r="N124" s="12">
        <f>'PADD 2_bbl'!N124*1000*42*(DAY(EOMONTH($A124,0)))/1000000</f>
        <v>7.5202669152299269</v>
      </c>
      <c r="O124" s="12">
        <f>'PADD 2_bbl'!O124*1000*42*(DAY(EOMONTH($A124,0)))/1000000</f>
        <v>0</v>
      </c>
      <c r="P124" s="12">
        <f>'PADD 2_bbl'!P124*1000*42*(DAY(EOMONTH($A124,0)))/1000000</f>
        <v>-74.701587455303454</v>
      </c>
      <c r="Q124" s="12">
        <f>'PADD 2_bbl'!Q124*1000*42*(DAY(EOMONTH($A124,0)))/1000000</f>
        <v>-9.1140000000000008</v>
      </c>
      <c r="S124" s="12">
        <f>'PADD 2_bbl'!S124*1000*42/1000000</f>
        <v>403.07400000000001</v>
      </c>
      <c r="U124" s="14"/>
      <c r="V124" s="14"/>
    </row>
    <row r="125" spans="1:22" x14ac:dyDescent="0.3">
      <c r="A125" s="45">
        <v>44301</v>
      </c>
      <c r="B125" s="17" t="s">
        <v>34</v>
      </c>
      <c r="C125" s="12">
        <f>'PADD 2_bbl'!C125*1000*42*(DAY(EOMONTH($A125,0)))/1000000</f>
        <v>458.64</v>
      </c>
      <c r="D125" s="12">
        <f>'PADD 2_bbl'!D125*1000*42*(DAY(EOMONTH($A125,0)))/1000000</f>
        <v>89.46</v>
      </c>
      <c r="E125" s="12">
        <f>'PADD 2_bbl'!E125*1000*42*(DAY(EOMONTH($A125,0)))/1000000</f>
        <v>66.78</v>
      </c>
      <c r="F125" s="12">
        <f>'PADD 2_bbl'!F125*1000*42*(DAY(EOMONTH($A125,0)))/1000000</f>
        <v>-546.84</v>
      </c>
      <c r="G125" s="12">
        <f>'PADD 2_bbl'!G125*1000*42*(DAY(EOMONTH($A125,0)))/1000000</f>
        <v>68.040000000000006</v>
      </c>
      <c r="H125" s="12"/>
      <c r="I125" s="12">
        <f>'PADD 2_bbl'!I125*1000*42*(DAY(EOMONTH($A125,0)))/1000000</f>
        <v>6.3</v>
      </c>
      <c r="J125" s="12">
        <f>'PADD 2_bbl'!J125*1000*42*(DAY(EOMONTH($A125,0)))/1000000</f>
        <v>207.17651745000001</v>
      </c>
      <c r="K125" s="12">
        <f>'PADD 2_bbl'!K125*1000*42*(DAY(EOMONTH($A125,0)))/1000000</f>
        <v>156.77651745000003</v>
      </c>
      <c r="L125" s="12">
        <f>'PADD 2_bbl'!L125*1000*42*(DAY(EOMONTH($A125,0)))/1000000</f>
        <v>18.964928294202412</v>
      </c>
      <c r="M125" s="12">
        <f>'PADD 2_bbl'!M125*1000*42*(DAY(EOMONTH($A125,0)))/1000000</f>
        <v>28.551080639081547</v>
      </c>
      <c r="N125" s="12">
        <f>'PADD 2_bbl'!N125*1000*42*(DAY(EOMONTH($A125,0)))/1000000</f>
        <v>7.2776776598999282</v>
      </c>
      <c r="O125" s="12">
        <f>'PADD 2_bbl'!O125*1000*42*(DAY(EOMONTH($A125,0)))/1000000</f>
        <v>0</v>
      </c>
      <c r="P125" s="12">
        <f>'PADD 2_bbl'!P125*1000*42*(DAY(EOMONTH($A125,0)))/1000000</f>
        <v>-169.99020404318389</v>
      </c>
      <c r="Q125" s="12">
        <f>'PADD 2_bbl'!Q125*1000*42*(DAY(EOMONTH($A125,0)))/1000000</f>
        <v>20.16</v>
      </c>
      <c r="S125" s="12">
        <f>'PADD 2_bbl'!S125*1000*42/1000000</f>
        <v>423.48599999999999</v>
      </c>
      <c r="U125" s="14"/>
      <c r="V125" s="14"/>
    </row>
    <row r="126" spans="1:22" x14ac:dyDescent="0.3">
      <c r="A126" s="45">
        <v>44331</v>
      </c>
      <c r="B126" s="17" t="s">
        <v>34</v>
      </c>
      <c r="C126" s="12">
        <f>'PADD 2_bbl'!C126*1000*42*(DAY(EOMONTH($A126,0)))/1000000</f>
        <v>479.13600000000002</v>
      </c>
      <c r="D126" s="12">
        <f>'PADD 2_bbl'!D126*1000*42*(DAY(EOMONTH($A126,0)))/1000000</f>
        <v>100.254</v>
      </c>
      <c r="E126" s="12">
        <f>'PADD 2_bbl'!E126*1000*42*(DAY(EOMONTH($A126,0)))/1000000</f>
        <v>39.06</v>
      </c>
      <c r="F126" s="12">
        <f>'PADD 2_bbl'!F126*1000*42*(DAY(EOMONTH($A126,0)))/1000000</f>
        <v>-477.834</v>
      </c>
      <c r="G126" s="12">
        <f>'PADD 2_bbl'!G126*1000*42*(DAY(EOMONTH($A126,0)))/1000000</f>
        <v>140.61600000000001</v>
      </c>
      <c r="H126" s="12"/>
      <c r="I126" s="12">
        <f>'PADD 2_bbl'!I126*1000*42*(DAY(EOMONTH($A126,0)))/1000000</f>
        <v>6.51</v>
      </c>
      <c r="J126" s="12">
        <f>'PADD 2_bbl'!J126*1000*42*(DAY(EOMONTH($A126,0)))/1000000</f>
        <v>157.86420111000001</v>
      </c>
      <c r="K126" s="12">
        <f>'PADD 2_bbl'!K126*1000*42*(DAY(EOMONTH($A126,0)))/1000000</f>
        <v>105.78420111000003</v>
      </c>
      <c r="L126" s="12">
        <f>'PADD 2_bbl'!L126*1000*42*(DAY(EOMONTH($A126,0)))/1000000</f>
        <v>18.950049023063919</v>
      </c>
      <c r="M126" s="12">
        <f>'PADD 2_bbl'!M126*1000*42*(DAY(EOMONTH($A126,0)))/1000000</f>
        <v>29.502783327050931</v>
      </c>
      <c r="N126" s="12">
        <f>'PADD 2_bbl'!N126*1000*42*(DAY(EOMONTH($A126,0)))/1000000</f>
        <v>7.5202669152299269</v>
      </c>
      <c r="O126" s="12">
        <f>'PADD 2_bbl'!O126*1000*42*(DAY(EOMONTH($A126,0)))/1000000</f>
        <v>0</v>
      </c>
      <c r="P126" s="12">
        <f>'PADD 2_bbl'!P126*1000*42*(DAY(EOMONTH($A126,0)))/1000000</f>
        <v>-118.79130037534482</v>
      </c>
      <c r="Q126" s="12">
        <f>'PADD 2_bbl'!Q126*1000*42*(DAY(EOMONTH($A126,0)))/1000000</f>
        <v>92.441999999999993</v>
      </c>
      <c r="S126" s="12">
        <f>'PADD 2_bbl'!S126*1000*42/1000000</f>
        <v>515.38199999999995</v>
      </c>
      <c r="U126" s="14"/>
      <c r="V126" s="14"/>
    </row>
    <row r="127" spans="1:22" x14ac:dyDescent="0.3">
      <c r="A127" s="45">
        <v>44362</v>
      </c>
      <c r="B127" s="17" t="s">
        <v>34</v>
      </c>
      <c r="C127" s="12">
        <f>'PADD 2_bbl'!C127*1000*42*(DAY(EOMONTH($A127,0)))/1000000</f>
        <v>462.42</v>
      </c>
      <c r="D127" s="12">
        <f>'PADD 2_bbl'!D127*1000*42*(DAY(EOMONTH($A127,0)))/1000000</f>
        <v>103.32</v>
      </c>
      <c r="E127" s="12">
        <f>'PADD 2_bbl'!E127*1000*42*(DAY(EOMONTH($A127,0)))/1000000</f>
        <v>34.020000000000003</v>
      </c>
      <c r="F127" s="12">
        <f>'PADD 2_bbl'!F127*1000*42*(DAY(EOMONTH($A127,0)))/1000000</f>
        <v>-439.74</v>
      </c>
      <c r="G127" s="12">
        <f>'PADD 2_bbl'!G127*1000*42*(DAY(EOMONTH($A127,0)))/1000000</f>
        <v>160.02000000000001</v>
      </c>
      <c r="H127" s="12"/>
      <c r="I127" s="12">
        <f>'PADD 2_bbl'!I127*1000*42*(DAY(EOMONTH($A127,0)))/1000000</f>
        <v>7.56</v>
      </c>
      <c r="J127" s="12">
        <f>'PADD 2_bbl'!J127*1000*42*(DAY(EOMONTH($A127,0)))/1000000</f>
        <v>100.96693392240002</v>
      </c>
      <c r="K127" s="12">
        <f>'PADD 2_bbl'!K127*1000*42*(DAY(EOMONTH($A127,0)))/1000000</f>
        <v>50.566933922400004</v>
      </c>
      <c r="L127" s="12">
        <f>'PADD 2_bbl'!L127*1000*42*(DAY(EOMONTH($A127,0)))/1000000</f>
        <v>19.028665845188709</v>
      </c>
      <c r="M127" s="12">
        <f>'PADD 2_bbl'!M127*1000*42*(DAY(EOMONTH($A127,0)))/1000000</f>
        <v>29.453022181332955</v>
      </c>
      <c r="N127" s="12">
        <f>'PADD 2_bbl'!N127*1000*42*(DAY(EOMONTH($A127,0)))/1000000</f>
        <v>8.8929226919677706</v>
      </c>
      <c r="O127" s="12">
        <f>'PADD 2_bbl'!O127*1000*42*(DAY(EOMONTH($A127,0)))/1000000</f>
        <v>0</v>
      </c>
      <c r="P127" s="12">
        <f>'PADD 2_bbl'!P127*1000*42*(DAY(EOMONTH($A127,0)))/1000000</f>
        <v>-77.701544640889438</v>
      </c>
      <c r="Q127" s="12">
        <f>'PADD 2_bbl'!Q127*1000*42*(DAY(EOMONTH($A127,0)))/1000000</f>
        <v>120.96</v>
      </c>
      <c r="S127" s="12">
        <f>'PADD 2_bbl'!S127*1000*42/1000000</f>
        <v>636.34199999999998</v>
      </c>
      <c r="U127" s="14"/>
      <c r="V127" s="14"/>
    </row>
    <row r="128" spans="1:22" x14ac:dyDescent="0.3">
      <c r="A128" s="45">
        <v>44392</v>
      </c>
      <c r="B128" s="17" t="s">
        <v>34</v>
      </c>
      <c r="C128" s="12">
        <f>'PADD 2_bbl'!C128*1000*42*(DAY(EOMONTH($A128,0)))/1000000</f>
        <v>459.60599999999999</v>
      </c>
      <c r="D128" s="12">
        <f>'PADD 2_bbl'!D128*1000*42*(DAY(EOMONTH($A128,0)))/1000000</f>
        <v>98.951999999999998</v>
      </c>
      <c r="E128" s="12">
        <f>'PADD 2_bbl'!E128*1000*42*(DAY(EOMONTH($A128,0)))/1000000</f>
        <v>36.456000000000003</v>
      </c>
      <c r="F128" s="12">
        <f>'PADD 2_bbl'!F128*1000*42*(DAY(EOMONTH($A128,0)))/1000000</f>
        <v>-421.84800000000001</v>
      </c>
      <c r="G128" s="12">
        <f>'PADD 2_bbl'!G128*1000*42*(DAY(EOMONTH($A128,0)))/1000000</f>
        <v>173.166</v>
      </c>
      <c r="H128" s="12"/>
      <c r="I128" s="12">
        <f>'PADD 2_bbl'!I128*1000*42*(DAY(EOMONTH($A128,0)))/1000000</f>
        <v>9.1140000000000008</v>
      </c>
      <c r="J128" s="12">
        <f>'PADD 2_bbl'!J128*1000*42*(DAY(EOMONTH($A128,0)))/1000000</f>
        <v>102.5774531082</v>
      </c>
      <c r="K128" s="12">
        <f>'PADD 2_bbl'!K128*1000*42*(DAY(EOMONTH($A128,0)))/1000000</f>
        <v>50.497453108199998</v>
      </c>
      <c r="L128" s="12">
        <f>'PADD 2_bbl'!L128*1000*42*(DAY(EOMONTH($A128,0)))/1000000</f>
        <v>19.013746675739736</v>
      </c>
      <c r="M128" s="12">
        <f>'PADD 2_bbl'!M128*1000*42*(DAY(EOMONTH($A128,0)))/1000000</f>
        <v>31.366795847703823</v>
      </c>
      <c r="N128" s="12">
        <f>'PADD 2_bbl'!N128*1000*42*(DAY(EOMONTH($A128,0)))/1000000</f>
        <v>7.2673310544027316</v>
      </c>
      <c r="O128" s="12">
        <f>'PADD 2_bbl'!O128*1000*42*(DAY(EOMONTH($A128,0)))/1000000</f>
        <v>0</v>
      </c>
      <c r="P128" s="12">
        <f>'PADD 2_bbl'!P128*1000*42*(DAY(EOMONTH($A128,0)))/1000000</f>
        <v>-58.669326686046297</v>
      </c>
      <c r="Q128" s="12">
        <f>'PADD 2_bbl'!Q128*1000*42*(DAY(EOMONTH($A128,0)))/1000000</f>
        <v>114.57599999999999</v>
      </c>
      <c r="S128" s="12">
        <f>'PADD 2_bbl'!S128*1000*42/1000000</f>
        <v>751.38</v>
      </c>
      <c r="U128" s="14"/>
      <c r="V128" s="14"/>
    </row>
    <row r="129" spans="1:22" x14ac:dyDescent="0.3">
      <c r="A129" s="45">
        <v>44423</v>
      </c>
      <c r="B129" s="17" t="s">
        <v>34</v>
      </c>
      <c r="C129" s="12">
        <f>'PADD 2_bbl'!C129*1000*42*(DAY(EOMONTH($A129,0)))/1000000</f>
        <v>476.53199999999998</v>
      </c>
      <c r="D129" s="12">
        <f>'PADD 2_bbl'!D129*1000*42*(DAY(EOMONTH($A129,0)))/1000000</f>
        <v>96.347999999999999</v>
      </c>
      <c r="E129" s="12">
        <f>'PADD 2_bbl'!E129*1000*42*(DAY(EOMONTH($A129,0)))/1000000</f>
        <v>40.362000000000002</v>
      </c>
      <c r="F129" s="12">
        <f>'PADD 2_bbl'!F129*1000*42*(DAY(EOMONTH($A129,0)))/1000000</f>
        <v>-378.88200000000001</v>
      </c>
      <c r="G129" s="12">
        <f>'PADD 2_bbl'!G129*1000*42*(DAY(EOMONTH($A129,0)))/1000000</f>
        <v>234.36</v>
      </c>
      <c r="H129" s="12"/>
      <c r="I129" s="12">
        <f>'PADD 2_bbl'!I129*1000*42*(DAY(EOMONTH($A129,0)))/1000000</f>
        <v>6.51</v>
      </c>
      <c r="J129" s="12">
        <f>'PADD 2_bbl'!J129*1000*42*(DAY(EOMONTH($A129,0)))/1000000</f>
        <v>102.34892043180001</v>
      </c>
      <c r="K129" s="12">
        <f>'PADD 2_bbl'!K129*1000*42*(DAY(EOMONTH($A129,0)))/1000000</f>
        <v>50.268920431799998</v>
      </c>
      <c r="L129" s="12">
        <f>'PADD 2_bbl'!L129*1000*42*(DAY(EOMONTH($A129,0)))/1000000</f>
        <v>40.752001463937951</v>
      </c>
      <c r="M129" s="12">
        <f>'PADD 2_bbl'!M129*1000*42*(DAY(EOMONTH($A129,0)))/1000000</f>
        <v>31.366795847703823</v>
      </c>
      <c r="N129" s="12">
        <f>'PADD 2_bbl'!N129*1000*42*(DAY(EOMONTH($A129,0)))/1000000</f>
        <v>6.7053447399841417</v>
      </c>
      <c r="O129" s="12">
        <f>'PADD 2_bbl'!O129*1000*42*(DAY(EOMONTH($A129,0)))/1000000</f>
        <v>0</v>
      </c>
      <c r="P129" s="12">
        <f>'PADD 2_bbl'!P129*1000*42*(DAY(EOMONTH($A129,0)))/1000000</f>
        <v>-77.013062483425912</v>
      </c>
      <c r="Q129" s="12">
        <f>'PADD 2_bbl'!Q129*1000*42*(DAY(EOMONTH($A129,0)))/1000000</f>
        <v>175.77</v>
      </c>
      <c r="S129" s="12">
        <f>'PADD 2_bbl'!S129*1000*42/1000000</f>
        <v>927.48599999999999</v>
      </c>
      <c r="U129" s="14"/>
      <c r="V129" s="14"/>
    </row>
    <row r="130" spans="1:22" x14ac:dyDescent="0.3">
      <c r="A130" s="45">
        <v>44454</v>
      </c>
      <c r="B130" s="17" t="s">
        <v>34</v>
      </c>
      <c r="C130" s="12">
        <f>'PADD 2_bbl'!C130*1000*42*(DAY(EOMONTH($A130,0)))/1000000</f>
        <v>472.5</v>
      </c>
      <c r="D130" s="12">
        <f>'PADD 2_bbl'!D130*1000*42*(DAY(EOMONTH($A130,0)))/1000000</f>
        <v>91.98</v>
      </c>
      <c r="E130" s="12">
        <f>'PADD 2_bbl'!E130*1000*42*(DAY(EOMONTH($A130,0)))/1000000</f>
        <v>40.32</v>
      </c>
      <c r="F130" s="12">
        <f>'PADD 2_bbl'!F130*1000*42*(DAY(EOMONTH($A130,0)))/1000000</f>
        <v>-366.66</v>
      </c>
      <c r="G130" s="12">
        <f>'PADD 2_bbl'!G130*1000*42*(DAY(EOMONTH($A130,0)))/1000000</f>
        <v>238.14</v>
      </c>
      <c r="H130" s="12"/>
      <c r="I130" s="12">
        <f>'PADD 2_bbl'!I130*1000*42*(DAY(EOMONTH($A130,0)))/1000000</f>
        <v>5.04</v>
      </c>
      <c r="J130" s="12">
        <f>'PADD 2_bbl'!J130*1000*42*(DAY(EOMONTH($A130,0)))/1000000</f>
        <v>107.27030096999998</v>
      </c>
      <c r="K130" s="12">
        <f>'PADD 2_bbl'!K130*1000*42*(DAY(EOMONTH($A130,0)))/1000000</f>
        <v>56.870300969999995</v>
      </c>
      <c r="L130" s="12">
        <f>'PADD 2_bbl'!L130*1000*42*(DAY(EOMONTH($A130,0)))/1000000</f>
        <v>67.1047229501403</v>
      </c>
      <c r="M130" s="12">
        <f>'PADD 2_bbl'!M130*1000*42*(DAY(EOMONTH($A130,0)))/1000000</f>
        <v>31.256905265835748</v>
      </c>
      <c r="N130" s="12">
        <f>'PADD 2_bbl'!N130*1000*42*(DAY(EOMONTH($A130,0)))/1000000</f>
        <v>7.6857994506469813</v>
      </c>
      <c r="O130" s="12">
        <f>'PADD 2_bbl'!O130*1000*42*(DAY(EOMONTH($A130,0)))/1000000</f>
        <v>0</v>
      </c>
      <c r="P130" s="12">
        <f>'PADD 2_bbl'!P130*1000*42*(DAY(EOMONTH($A130,0)))/1000000</f>
        <v>-24.317728636623034</v>
      </c>
      <c r="Q130" s="12">
        <f>'PADD 2_bbl'!Q130*1000*42*(DAY(EOMONTH($A130,0)))/1000000</f>
        <v>93.24</v>
      </c>
      <c r="S130" s="12">
        <f>'PADD 2_bbl'!S130*1000*42/1000000</f>
        <v>1020.6</v>
      </c>
      <c r="U130" s="14"/>
      <c r="V130" s="14"/>
    </row>
    <row r="131" spans="1:22" x14ac:dyDescent="0.3">
      <c r="A131" s="45">
        <v>44484</v>
      </c>
      <c r="B131" s="17" t="s">
        <v>34</v>
      </c>
      <c r="C131" s="12">
        <f>'PADD 2_bbl'!C131*1000*42*(DAY(EOMONTH($A131,0)))/1000000</f>
        <v>490.85399999999998</v>
      </c>
      <c r="D131" s="12">
        <f>'PADD 2_bbl'!D131*1000*42*(DAY(EOMONTH($A131,0)))/1000000</f>
        <v>85.932000000000002</v>
      </c>
      <c r="E131" s="12">
        <f>'PADD 2_bbl'!E131*1000*42*(DAY(EOMONTH($A131,0)))/1000000</f>
        <v>52.08</v>
      </c>
      <c r="F131" s="12">
        <f>'PADD 2_bbl'!F131*1000*42*(DAY(EOMONTH($A131,0)))/1000000</f>
        <v>-390.6</v>
      </c>
      <c r="G131" s="12">
        <f>'PADD 2_bbl'!G131*1000*42*(DAY(EOMONTH($A131,0)))/1000000</f>
        <v>238.26599999999999</v>
      </c>
      <c r="H131" s="12"/>
      <c r="I131" s="12">
        <f>'PADD 2_bbl'!I131*1000*42*(DAY(EOMONTH($A131,0)))/1000000</f>
        <v>5.2080000000000002</v>
      </c>
      <c r="J131" s="12">
        <f>'PADD 2_bbl'!J131*1000*42*(DAY(EOMONTH($A131,0)))/1000000</f>
        <v>160.66079290800002</v>
      </c>
      <c r="K131" s="12">
        <f>'PADD 2_bbl'!K131*1000*42*(DAY(EOMONTH($A131,0)))/1000000</f>
        <v>108.58079290800001</v>
      </c>
      <c r="L131" s="12">
        <f>'PADD 2_bbl'!L131*1000*42*(DAY(EOMONTH($A131,0)))/1000000</f>
        <v>110.64926983486261</v>
      </c>
      <c r="M131" s="12">
        <f>'PADD 2_bbl'!M131*1000*42*(DAY(EOMONTH($A131,0)))/1000000</f>
        <v>34.162814628683158</v>
      </c>
      <c r="N131" s="12">
        <f>'PADD 2_bbl'!N131*1000*42*(DAY(EOMONTH($A131,0)))/1000000</f>
        <v>6.2733676086671473</v>
      </c>
      <c r="O131" s="12">
        <f>'PADD 2_bbl'!O131*1000*42*(DAY(EOMONTH($A131,0)))/1000000</f>
        <v>0</v>
      </c>
      <c r="P131" s="12">
        <f>'PADD 2_bbl'!P131*1000*42*(DAY(EOMONTH($A131,0)))/1000000</f>
        <v>-48.742244980212909</v>
      </c>
      <c r="Q131" s="12">
        <f>'PADD 2_bbl'!Q131*1000*42*(DAY(EOMONTH($A131,0)))/1000000</f>
        <v>23.436</v>
      </c>
      <c r="S131" s="12">
        <f>'PADD 2_bbl'!S131*1000*42/1000000</f>
        <v>1043.6579999999999</v>
      </c>
      <c r="U131" s="14"/>
      <c r="V131" s="14"/>
    </row>
    <row r="132" spans="1:22" x14ac:dyDescent="0.3">
      <c r="A132" s="45">
        <v>44515</v>
      </c>
      <c r="B132" s="17" t="s">
        <v>34</v>
      </c>
      <c r="C132" s="12">
        <f>'PADD 2_bbl'!C132*1000*42*(DAY(EOMONTH($A132,0)))/1000000</f>
        <v>477.54</v>
      </c>
      <c r="D132" s="12">
        <f>'PADD 2_bbl'!D132*1000*42*(DAY(EOMONTH($A132,0)))/1000000</f>
        <v>86.94</v>
      </c>
      <c r="E132" s="12">
        <f>'PADD 2_bbl'!E132*1000*42*(DAY(EOMONTH($A132,0)))/1000000</f>
        <v>56.7</v>
      </c>
      <c r="F132" s="12">
        <f>'PADD 2_bbl'!F132*1000*42*(DAY(EOMONTH($A132,0)))/1000000</f>
        <v>-413.28</v>
      </c>
      <c r="G132" s="12">
        <f>'PADD 2_bbl'!G132*1000*42*(DAY(EOMONTH($A132,0)))/1000000</f>
        <v>207.9</v>
      </c>
      <c r="H132" s="12"/>
      <c r="I132" s="12">
        <f>'PADD 2_bbl'!I132*1000*42*(DAY(EOMONTH($A132,0)))/1000000</f>
        <v>5.04</v>
      </c>
      <c r="J132" s="12">
        <f>'PADD 2_bbl'!J132*1000*42*(DAY(EOMONTH($A132,0)))/1000000</f>
        <v>290.17466843400001</v>
      </c>
      <c r="K132" s="12">
        <f>'PADD 2_bbl'!K132*1000*42*(DAY(EOMONTH($A132,0)))/1000000</f>
        <v>239.77466843400003</v>
      </c>
      <c r="L132" s="12">
        <f>'PADD 2_bbl'!L132*1000*42*(DAY(EOMONTH($A132,0)))/1000000</f>
        <v>95.545723342536547</v>
      </c>
      <c r="M132" s="12">
        <f>'PADD 2_bbl'!M132*1000*42*(DAY(EOMONTH($A132,0)))/1000000</f>
        <v>34.864671434841334</v>
      </c>
      <c r="N132" s="12">
        <f>'PADD 2_bbl'!N132*1000*42*(DAY(EOMONTH($A132,0)))/1000000</f>
        <v>6.0710009116133685</v>
      </c>
      <c r="O132" s="12">
        <f>'PADD 2_bbl'!O132*1000*42*(DAY(EOMONTH($A132,0)))/1000000</f>
        <v>0</v>
      </c>
      <c r="P132" s="12">
        <f>'PADD 2_bbl'!P132*1000*42*(DAY(EOMONTH($A132,0)))/1000000</f>
        <v>-111.65606412299127</v>
      </c>
      <c r="Q132" s="12">
        <f>'PADD 2_bbl'!Q132*1000*42*(DAY(EOMONTH($A132,0)))/1000000</f>
        <v>-61.74</v>
      </c>
      <c r="S132" s="12">
        <f>'PADD 2_bbl'!S132*1000*42/1000000</f>
        <v>982.46400000000006</v>
      </c>
      <c r="U132" s="14"/>
      <c r="V132" s="14"/>
    </row>
    <row r="133" spans="1:22" x14ac:dyDescent="0.3">
      <c r="A133" s="45">
        <v>44545</v>
      </c>
      <c r="B133" s="17" t="s">
        <v>34</v>
      </c>
      <c r="C133" s="12">
        <f>'PADD 2_bbl'!C133*1000*42*(DAY(EOMONTH($A133,0)))/1000000</f>
        <v>489.55200000000002</v>
      </c>
      <c r="D133" s="12">
        <f>'PADD 2_bbl'!D133*1000*42*(DAY(EOMONTH($A133,0)))/1000000</f>
        <v>98.951999999999998</v>
      </c>
      <c r="E133" s="12">
        <f>'PADD 2_bbl'!E133*1000*42*(DAY(EOMONTH($A133,0)))/1000000</f>
        <v>80.724000000000004</v>
      </c>
      <c r="F133" s="12">
        <f>'PADD 2_bbl'!F133*1000*42*(DAY(EOMONTH($A133,0)))/1000000</f>
        <v>-429.66</v>
      </c>
      <c r="G133" s="12">
        <f>'PADD 2_bbl'!G133*1000*42*(DAY(EOMONTH($A133,0)))/1000000</f>
        <v>239.56800000000001</v>
      </c>
      <c r="H133" s="12"/>
      <c r="I133" s="12">
        <f>'PADD 2_bbl'!I133*1000*42*(DAY(EOMONTH($A133,0)))/1000000</f>
        <v>3.9060000000000001</v>
      </c>
      <c r="J133" s="12">
        <f>'PADD 2_bbl'!J133*1000*42*(DAY(EOMONTH($A133,0)))/1000000</f>
        <v>319.20603561000007</v>
      </c>
      <c r="K133" s="12">
        <f>'PADD 2_bbl'!K133*1000*42*(DAY(EOMONTH($A133,0)))/1000000</f>
        <v>267.12603561000003</v>
      </c>
      <c r="L133" s="12">
        <f>'PADD 2_bbl'!L133*1000*42*(DAY(EOMONTH($A133,0)))/1000000</f>
        <v>65.214763887708727</v>
      </c>
      <c r="M133" s="12">
        <f>'PADD 2_bbl'!M133*1000*42*(DAY(EOMONTH($A133,0)))/1000000</f>
        <v>38.822845930315381</v>
      </c>
      <c r="N133" s="12">
        <f>'PADD 2_bbl'!N133*1000*42*(DAY(EOMONTH($A133,0)))/1000000</f>
        <v>5.8180316099527252</v>
      </c>
      <c r="O133" s="12">
        <f>'PADD 2_bbl'!O133*1000*42*(DAY(EOMONTH($A133,0)))/1000000</f>
        <v>0</v>
      </c>
      <c r="P133" s="12">
        <f>'PADD 2_bbl'!P133*1000*42*(DAY(EOMONTH($A133,0)))/1000000</f>
        <v>-59.293677037976913</v>
      </c>
      <c r="Q133" s="12">
        <f>'PADD 2_bbl'!Q133*1000*42*(DAY(EOMONTH($A133,0)))/1000000</f>
        <v>-82.025999999999996</v>
      </c>
      <c r="S133" s="12">
        <f>'PADD 2_bbl'!S133*1000*42/1000000</f>
        <v>900.39599999999996</v>
      </c>
      <c r="U133" s="14"/>
      <c r="V133" s="14"/>
    </row>
    <row r="134" spans="1:22" x14ac:dyDescent="0.3">
      <c r="A134" s="45">
        <v>44576</v>
      </c>
      <c r="B134" s="17" t="s">
        <v>34</v>
      </c>
      <c r="C134" s="12">
        <f>'PADD 2_bbl'!C134*1000*42*(DAY(EOMONTH($A134,0)))/1000000</f>
        <v>466.11599999999999</v>
      </c>
      <c r="D134" s="12">
        <f>'PADD 2_bbl'!D134*1000*42*(DAY(EOMONTH($A134,0)))/1000000</f>
        <v>100.254</v>
      </c>
      <c r="E134" s="12">
        <f>'PADD 2_bbl'!E134*1000*42*(DAY(EOMONTH($A134,0)))/1000000</f>
        <v>71.61</v>
      </c>
      <c r="F134" s="12">
        <f>'PADD 2_bbl'!F134*1000*42*(DAY(EOMONTH($A134,0)))/1000000</f>
        <v>-378.88200000000001</v>
      </c>
      <c r="G134" s="12">
        <f>'PADD 2_bbl'!G134*1000*42*(DAY(EOMONTH($A134,0)))/1000000</f>
        <v>259.09800000000001</v>
      </c>
      <c r="H134" s="12"/>
      <c r="I134" s="12">
        <f>'PADD 2_bbl'!I134*1000*42*(DAY(EOMONTH($A134,0)))/1000000</f>
        <v>5.2080000000000002</v>
      </c>
      <c r="J134" s="12">
        <f>'PADD 2_bbl'!J134*1000*42*(DAY(EOMONTH($A134,0)))/1000000</f>
        <v>454.86727889400009</v>
      </c>
      <c r="K134" s="12">
        <f>'PADD 2_bbl'!K134*1000*42*(DAY(EOMONTH($A134,0)))/1000000</f>
        <v>402.78727889400011</v>
      </c>
      <c r="L134" s="12">
        <f>'PADD 2_bbl'!L134*1000*42*(DAY(EOMONTH($A134,0)))/1000000</f>
        <v>46.681073138540576</v>
      </c>
      <c r="M134" s="12">
        <f>'PADD 2_bbl'!M134*1000*42*(DAY(EOMONTH($A134,0)))/1000000</f>
        <v>41.618864711294712</v>
      </c>
      <c r="N134" s="12">
        <f>'PADD 2_bbl'!N134*1000*42*(DAY(EOMONTH($A134,0)))/1000000</f>
        <v>5.9596992282337888</v>
      </c>
      <c r="O134" s="12">
        <f>'PADD 2_bbl'!O134*1000*42*(DAY(EOMONTH($A134,0)))/1000000</f>
        <v>0</v>
      </c>
      <c r="P134" s="12">
        <f>'PADD 2_bbl'!P134*1000*42*(DAY(EOMONTH($A134,0)))/1000000</f>
        <v>8.1290840279308387</v>
      </c>
      <c r="Q134" s="12">
        <f>'PADD 2_bbl'!Q134*1000*42*(DAY(EOMONTH($A134,0)))/1000000</f>
        <v>-251.286</v>
      </c>
      <c r="S134" s="12">
        <f>'PADD 2_bbl'!S134*1000*42/1000000</f>
        <v>649.69799999999998</v>
      </c>
      <c r="U134" s="14"/>
      <c r="V134" s="14"/>
    </row>
    <row r="135" spans="1:22" x14ac:dyDescent="0.3">
      <c r="A135" s="45">
        <v>44607</v>
      </c>
      <c r="B135" s="17" t="s">
        <v>34</v>
      </c>
      <c r="C135" s="12">
        <f>'PADD 2_bbl'!C135*1000*42*(DAY(EOMONTH($A135,0)))/1000000</f>
        <v>422.18400000000003</v>
      </c>
      <c r="D135" s="12">
        <f>'PADD 2_bbl'!D135*1000*42*(DAY(EOMONTH($A135,0)))/1000000</f>
        <v>88.2</v>
      </c>
      <c r="E135" s="12">
        <f>'PADD 2_bbl'!E135*1000*42*(DAY(EOMONTH($A135,0)))/1000000</f>
        <v>69.384</v>
      </c>
      <c r="F135" s="12">
        <f>'PADD 2_bbl'!F135*1000*42*(DAY(EOMONTH($A135,0)))/1000000</f>
        <v>-324.57600000000002</v>
      </c>
      <c r="G135" s="12">
        <f>'PADD 2_bbl'!G135*1000*42*(DAY(EOMONTH($A135,0)))/1000000</f>
        <v>255.19200000000001</v>
      </c>
      <c r="H135" s="12"/>
      <c r="I135" s="12">
        <f>'PADD 2_bbl'!I135*1000*42*(DAY(EOMONTH($A135,0)))/1000000</f>
        <v>5.88</v>
      </c>
      <c r="J135" s="12">
        <f>'PADD 2_bbl'!J135*1000*42*(DAY(EOMONTH($A135,0)))/1000000</f>
        <v>368.32076177400006</v>
      </c>
      <c r="K135" s="12">
        <f>'PADD 2_bbl'!K135*1000*42*(DAY(EOMONTH($A135,0)))/1000000</f>
        <v>321.28076177400004</v>
      </c>
      <c r="L135" s="12">
        <f>'PADD 2_bbl'!L135*1000*42*(DAY(EOMONTH($A135,0)))/1000000</f>
        <v>31.326915215808118</v>
      </c>
      <c r="M135" s="12">
        <f>'PADD 2_bbl'!M135*1000*42*(DAY(EOMONTH($A135,0)))/1000000</f>
        <v>35.907608430257127</v>
      </c>
      <c r="N135" s="12">
        <f>'PADD 2_bbl'!N135*1000*42*(DAY(EOMONTH($A135,0)))/1000000</f>
        <v>5.2024585719165497</v>
      </c>
      <c r="O135" s="12">
        <f>'PADD 2_bbl'!O135*1000*42*(DAY(EOMONTH($A135,0)))/1000000</f>
        <v>0</v>
      </c>
      <c r="P135" s="12">
        <f>'PADD 2_bbl'!P135*1000*42*(DAY(EOMONTH($A135,0)))/1000000</f>
        <v>66.098256008018154</v>
      </c>
      <c r="Q135" s="12">
        <f>'PADD 2_bbl'!Q135*1000*42*(DAY(EOMONTH($A135,0)))/1000000</f>
        <v>-210.50399999999999</v>
      </c>
      <c r="S135" s="12">
        <f>'PADD 2_bbl'!S135*1000*42/1000000</f>
        <v>439.15199999999999</v>
      </c>
      <c r="U135" s="14"/>
      <c r="V135" s="14"/>
    </row>
    <row r="136" spans="1:22" x14ac:dyDescent="0.3">
      <c r="A136" s="45">
        <v>44635</v>
      </c>
      <c r="B136" s="17" t="s">
        <v>34</v>
      </c>
      <c r="C136" s="12">
        <f>'PADD 2_bbl'!C136*1000*42*(DAY(EOMONTH($A136,0)))/1000000</f>
        <v>488.25</v>
      </c>
      <c r="D136" s="12">
        <f>'PADD 2_bbl'!D136*1000*42*(DAY(EOMONTH($A136,0)))/1000000</f>
        <v>97.65</v>
      </c>
      <c r="E136" s="12">
        <f>'PADD 2_bbl'!E136*1000*42*(DAY(EOMONTH($A136,0)))/1000000</f>
        <v>65.099999999999994</v>
      </c>
      <c r="F136" s="12">
        <f>'PADD 2_bbl'!F136*1000*42*(DAY(EOMONTH($A136,0)))/1000000</f>
        <v>-436.17</v>
      </c>
      <c r="G136" s="12">
        <f>'PADD 2_bbl'!G136*1000*42*(DAY(EOMONTH($A136,0)))/1000000</f>
        <v>214.83</v>
      </c>
      <c r="H136" s="12"/>
      <c r="I136" s="12">
        <f>'PADD 2_bbl'!I136*1000*42*(DAY(EOMONTH($A136,0)))/1000000</f>
        <v>7.8120000000000003</v>
      </c>
      <c r="J136" s="12">
        <f>'PADD 2_bbl'!J136*1000*42*(DAY(EOMONTH($A136,0)))/1000000</f>
        <v>295.48110299399997</v>
      </c>
      <c r="K136" s="12">
        <f>'PADD 2_bbl'!K136*1000*42*(DAY(EOMONTH($A136,0)))/1000000</f>
        <v>243.40110299399998</v>
      </c>
      <c r="L136" s="12">
        <f>'PADD 2_bbl'!L136*1000*42*(DAY(EOMONTH($A136,0)))/1000000</f>
        <v>21.936975180601888</v>
      </c>
      <c r="M136" s="12">
        <f>'PADD 2_bbl'!M136*1000*42*(DAY(EOMONTH($A136,0)))/1000000</f>
        <v>35.094820889009604</v>
      </c>
      <c r="N136" s="12">
        <f>'PADD 2_bbl'!N136*1000*42*(DAY(EOMONTH($A136,0)))/1000000</f>
        <v>9.3619829766371687</v>
      </c>
      <c r="O136" s="12">
        <f>'PADD 2_bbl'!O136*1000*42*(DAY(EOMONTH($A136,0)))/1000000</f>
        <v>0</v>
      </c>
      <c r="P136" s="12">
        <f>'PADD 2_bbl'!P136*1000*42*(DAY(EOMONTH($A136,0)))/1000000</f>
        <v>-37.67688204024865</v>
      </c>
      <c r="Q136" s="12">
        <f>'PADD 2_bbl'!Q136*1000*42*(DAY(EOMONTH($A136,0)))/1000000</f>
        <v>-63.798000000000002</v>
      </c>
      <c r="S136" s="12">
        <f>'PADD 2_bbl'!S136*1000*42/1000000</f>
        <v>375.27</v>
      </c>
      <c r="U136" s="14"/>
      <c r="V136" s="14"/>
    </row>
    <row r="137" spans="1:22" x14ac:dyDescent="0.3">
      <c r="A137" s="45">
        <v>44666</v>
      </c>
      <c r="B137" s="17" t="s">
        <v>34</v>
      </c>
      <c r="C137" s="12">
        <f>'PADD 2_bbl'!C137*1000*42*(DAY(EOMONTH($A137,0)))/1000000</f>
        <v>443.52</v>
      </c>
      <c r="D137" s="12">
        <f>'PADD 2_bbl'!D137*1000*42*(DAY(EOMONTH($A137,0)))/1000000</f>
        <v>98.28</v>
      </c>
      <c r="E137" s="12">
        <f>'PADD 2_bbl'!E137*1000*42*(DAY(EOMONTH($A137,0)))/1000000</f>
        <v>49.14</v>
      </c>
      <c r="F137" s="12">
        <f>'PADD 2_bbl'!F137*1000*42*(DAY(EOMONTH($A137,0)))/1000000</f>
        <v>-443.52</v>
      </c>
      <c r="G137" s="12">
        <f>'PADD 2_bbl'!G137*1000*42*(DAY(EOMONTH($A137,0)))/1000000</f>
        <v>147.41999999999999</v>
      </c>
      <c r="H137" s="12"/>
      <c r="I137" s="12">
        <f>'PADD 2_bbl'!I137*1000*42*(DAY(EOMONTH($A137,0)))/1000000</f>
        <v>3.78</v>
      </c>
      <c r="J137" s="12">
        <f>'PADD 2_bbl'!J137*1000*42*(DAY(EOMONTH($A137,0)))/1000000</f>
        <v>228.80051397</v>
      </c>
      <c r="K137" s="12">
        <f>'PADD 2_bbl'!K137*1000*42*(DAY(EOMONTH($A137,0)))/1000000</f>
        <v>178.40051396999999</v>
      </c>
      <c r="L137" s="12">
        <f>'PADD 2_bbl'!L137*1000*42*(DAY(EOMONTH($A137,0)))/1000000</f>
        <v>21.951468229156841</v>
      </c>
      <c r="M137" s="12">
        <f>'PADD 2_bbl'!M137*1000*42*(DAY(EOMONTH($A137,0)))/1000000</f>
        <v>28.551080639081547</v>
      </c>
      <c r="N137" s="12">
        <f>'PADD 2_bbl'!N137*1000*42*(DAY(EOMONTH($A137,0)))/1000000</f>
        <v>5.7674508660326991</v>
      </c>
      <c r="O137" s="12">
        <f>'PADD 2_bbl'!O137*1000*42*(DAY(EOMONTH($A137,0)))/1000000</f>
        <v>0</v>
      </c>
      <c r="P137" s="12">
        <f>'PADD 2_bbl'!P137*1000*42*(DAY(EOMONTH($A137,0)))/1000000</f>
        <v>-97.330513704271084</v>
      </c>
      <c r="Q137" s="12">
        <f>'PADD 2_bbl'!Q137*1000*42*(DAY(EOMONTH($A137,0)))/1000000</f>
        <v>6.3</v>
      </c>
      <c r="S137" s="12">
        <f>'PADD 2_bbl'!S137*1000*42/1000000</f>
        <v>381.108</v>
      </c>
      <c r="U137" s="14"/>
      <c r="V137" s="14"/>
    </row>
    <row r="138" spans="1:22" x14ac:dyDescent="0.3">
      <c r="A138" s="45">
        <v>44696</v>
      </c>
      <c r="B138" s="17" t="s">
        <v>34</v>
      </c>
      <c r="C138" s="12">
        <f>'PADD 2_bbl'!C138*1000*42*(DAY(EOMONTH($A138,0)))/1000000</f>
        <v>492.15600000000001</v>
      </c>
      <c r="D138" s="12">
        <f>'PADD 2_bbl'!D138*1000*42*(DAY(EOMONTH($A138,0)))/1000000</f>
        <v>100.254</v>
      </c>
      <c r="E138" s="12">
        <f>'PADD 2_bbl'!E138*1000*42*(DAY(EOMONTH($A138,0)))/1000000</f>
        <v>45.57</v>
      </c>
      <c r="F138" s="12">
        <f>'PADD 2_bbl'!F138*1000*42*(DAY(EOMONTH($A138,0)))/1000000</f>
        <v>-415.33800000000002</v>
      </c>
      <c r="G138" s="12">
        <f>'PADD 2_bbl'!G138*1000*42*(DAY(EOMONTH($A138,0)))/1000000</f>
        <v>222.642</v>
      </c>
      <c r="H138" s="12"/>
      <c r="I138" s="12">
        <f>'PADD 2_bbl'!I138*1000*42*(DAY(EOMONTH($A138,0)))/1000000</f>
        <v>6.51</v>
      </c>
      <c r="J138" s="12">
        <f>'PADD 2_bbl'!J138*1000*42*(DAY(EOMONTH($A138,0)))/1000000</f>
        <v>136.65368669400002</v>
      </c>
      <c r="K138" s="12">
        <f>'PADD 2_bbl'!K138*1000*42*(DAY(EOMONTH($A138,0)))/1000000</f>
        <v>84.573686694000003</v>
      </c>
      <c r="L138" s="12">
        <f>'PADD 2_bbl'!L138*1000*42*(DAY(EOMONTH($A138,0)))/1000000</f>
        <v>21.936975180601888</v>
      </c>
      <c r="M138" s="12">
        <f>'PADD 2_bbl'!M138*1000*42*(DAY(EOMONTH($A138,0)))/1000000</f>
        <v>29.502783327050931</v>
      </c>
      <c r="N138" s="12">
        <f>'PADD 2_bbl'!N138*1000*42*(DAY(EOMONTH($A138,0)))/1000000</f>
        <v>5.7320312288765791</v>
      </c>
      <c r="O138" s="12">
        <f>'PADD 2_bbl'!O138*1000*42*(DAY(EOMONTH($A138,0)))/1000000</f>
        <v>0</v>
      </c>
      <c r="P138" s="12">
        <f>'PADD 2_bbl'!P138*1000*42*(DAY(EOMONTH($A138,0)))/1000000</f>
        <v>-57.115476430529426</v>
      </c>
      <c r="Q138" s="12">
        <f>'PADD 2_bbl'!Q138*1000*42*(DAY(EOMONTH($A138,0)))/1000000</f>
        <v>131.50200000000001</v>
      </c>
      <c r="S138" s="12">
        <f>'PADD 2_bbl'!S138*1000*42/1000000</f>
        <v>512.56799999999998</v>
      </c>
      <c r="U138" s="14"/>
      <c r="V138" s="14"/>
    </row>
    <row r="139" spans="1:22" x14ac:dyDescent="0.3">
      <c r="A139" s="45">
        <v>44727</v>
      </c>
      <c r="B139" s="17" t="s">
        <v>34</v>
      </c>
      <c r="C139" s="12">
        <f>'PADD 2_bbl'!C139*1000*42*(DAY(EOMONTH($A139,0)))/1000000</f>
        <v>487.62</v>
      </c>
      <c r="D139" s="12">
        <f>'PADD 2_bbl'!D139*1000*42*(DAY(EOMONTH($A139,0)))/1000000</f>
        <v>103.32</v>
      </c>
      <c r="E139" s="12">
        <f>'PADD 2_bbl'!E139*1000*42*(DAY(EOMONTH($A139,0)))/1000000</f>
        <v>37.799999999999997</v>
      </c>
      <c r="F139" s="12">
        <f>'PADD 2_bbl'!F139*1000*42*(DAY(EOMONTH($A139,0)))/1000000</f>
        <v>-406.98</v>
      </c>
      <c r="G139" s="12">
        <f>'PADD 2_bbl'!G139*1000*42*(DAY(EOMONTH($A139,0)))/1000000</f>
        <v>221.76</v>
      </c>
      <c r="H139" s="12"/>
      <c r="I139" s="12">
        <f>'PADD 2_bbl'!I139*1000*42*(DAY(EOMONTH($A139,0)))/1000000</f>
        <v>5.04</v>
      </c>
      <c r="J139" s="12">
        <f>'PADD 2_bbl'!J139*1000*42*(DAY(EOMONTH($A139,0)))/1000000</f>
        <v>102.18698550900001</v>
      </c>
      <c r="K139" s="12">
        <f>'PADD 2_bbl'!K139*1000*42*(DAY(EOMONTH($A139,0)))/1000000</f>
        <v>51.786985509000004</v>
      </c>
      <c r="L139" s="12">
        <f>'PADD 2_bbl'!L139*1000*42*(DAY(EOMONTH($A139,0)))/1000000</f>
        <v>22.207718410350505</v>
      </c>
      <c r="M139" s="12">
        <f>'PADD 2_bbl'!M139*1000*42*(DAY(EOMONTH($A139,0)))/1000000</f>
        <v>29.453022181332955</v>
      </c>
      <c r="N139" s="12">
        <f>'PADD 2_bbl'!N139*1000*42*(DAY(EOMONTH($A139,0)))/1000000</f>
        <v>5.5740627556248743</v>
      </c>
      <c r="O139" s="12">
        <f>'PADD 2_bbl'!O139*1000*42*(DAY(EOMONTH($A139,0)))/1000000</f>
        <v>0</v>
      </c>
      <c r="P139" s="12">
        <f>'PADD 2_bbl'!P139*1000*42*(DAY(EOMONTH($A139,0)))/1000000</f>
        <v>-61.141788856308331</v>
      </c>
      <c r="Q139" s="12">
        <f>'PADD 2_bbl'!Q139*1000*42*(DAY(EOMONTH($A139,0)))/1000000</f>
        <v>168.84</v>
      </c>
      <c r="S139" s="12">
        <f>'PADD 2_bbl'!S139*1000*42/1000000</f>
        <v>680.86199999999997</v>
      </c>
      <c r="U139" s="14"/>
      <c r="V139" s="14"/>
    </row>
    <row r="140" spans="1:22" x14ac:dyDescent="0.3">
      <c r="A140" s="45">
        <v>44757</v>
      </c>
      <c r="B140" s="17" t="s">
        <v>34</v>
      </c>
      <c r="C140" s="12">
        <f>'PADD 2_bbl'!C140*1000*42*(DAY(EOMONTH($A140,0)))/1000000</f>
        <v>501.27</v>
      </c>
      <c r="D140" s="12">
        <f>'PADD 2_bbl'!D140*1000*42*(DAY(EOMONTH($A140,0)))/1000000</f>
        <v>97.65</v>
      </c>
      <c r="E140" s="12">
        <f>'PADD 2_bbl'!E140*1000*42*(DAY(EOMONTH($A140,0)))/1000000</f>
        <v>49.475999999999999</v>
      </c>
      <c r="F140" s="12">
        <f>'PADD 2_bbl'!F140*1000*42*(DAY(EOMONTH($A140,0)))/1000000</f>
        <v>-438.774</v>
      </c>
      <c r="G140" s="12">
        <f>'PADD 2_bbl'!G140*1000*42*(DAY(EOMONTH($A140,0)))/1000000</f>
        <v>209.62200000000001</v>
      </c>
      <c r="H140" s="12"/>
      <c r="I140" s="12">
        <f>'PADD 2_bbl'!I140*1000*42*(DAY(EOMONTH($A140,0)))/1000000</f>
        <v>6.51</v>
      </c>
      <c r="J140" s="12">
        <f>'PADD 2_bbl'!J140*1000*42*(DAY(EOMONTH($A140,0)))/1000000</f>
        <v>102.54867698880001</v>
      </c>
      <c r="K140" s="12">
        <f>'PADD 2_bbl'!K140*1000*42*(DAY(EOMONTH($A140,0)))/1000000</f>
        <v>50.468676988800006</v>
      </c>
      <c r="L140" s="12">
        <f>'PADD 2_bbl'!L140*1000*42*(DAY(EOMONTH($A140,0)))/1000000</f>
        <v>22.192302559057225</v>
      </c>
      <c r="M140" s="12">
        <f>'PADD 2_bbl'!M140*1000*42*(DAY(EOMONTH($A140,0)))/1000000</f>
        <v>31.366795847703823</v>
      </c>
      <c r="N140" s="12">
        <f>'PADD 2_bbl'!N140*1000*42*(DAY(EOMONTH($A140,0)))/1000000</f>
        <v>5.7598648474790366</v>
      </c>
      <c r="O140" s="12">
        <f>'PADD 2_bbl'!O140*1000*42*(DAY(EOMONTH($A140,0)))/1000000</f>
        <v>0</v>
      </c>
      <c r="P140" s="12">
        <f>'PADD 2_bbl'!P140*1000*42*(DAY(EOMONTH($A140,0)))/1000000</f>
        <v>-38.177640243040088</v>
      </c>
      <c r="Q140" s="12">
        <f>'PADD 2_bbl'!Q140*1000*42*(DAY(EOMONTH($A140,0)))/1000000</f>
        <v>131.50200000000001</v>
      </c>
      <c r="S140" s="12">
        <f>'PADD 2_bbl'!S140*1000*42/1000000</f>
        <v>812.57399999999996</v>
      </c>
      <c r="U140" s="14"/>
      <c r="V140" s="14"/>
    </row>
    <row r="141" spans="1:22" x14ac:dyDescent="0.3">
      <c r="A141" s="45">
        <v>44788</v>
      </c>
      <c r="B141" s="17" t="s">
        <v>34</v>
      </c>
      <c r="C141" s="12">
        <f>'PADD 2_bbl'!C141*1000*42*(DAY(EOMONTH($A141,0)))/1000000</f>
        <v>503.87400000000002</v>
      </c>
      <c r="D141" s="12">
        <f>'PADD 2_bbl'!D141*1000*42*(DAY(EOMONTH($A141,0)))/1000000</f>
        <v>98.951999999999998</v>
      </c>
      <c r="E141" s="12">
        <f>'PADD 2_bbl'!E141*1000*42*(DAY(EOMONTH($A141,0)))/1000000</f>
        <v>42.966000000000001</v>
      </c>
      <c r="F141" s="12">
        <f>'PADD 2_bbl'!F141*1000*42*(DAY(EOMONTH($A141,0)))/1000000</f>
        <v>-449.19</v>
      </c>
      <c r="G141" s="12">
        <f>'PADD 2_bbl'!G141*1000*42*(DAY(EOMONTH($A141,0)))/1000000</f>
        <v>196.602</v>
      </c>
      <c r="H141" s="12"/>
      <c r="I141" s="12">
        <f>'PADD 2_bbl'!I141*1000*42*(DAY(EOMONTH($A141,0)))/1000000</f>
        <v>6.51</v>
      </c>
      <c r="J141" s="12">
        <f>'PADD 2_bbl'!J141*1000*42*(DAY(EOMONTH($A141,0)))/1000000</f>
        <v>102.48861033180002</v>
      </c>
      <c r="K141" s="12">
        <f>'PADD 2_bbl'!K141*1000*42*(DAY(EOMONTH($A141,0)))/1000000</f>
        <v>50.408610331800006</v>
      </c>
      <c r="L141" s="12">
        <f>'PADD 2_bbl'!L141*1000*42*(DAY(EOMONTH($A141,0)))/1000000</f>
        <v>47.563467709817814</v>
      </c>
      <c r="M141" s="12">
        <f>'PADD 2_bbl'!M141*1000*42*(DAY(EOMONTH($A141,0)))/1000000</f>
        <v>31.366795847703823</v>
      </c>
      <c r="N141" s="12">
        <f>'PADD 2_bbl'!N141*1000*42*(DAY(EOMONTH($A141,0)))/1000000</f>
        <v>5.6460308478004322</v>
      </c>
      <c r="O141" s="12">
        <f>'PADD 2_bbl'!O141*1000*42*(DAY(EOMONTH($A141,0)))/1000000</f>
        <v>0</v>
      </c>
      <c r="P141" s="12">
        <f>'PADD 2_bbl'!P141*1000*42*(DAY(EOMONTH($A141,0)))/1000000</f>
        <v>-24.314904737122074</v>
      </c>
      <c r="Q141" s="12">
        <f>'PADD 2_bbl'!Q141*1000*42*(DAY(EOMONTH($A141,0)))/1000000</f>
        <v>79.421999999999997</v>
      </c>
      <c r="S141" s="12">
        <f>'PADD 2_bbl'!S141*1000*42/1000000</f>
        <v>891.61800000000005</v>
      </c>
      <c r="U141" s="14"/>
      <c r="V141" s="14"/>
    </row>
    <row r="142" spans="1:22" x14ac:dyDescent="0.3">
      <c r="A142" s="45">
        <v>44819</v>
      </c>
      <c r="B142" s="17" t="s">
        <v>34</v>
      </c>
      <c r="C142" s="12">
        <f>'PADD 2_bbl'!C142*1000*42*(DAY(EOMONTH($A142,0)))/1000000</f>
        <v>496.44</v>
      </c>
      <c r="D142" s="12">
        <f>'PADD 2_bbl'!D142*1000*42*(DAY(EOMONTH($A142,0)))/1000000</f>
        <v>91.98</v>
      </c>
      <c r="E142" s="12">
        <f>'PADD 2_bbl'!E142*1000*42*(DAY(EOMONTH($A142,0)))/1000000</f>
        <v>56.7</v>
      </c>
      <c r="F142" s="12">
        <f>'PADD 2_bbl'!F142*1000*42*(DAY(EOMONTH($A142,0)))/1000000</f>
        <v>-379.26</v>
      </c>
      <c r="G142" s="12">
        <f>'PADD 2_bbl'!G142*1000*42*(DAY(EOMONTH($A142,0)))/1000000</f>
        <v>265.86</v>
      </c>
      <c r="H142" s="12"/>
      <c r="I142" s="12">
        <f>'PADD 2_bbl'!I142*1000*42*(DAY(EOMONTH($A142,0)))/1000000</f>
        <v>7.56</v>
      </c>
      <c r="J142" s="12">
        <f>'PADD 2_bbl'!J142*1000*42*(DAY(EOMONTH($A142,0)))/1000000</f>
        <v>117.59338458000002</v>
      </c>
      <c r="K142" s="12">
        <f>'PADD 2_bbl'!K142*1000*42*(DAY(EOMONTH($A142,0)))/1000000</f>
        <v>67.19338458</v>
      </c>
      <c r="L142" s="12">
        <f>'PADD 2_bbl'!L142*1000*42*(DAY(EOMONTH($A142,0)))/1000000</f>
        <v>75.720197778114709</v>
      </c>
      <c r="M142" s="12">
        <f>'PADD 2_bbl'!M142*1000*42*(DAY(EOMONTH($A142,0)))/1000000</f>
        <v>31.256905265835748</v>
      </c>
      <c r="N142" s="12">
        <f>'PADD 2_bbl'!N142*1000*42*(DAY(EOMONTH($A142,0)))/1000000</f>
        <v>5.4639008204520305</v>
      </c>
      <c r="O142" s="12">
        <f>'PADD 2_bbl'!O142*1000*42*(DAY(EOMONTH($A142,0)))/1000000</f>
        <v>0</v>
      </c>
      <c r="P142" s="12">
        <f>'PADD 2_bbl'!P142*1000*42*(DAY(EOMONTH($A142,0)))/1000000</f>
        <v>-48.594388444402483</v>
      </c>
      <c r="Q142" s="12">
        <f>'PADD 2_bbl'!Q142*1000*42*(DAY(EOMONTH($A142,0)))/1000000</f>
        <v>126</v>
      </c>
      <c r="S142" s="12">
        <f>'PADD 2_bbl'!S142*1000*42/1000000</f>
        <v>1017.534</v>
      </c>
      <c r="U142" s="14"/>
      <c r="V142" s="14"/>
    </row>
    <row r="143" spans="1:22" x14ac:dyDescent="0.3">
      <c r="A143" s="45">
        <v>44849</v>
      </c>
      <c r="B143" s="17" t="s">
        <v>34</v>
      </c>
      <c r="C143" s="12">
        <f>'PADD 2_bbl'!C143*1000*42*(DAY(EOMONTH($A143,0)))/1000000</f>
        <v>511.68599999999998</v>
      </c>
      <c r="D143" s="12">
        <f>'PADD 2_bbl'!D143*1000*42*(DAY(EOMONTH($A143,0)))/1000000</f>
        <v>96.347999999999999</v>
      </c>
      <c r="E143" s="12">
        <f>'PADD 2_bbl'!E143*1000*42*(DAY(EOMONTH($A143,0)))/1000000</f>
        <v>87.233999999999995</v>
      </c>
      <c r="F143" s="12">
        <f>'PADD 2_bbl'!F143*1000*42*(DAY(EOMONTH($A143,0)))/1000000</f>
        <v>-347.63400000000001</v>
      </c>
      <c r="G143" s="12">
        <f>'PADD 2_bbl'!G143*1000*42*(DAY(EOMONTH($A143,0)))/1000000</f>
        <v>347.63400000000001</v>
      </c>
      <c r="H143" s="12"/>
      <c r="I143" s="12">
        <f>'PADD 2_bbl'!I143*1000*42*(DAY(EOMONTH($A143,0)))/1000000</f>
        <v>5.2080000000000002</v>
      </c>
      <c r="J143" s="12">
        <f>'PADD 2_bbl'!J143*1000*42*(DAY(EOMONTH($A143,0)))/1000000</f>
        <v>192.68609938200004</v>
      </c>
      <c r="K143" s="12">
        <f>'PADD 2_bbl'!K143*1000*42*(DAY(EOMONTH($A143,0)))/1000000</f>
        <v>140.606099382</v>
      </c>
      <c r="L143" s="12">
        <f>'PADD 2_bbl'!L143*1000*42*(DAY(EOMONTH($A143,0)))/1000000</f>
        <v>129.64875999178111</v>
      </c>
      <c r="M143" s="12">
        <f>'PADD 2_bbl'!M143*1000*42*(DAY(EOMONTH($A143,0)))/1000000</f>
        <v>34.162814628683158</v>
      </c>
      <c r="N143" s="12">
        <f>'PADD 2_bbl'!N143*1000*42*(DAY(EOMONTH($A143,0)))/1000000</f>
        <v>5.6460308478004322</v>
      </c>
      <c r="O143" s="12">
        <f>'PADD 2_bbl'!O143*1000*42*(DAY(EOMONTH($A143,0)))/1000000</f>
        <v>0</v>
      </c>
      <c r="P143" s="12">
        <f>'PADD 2_bbl'!P143*1000*42*(DAY(EOMONTH($A143,0)))/1000000</f>
        <v>-1.4897048502646988</v>
      </c>
      <c r="Q143" s="12">
        <f>'PADD 2_bbl'!Q143*1000*42*(DAY(EOMONTH($A143,0)))/1000000</f>
        <v>33.851999999999997</v>
      </c>
      <c r="S143" s="12">
        <f>'PADD 2_bbl'!S143*1000*42/1000000</f>
        <v>1050.8820000000001</v>
      </c>
      <c r="U143" s="14"/>
      <c r="V143" s="14"/>
    </row>
    <row r="144" spans="1:22" x14ac:dyDescent="0.3">
      <c r="A144" s="45">
        <v>44880</v>
      </c>
      <c r="B144" s="17" t="s">
        <v>34</v>
      </c>
      <c r="C144" s="12">
        <f>'PADD 2_bbl'!C144*1000*42*(DAY(EOMONTH($A144,0)))/1000000</f>
        <v>492.66</v>
      </c>
      <c r="D144" s="12">
        <f>'PADD 2_bbl'!D144*1000*42*(DAY(EOMONTH($A144,0)))/1000000</f>
        <v>97.02</v>
      </c>
      <c r="E144" s="12">
        <f>'PADD 2_bbl'!E144*1000*42*(DAY(EOMONTH($A144,0)))/1000000</f>
        <v>60.48</v>
      </c>
      <c r="F144" s="12">
        <f>'PADD 2_bbl'!F144*1000*42*(DAY(EOMONTH($A144,0)))/1000000</f>
        <v>-418.32</v>
      </c>
      <c r="G144" s="12">
        <f>'PADD 2_bbl'!G144*1000*42*(DAY(EOMONTH($A144,0)))/1000000</f>
        <v>231.84</v>
      </c>
      <c r="H144" s="12"/>
      <c r="I144" s="12">
        <f>'PADD 2_bbl'!I144*1000*42*(DAY(EOMONTH($A144,0)))/1000000</f>
        <v>3.78</v>
      </c>
      <c r="J144" s="12">
        <f>'PADD 2_bbl'!J144*1000*42*(DAY(EOMONTH($A144,0)))/1000000</f>
        <v>280.15052120999997</v>
      </c>
      <c r="K144" s="12">
        <f>'PADD 2_bbl'!K144*1000*42*(DAY(EOMONTH($A144,0)))/1000000</f>
        <v>229.75052120999999</v>
      </c>
      <c r="L144" s="12">
        <f>'PADD 2_bbl'!L144*1000*42*(DAY(EOMONTH($A144,0)))/1000000</f>
        <v>104.91155099647816</v>
      </c>
      <c r="M144" s="12">
        <f>'PADD 2_bbl'!M144*1000*42*(DAY(EOMONTH($A144,0)))/1000000</f>
        <v>34.864671434841334</v>
      </c>
      <c r="N144" s="12">
        <f>'PADD 2_bbl'!N144*1000*42*(DAY(EOMONTH($A144,0)))/1000000</f>
        <v>5.2435769501063438</v>
      </c>
      <c r="O144" s="12">
        <f>'PADD 2_bbl'!O144*1000*42*(DAY(EOMONTH($A144,0)))/1000000</f>
        <v>0</v>
      </c>
      <c r="P144" s="12">
        <f>'PADD 2_bbl'!P144*1000*42*(DAY(EOMONTH($A144,0)))/1000000</f>
        <v>-189.55032059142584</v>
      </c>
      <c r="Q144" s="12">
        <f>'PADD 2_bbl'!Q144*1000*42*(DAY(EOMONTH($A144,0)))/1000000</f>
        <v>42.84</v>
      </c>
      <c r="S144" s="12">
        <f>'PADD 2_bbl'!S144*1000*42/1000000</f>
        <v>1094.268</v>
      </c>
      <c r="U144" s="14"/>
      <c r="V144" s="14"/>
    </row>
    <row r="145" spans="1:22" x14ac:dyDescent="0.3">
      <c r="A145" s="45">
        <v>44910</v>
      </c>
      <c r="B145" s="17" t="s">
        <v>34</v>
      </c>
      <c r="C145" s="12">
        <f>'PADD 2_bbl'!C145*1000*42*(DAY(EOMONTH($A145,0)))/1000000</f>
        <v>458.30399999999997</v>
      </c>
      <c r="D145" s="12">
        <f>'PADD 2_bbl'!D145*1000*42*(DAY(EOMONTH($A145,0)))/1000000</f>
        <v>92.441999999999993</v>
      </c>
      <c r="E145" s="12">
        <f>'PADD 2_bbl'!E145*1000*42*(DAY(EOMONTH($A145,0)))/1000000</f>
        <v>52.08</v>
      </c>
      <c r="F145" s="12">
        <f>'PADD 2_bbl'!F145*1000*42*(DAY(EOMONTH($A145,0)))/1000000</f>
        <v>-345.03</v>
      </c>
      <c r="G145" s="12">
        <f>'PADD 2_bbl'!G145*1000*42*(DAY(EOMONTH($A145,0)))/1000000</f>
        <v>257.79599999999999</v>
      </c>
      <c r="H145" s="12"/>
      <c r="I145" s="12">
        <f>'PADD 2_bbl'!I145*1000*42*(DAY(EOMONTH($A145,0)))/1000000</f>
        <v>3.9060000000000001</v>
      </c>
      <c r="J145" s="12">
        <f>'PADD 2_bbl'!J145*1000*42*(DAY(EOMONTH($A145,0)))/1000000</f>
        <v>390.06513428399995</v>
      </c>
      <c r="K145" s="12">
        <f>'PADD 2_bbl'!K145*1000*42*(DAY(EOMONTH($A145,0)))/1000000</f>
        <v>337.98513428399997</v>
      </c>
      <c r="L145" s="12">
        <f>'PADD 2_bbl'!L145*1000*42*(DAY(EOMONTH($A145,0)))/1000000</f>
        <v>76.113495212176289</v>
      </c>
      <c r="M145" s="12">
        <f>'PADD 2_bbl'!M145*1000*42*(DAY(EOMONTH($A145,0)))/1000000</f>
        <v>38.822845930315381</v>
      </c>
      <c r="N145" s="12">
        <f>'PADD 2_bbl'!N145*1000*42*(DAY(EOMONTH($A145,0)))/1000000</f>
        <v>5.6460308478004322</v>
      </c>
      <c r="O145" s="12">
        <f>'PADD 2_bbl'!O145*1000*42*(DAY(EOMONTH($A145,0)))/1000000</f>
        <v>0</v>
      </c>
      <c r="P145" s="12">
        <f>'PADD 2_bbl'!P145*1000*42*(DAY(EOMONTH($A145,0)))/1000000</f>
        <v>-77.081506274292082</v>
      </c>
      <c r="Q145" s="12">
        <f>'PADD 2_bbl'!Q145*1000*42*(DAY(EOMONTH($A145,0)))/1000000</f>
        <v>-127.596</v>
      </c>
      <c r="S145" s="12">
        <f>'PADD 2_bbl'!S145*1000*42/1000000</f>
        <v>967.09199999999998</v>
      </c>
      <c r="U145" s="14"/>
      <c r="V145" s="14"/>
    </row>
    <row r="146" spans="1:22" x14ac:dyDescent="0.3">
      <c r="A146" s="45">
        <v>44941</v>
      </c>
      <c r="B146" s="17" t="s">
        <v>34</v>
      </c>
      <c r="C146" s="12">
        <f>'PADD 2_bbl'!C146*1000*42*(DAY(EOMONTH($A146,0)))/1000000</f>
        <v>499.96800000000002</v>
      </c>
      <c r="D146" s="12">
        <f>'PADD 2_bbl'!D146*1000*42*(DAY(EOMONTH($A146,0)))/1000000</f>
        <v>93.744</v>
      </c>
      <c r="E146" s="12">
        <f>'PADD 2_bbl'!E146*1000*42*(DAY(EOMONTH($A146,0)))/1000000</f>
        <v>59.892000000000003</v>
      </c>
      <c r="F146" s="12">
        <f>'PADD 2_bbl'!F146*1000*42*(DAY(EOMONTH($A146,0)))/1000000</f>
        <v>-341.12400000000002</v>
      </c>
      <c r="G146" s="12">
        <f>'PADD 2_bbl'!G146*1000*42*(DAY(EOMONTH($A146,0)))/1000000</f>
        <v>312.48</v>
      </c>
      <c r="H146" s="12"/>
      <c r="I146" s="12">
        <f>'PADD 2_bbl'!I146*1000*42*(DAY(EOMONTH($A146,0)))/1000000</f>
        <v>5.2080000000000002</v>
      </c>
      <c r="J146" s="12">
        <f>'PADD 2_bbl'!J146*1000*42*(DAY(EOMONTH($A146,0)))/1000000</f>
        <v>367.33199995800004</v>
      </c>
      <c r="K146" s="12">
        <f>'PADD 2_bbl'!K146*1000*42*(DAY(EOMONTH($A146,0)))/1000000</f>
        <v>315.25199995800006</v>
      </c>
      <c r="L146" s="12">
        <f>'PADD 2_bbl'!L146*1000*42*(DAY(EOMONTH($A146,0)))/1000000</f>
        <v>44.442064372757969</v>
      </c>
      <c r="M146" s="12">
        <f>'PADD 2_bbl'!M146*1000*42*(DAY(EOMONTH($A146,0)))/1000000</f>
        <v>41.618864711294712</v>
      </c>
      <c r="N146" s="12">
        <f>'PADD 2_bbl'!N146*1000*42*(DAY(EOMONTH($A146,0)))/1000000</f>
        <v>8.4803688484044244</v>
      </c>
      <c r="O146" s="12">
        <f>'PADD 2_bbl'!O146*1000*42*(DAY(EOMONTH($A146,0)))/1000000</f>
        <v>0</v>
      </c>
      <c r="P146" s="12">
        <f>'PADD 2_bbl'!P146*1000*42*(DAY(EOMONTH($A146,0)))/1000000</f>
        <v>27.678702109542836</v>
      </c>
      <c r="Q146" s="12">
        <f>'PADD 2_bbl'!Q146*1000*42*(DAY(EOMONTH($A146,0)))/1000000</f>
        <v>-128.898</v>
      </c>
      <c r="S146" s="12">
        <f>'PADD 2_bbl'!S146*1000*42/1000000</f>
        <v>838.32</v>
      </c>
      <c r="U146" s="14"/>
      <c r="V146" s="14"/>
    </row>
    <row r="147" spans="1:22" x14ac:dyDescent="0.3">
      <c r="A147" s="45">
        <v>44972</v>
      </c>
      <c r="B147" s="17" t="s">
        <v>34</v>
      </c>
      <c r="C147" s="12">
        <f>'PADD 2_bbl'!C147*1000*42*(DAY(EOMONTH($A147,0)))/1000000</f>
        <v>464.52</v>
      </c>
      <c r="D147" s="12">
        <f>'PADD 2_bbl'!D147*1000*42*(DAY(EOMONTH($A147,0)))/1000000</f>
        <v>88.2</v>
      </c>
      <c r="E147" s="12">
        <f>'PADD 2_bbl'!E147*1000*42*(DAY(EOMONTH($A147,0)))/1000000</f>
        <v>61.152000000000001</v>
      </c>
      <c r="F147" s="12">
        <f>'PADD 2_bbl'!F147*1000*42*(DAY(EOMONTH($A147,0)))/1000000</f>
        <v>-490.392</v>
      </c>
      <c r="G147" s="12">
        <f>'PADD 2_bbl'!G147*1000*42*(DAY(EOMONTH($A147,0)))/1000000</f>
        <v>123.48</v>
      </c>
      <c r="H147" s="12"/>
      <c r="I147" s="12">
        <f>'PADD 2_bbl'!I147*1000*42*(DAY(EOMONTH($A147,0)))/1000000</f>
        <v>3.528</v>
      </c>
      <c r="J147" s="12">
        <f>'PADD 2_bbl'!J147*1000*42*(DAY(EOMONTH($A147,0)))/1000000</f>
        <v>314.84188045800005</v>
      </c>
      <c r="K147" s="12">
        <f>'PADD 2_bbl'!K147*1000*42*(DAY(EOMONTH($A147,0)))/1000000</f>
        <v>267.80188045800003</v>
      </c>
      <c r="L147" s="12">
        <f>'PADD 2_bbl'!L147*1000*42*(DAY(EOMONTH($A147,0)))/1000000</f>
        <v>32.48711273592474</v>
      </c>
      <c r="M147" s="12">
        <f>'PADD 2_bbl'!M147*1000*42*(DAY(EOMONTH($A147,0)))/1000000</f>
        <v>35.907608430257127</v>
      </c>
      <c r="N147" s="12">
        <f>'PADD 2_bbl'!N147*1000*42*(DAY(EOMONTH($A147,0)))/1000000</f>
        <v>8.3510724913287806</v>
      </c>
      <c r="O147" s="12">
        <f>'PADD 2_bbl'!O147*1000*42*(DAY(EOMONTH($A147,0)))/1000000</f>
        <v>0</v>
      </c>
      <c r="P147" s="12">
        <f>'PADD 2_bbl'!P147*1000*42*(DAY(EOMONTH($A147,0)))/1000000</f>
        <v>-5.8596741155106846</v>
      </c>
      <c r="Q147" s="12">
        <f>'PADD 2_bbl'!Q147*1000*42*(DAY(EOMONTH($A147,0)))/1000000</f>
        <v>-218.73599999999999</v>
      </c>
      <c r="S147" s="12">
        <f>'PADD 2_bbl'!S147*1000*42/1000000</f>
        <v>619.41600000000005</v>
      </c>
      <c r="U147" s="14"/>
      <c r="V147" s="14"/>
    </row>
    <row r="148" spans="1:22" x14ac:dyDescent="0.3">
      <c r="A148" s="45">
        <v>45000</v>
      </c>
      <c r="B148" s="17" t="s">
        <v>34</v>
      </c>
      <c r="C148" s="12">
        <f>'PADD 2_bbl'!C148*1000*42*(DAY(EOMONTH($A148,0)))/1000000</f>
        <v>510.38400000000001</v>
      </c>
      <c r="D148" s="12">
        <f>'PADD 2_bbl'!D148*1000*42*(DAY(EOMONTH($A148,0)))/1000000</f>
        <v>101.556</v>
      </c>
      <c r="E148" s="12">
        <f>'PADD 2_bbl'!E148*1000*42*(DAY(EOMONTH($A148,0)))/1000000</f>
        <v>40.362000000000002</v>
      </c>
      <c r="F148" s="12">
        <f>'PADD 2_bbl'!F148*1000*42*(DAY(EOMONTH($A148,0)))/1000000</f>
        <v>-468.72</v>
      </c>
      <c r="G148" s="12">
        <f>'PADD 2_bbl'!G148*1000*42*(DAY(EOMONTH($A148,0)))/1000000</f>
        <v>183.58199999999999</v>
      </c>
      <c r="H148" s="12"/>
      <c r="I148" s="12">
        <f>'PADD 2_bbl'!I148*1000*42*(DAY(EOMONTH($A148,0)))/1000000</f>
        <v>6.51</v>
      </c>
      <c r="J148" s="12">
        <f>'PADD 2_bbl'!J148*1000*42*(DAY(EOMONTH($A148,0)))/1000000</f>
        <v>315.35059437000001</v>
      </c>
      <c r="K148" s="12">
        <f>'PADD 2_bbl'!K148*1000*42*(DAY(EOMONTH($A148,0)))/1000000</f>
        <v>263.27059437000003</v>
      </c>
      <c r="L148" s="12">
        <f>'PADD 2_bbl'!L148*1000*42*(DAY(EOMONTH($A148,0)))/1000000</f>
        <v>22.753778268196175</v>
      </c>
      <c r="M148" s="12">
        <f>'PADD 2_bbl'!M148*1000*42*(DAY(EOMONTH($A148,0)))/1000000</f>
        <v>35.094820889009604</v>
      </c>
      <c r="N148" s="12">
        <f>'PADD 2_bbl'!N148*1000*42*(DAY(EOMONTH($A148,0)))/1000000</f>
        <v>9.2458302582568663</v>
      </c>
      <c r="O148" s="12">
        <f>'PADD 2_bbl'!O148*1000*42*(DAY(EOMONTH($A148,0)))/1000000</f>
        <v>0</v>
      </c>
      <c r="P148" s="12">
        <f>'PADD 2_bbl'!P148*1000*42*(DAY(EOMONTH($A148,0)))/1000000</f>
        <v>-34.811023785462631</v>
      </c>
      <c r="Q148" s="12">
        <f>'PADD 2_bbl'!Q148*1000*42*(DAY(EOMONTH($A148,0)))/1000000</f>
        <v>-117.18</v>
      </c>
      <c r="S148" s="12">
        <f>'PADD 2_bbl'!S148*1000*42/1000000</f>
        <v>502.44600000000003</v>
      </c>
      <c r="U148" s="14"/>
      <c r="V148" s="14"/>
    </row>
    <row r="149" spans="1:22" x14ac:dyDescent="0.3">
      <c r="A149" s="45">
        <v>45031</v>
      </c>
      <c r="B149" s="17" t="s">
        <v>34</v>
      </c>
      <c r="C149" s="12">
        <f>'PADD 2_bbl'!C149*1000*42*(DAY(EOMONTH($A149,0)))/1000000</f>
        <v>505.26</v>
      </c>
      <c r="D149" s="12">
        <f>'PADD 2_bbl'!D149*1000*42*(DAY(EOMONTH($A149,0)))/1000000</f>
        <v>93.24</v>
      </c>
      <c r="E149" s="12">
        <f>'PADD 2_bbl'!E149*1000*42*(DAY(EOMONTH($A149,0)))/1000000</f>
        <v>26.46</v>
      </c>
      <c r="F149" s="12">
        <f>'PADD 2_bbl'!F149*1000*42*(DAY(EOMONTH($A149,0)))/1000000</f>
        <v>-468.72</v>
      </c>
      <c r="G149" s="12">
        <f>'PADD 2_bbl'!G149*1000*42*(DAY(EOMONTH($A149,0)))/1000000</f>
        <v>156.24</v>
      </c>
      <c r="H149" s="12"/>
      <c r="I149" s="12">
        <f>'PADD 2_bbl'!I149*1000*42*(DAY(EOMONTH($A149,0)))/1000000</f>
        <v>8.82</v>
      </c>
      <c r="J149" s="12">
        <f>'PADD 2_bbl'!J149*1000*42*(DAY(EOMONTH($A149,0)))/1000000</f>
        <v>205.53935182199996</v>
      </c>
      <c r="K149" s="12">
        <f>'PADD 2_bbl'!K149*1000*42*(DAY(EOMONTH($A149,0)))/1000000</f>
        <v>155.13935182200001</v>
      </c>
      <c r="L149" s="12">
        <f>'PADD 2_bbl'!L149*1000*42*(DAY(EOMONTH($A149,0)))/1000000</f>
        <v>22.768971033191431</v>
      </c>
      <c r="M149" s="12">
        <f>'PADD 2_bbl'!M149*1000*42*(DAY(EOMONTH($A149,0)))/1000000</f>
        <v>28.551080639081547</v>
      </c>
      <c r="N149" s="12">
        <f>'PADD 2_bbl'!N149*1000*42*(DAY(EOMONTH($A149,0)))/1000000</f>
        <v>5.9655565399695938</v>
      </c>
      <c r="O149" s="12">
        <f>'PADD 2_bbl'!O149*1000*42*(DAY(EOMONTH($A149,0)))/1000000</f>
        <v>0</v>
      </c>
      <c r="P149" s="12">
        <f>'PADD 2_bbl'!P149*1000*42*(DAY(EOMONTH($A149,0)))/1000000</f>
        <v>-117.92496003424259</v>
      </c>
      <c r="Q149" s="12">
        <f>'PADD 2_bbl'!Q149*1000*42*(DAY(EOMONTH($A149,0)))/1000000</f>
        <v>54.18</v>
      </c>
      <c r="S149" s="12">
        <f>'PADD 2_bbl'!S149*1000*42/1000000</f>
        <v>556.58399999999995</v>
      </c>
      <c r="U149" s="14"/>
      <c r="V149" s="14"/>
    </row>
    <row r="150" spans="1:22" x14ac:dyDescent="0.3">
      <c r="A150" s="45">
        <v>45061</v>
      </c>
      <c r="B150" s="17" t="s">
        <v>34</v>
      </c>
      <c r="C150" s="12">
        <f>'PADD 2_bbl'!C150*1000*42*(DAY(EOMONTH($A150,0)))/1000000</f>
        <v>531.21600000000001</v>
      </c>
      <c r="D150" s="12">
        <f>'PADD 2_bbl'!D150*1000*42*(DAY(EOMONTH($A150,0)))/1000000</f>
        <v>96.347999999999999</v>
      </c>
      <c r="E150" s="12">
        <f>'PADD 2_bbl'!E150*1000*42*(DAY(EOMONTH($A150,0)))/1000000</f>
        <v>26.04</v>
      </c>
      <c r="F150" s="12">
        <f>'PADD 2_bbl'!F150*1000*42*(DAY(EOMONTH($A150,0)))/1000000</f>
        <v>-463.512</v>
      </c>
      <c r="G150" s="12">
        <f>'PADD 2_bbl'!G150*1000*42*(DAY(EOMONTH($A150,0)))/1000000</f>
        <v>190.09200000000001</v>
      </c>
      <c r="H150" s="12"/>
      <c r="I150" s="12">
        <f>'PADD 2_bbl'!I150*1000*42*(DAY(EOMONTH($A150,0)))/1000000</f>
        <v>7.8120000000000003</v>
      </c>
      <c r="J150" s="12">
        <f>'PADD 2_bbl'!J150*1000*42*(DAY(EOMONTH($A150,0)))/1000000</f>
        <v>136.24216024860002</v>
      </c>
      <c r="K150" s="12">
        <f>'PADD 2_bbl'!K150*1000*42*(DAY(EOMONTH($A150,0)))/1000000</f>
        <v>84.162160248599989</v>
      </c>
      <c r="L150" s="12">
        <f>'PADD 2_bbl'!L150*1000*42*(DAY(EOMONTH($A150,0)))/1000000</f>
        <v>22.753778268196175</v>
      </c>
      <c r="M150" s="12">
        <f>'PADD 2_bbl'!M150*1000*42*(DAY(EOMONTH($A150,0)))/1000000</f>
        <v>29.502783327050931</v>
      </c>
      <c r="N150" s="12">
        <f>'PADD 2_bbl'!N150*1000*42*(DAY(EOMONTH($A150,0)))/1000000</f>
        <v>6.1644084246352477</v>
      </c>
      <c r="O150" s="12">
        <f>'PADD 2_bbl'!O150*1000*42*(DAY(EOMONTH($A150,0)))/1000000</f>
        <v>0</v>
      </c>
      <c r="P150" s="12">
        <f>'PADD 2_bbl'!P150*1000*42*(DAY(EOMONTH($A150,0)))/1000000</f>
        <v>-130.86513026848237</v>
      </c>
      <c r="Q150" s="12">
        <f>'PADD 2_bbl'!Q150*1000*42*(DAY(EOMONTH($A150,0)))/1000000</f>
        <v>170.56200000000001</v>
      </c>
      <c r="S150" s="12">
        <f>'PADD 2_bbl'!S150*1000*42/1000000</f>
        <v>727.31399999999996</v>
      </c>
      <c r="U150" s="14"/>
      <c r="V150" s="14"/>
    </row>
    <row r="151" spans="1:22" x14ac:dyDescent="0.3">
      <c r="A151" s="45">
        <v>45092</v>
      </c>
      <c r="B151" s="17" t="s">
        <v>35</v>
      </c>
      <c r="C151" s="12">
        <f>'PADD 2_bbl'!C151*1000*42*(DAY(EOMONTH($A151,0)))/1000000</f>
        <v>516.69418827599998</v>
      </c>
      <c r="D151" s="12">
        <f>'PADD 2_bbl'!D151*1000*42*(DAY(EOMONTH($A151,0)))/1000000</f>
        <v>99.31981172399999</v>
      </c>
      <c r="E151" s="12">
        <f>'PADD 2_bbl'!E151*1000*42*(DAY(EOMONTH($A151,0)))/1000000</f>
        <v>33.39</v>
      </c>
      <c r="F151" s="12">
        <f>'PADD 2_bbl'!F151*1000*42*(DAY(EOMONTH($A151,0)))/1000000</f>
        <v>-453.93258767904933</v>
      </c>
      <c r="G151" s="12">
        <f>'PADD 2_bbl'!G151*1000*42*(DAY(EOMONTH($A151,0)))/1000000</f>
        <v>195.47141232095066</v>
      </c>
      <c r="H151" s="12"/>
      <c r="I151" s="12">
        <f>'PADD 2_bbl'!I151*1000*42*(DAY(EOMONTH($A151,0)))/1000000</f>
        <v>7.14</v>
      </c>
      <c r="J151" s="12">
        <f>'PADD 2_bbl'!J151*1000*42*(DAY(EOMONTH($A151,0)))/1000000</f>
        <v>103.70988479879999</v>
      </c>
      <c r="K151" s="12">
        <f>'PADD 2_bbl'!K151*1000*42*(DAY(EOMONTH($A151,0)))/1000000</f>
        <v>84.809884798799985</v>
      </c>
      <c r="L151" s="12">
        <f>'PADD 2_bbl'!L151*1000*42*(DAY(EOMONTH($A151,0)))/1000000</f>
        <v>22.848967966236415</v>
      </c>
      <c r="M151" s="12">
        <f>'PADD 2_bbl'!M151*1000*42*(DAY(EOMONTH($A151,0)))/1000000</f>
        <v>30.713022181332953</v>
      </c>
      <c r="N151" s="12">
        <f>'PADD 2_bbl'!N151*1000*42*(DAY(EOMONTH($A151,0)))/1000000</f>
        <v>4.0603055143803752</v>
      </c>
      <c r="O151" s="12">
        <f>'PADD 2_bbl'!O151*1000*42*(DAY(EOMONTH($A151,0)))/1000000</f>
        <v>0</v>
      </c>
      <c r="P151" s="12">
        <f>'PADD 2_bbl'!P151*1000*42*(DAY(EOMONTH($A151,0)))/1000000</f>
        <v>-88.7107681397991</v>
      </c>
      <c r="Q151" s="12">
        <f>'PADD 2_bbl'!Q151*1000*42*(DAY(EOMONTH($A151,0)))/1000000</f>
        <v>134.61000000000001</v>
      </c>
      <c r="S151" s="12">
        <f>'PADD 2_bbl'!S151*1000*42/1000000</f>
        <v>861.92399999999998</v>
      </c>
      <c r="U151" s="14"/>
      <c r="V151" s="14"/>
    </row>
    <row r="152" spans="1:22" x14ac:dyDescent="0.3">
      <c r="A152" s="45">
        <v>45122</v>
      </c>
      <c r="B152" s="17" t="s">
        <v>35</v>
      </c>
      <c r="C152" s="12">
        <f>'PADD 2_bbl'!C152*1000*42*(DAY(EOMONTH($A152,0)))/1000000</f>
        <v>532.24620083375999</v>
      </c>
      <c r="D152" s="12">
        <f>'PADD 2_bbl'!D152*1000*42*(DAY(EOMONTH($A152,0)))/1000000</f>
        <v>103.45529916623998</v>
      </c>
      <c r="E152" s="12">
        <f>'PADD 2_bbl'!E152*1000*42*(DAY(EOMONTH($A152,0)))/1000000</f>
        <v>36.130499999999998</v>
      </c>
      <c r="F152" s="12">
        <f>'PADD 2_bbl'!F152*1000*42*(DAY(EOMONTH($A152,0)))/1000000</f>
        <v>-490.88760347035799</v>
      </c>
      <c r="G152" s="12">
        <f>'PADD 2_bbl'!G152*1000*42*(DAY(EOMONTH($A152,0)))/1000000</f>
        <v>180.94439652964201</v>
      </c>
      <c r="H152" s="12"/>
      <c r="I152" s="12">
        <f>'PADD 2_bbl'!I152*1000*42*(DAY(EOMONTH($A152,0)))/1000000</f>
        <v>7.3780000000000001</v>
      </c>
      <c r="J152" s="12">
        <f>'PADD 2_bbl'!J152*1000*42*(DAY(EOMONTH($A152,0)))/1000000</f>
        <v>102.60287667</v>
      </c>
      <c r="K152" s="12">
        <f>'PADD 2_bbl'!K152*1000*42*(DAY(EOMONTH($A152,0)))/1000000</f>
        <v>83.072876669999999</v>
      </c>
      <c r="L152" s="12">
        <f>'PADD 2_bbl'!L152*1000*42*(DAY(EOMONTH($A152,0)))/1000000</f>
        <v>22.833534525978965</v>
      </c>
      <c r="M152" s="12">
        <f>'PADD 2_bbl'!M152*1000*42*(DAY(EOMONTH($A152,0)))/1000000</f>
        <v>32.668795847703826</v>
      </c>
      <c r="N152" s="12">
        <f>'PADD 2_bbl'!N152*1000*42*(DAY(EOMONTH($A152,0)))/1000000</f>
        <v>4.1956490315263872</v>
      </c>
      <c r="O152" s="12">
        <f>'PADD 2_bbl'!O152*1000*42*(DAY(EOMONTH($A152,0)))/1000000</f>
        <v>0</v>
      </c>
      <c r="P152" s="12">
        <f>'PADD 2_bbl'!P152*1000*42*(DAY(EOMONTH($A152,0)))/1000000</f>
        <v>-56.459459545567171</v>
      </c>
      <c r="Q152" s="12">
        <f>'PADD 2_bbl'!Q152*1000*42*(DAY(EOMONTH($A152,0)))/1000000</f>
        <v>87.254999999999981</v>
      </c>
      <c r="S152" s="12">
        <f>'PADD 2_bbl'!S152*1000*42/1000000</f>
        <v>949.17899999999997</v>
      </c>
      <c r="U152" s="14"/>
      <c r="V152" s="14"/>
    </row>
    <row r="153" spans="1:22" x14ac:dyDescent="0.3">
      <c r="A153" s="45">
        <v>45153</v>
      </c>
      <c r="B153" s="17" t="s">
        <v>36</v>
      </c>
      <c r="C153" s="12">
        <f>'PADD 2_bbl'!C153*1000*42*(DAY(EOMONTH($A153,0)))/1000000</f>
        <v>533.36579678134012</v>
      </c>
      <c r="D153" s="12">
        <f>'PADD 2_bbl'!D153*1000*42*(DAY(EOMONTH($A153,0)))/1000000</f>
        <v>98.485160347488986</v>
      </c>
      <c r="E153" s="12">
        <f>'PADD 2_bbl'!E153*1000*42*(DAY(EOMONTH($A153,0)))/1000000</f>
        <v>22.134</v>
      </c>
      <c r="F153" s="12">
        <f>'PADD 2_bbl'!F153*1000*42*(DAY(EOMONTH($A153,0)))/1000000</f>
        <v>-413.60342934320067</v>
      </c>
      <c r="G153" s="12">
        <f>'PADD 2_bbl'!G153*1000*42*(DAY(EOMONTH($A153,0)))/1000000</f>
        <v>240.38152778562844</v>
      </c>
      <c r="H153" s="12"/>
      <c r="I153" s="12">
        <f>'PADD 2_bbl'!I153*1000*42*(DAY(EOMONTH($A153,0)))/1000000</f>
        <v>6.51</v>
      </c>
      <c r="J153" s="12">
        <f>'PADD 2_bbl'!J153*1000*42*(DAY(EOMONTH($A153,0)))/1000000</f>
        <v>102.2723703666</v>
      </c>
      <c r="K153" s="12">
        <f>'PADD 2_bbl'!K153*1000*42*(DAY(EOMONTH($A153,0)))/1000000</f>
        <v>50.192370366600002</v>
      </c>
      <c r="L153" s="12">
        <f>'PADD 2_bbl'!L153*1000*42*(DAY(EOMONTH($A153,0)))/1000000</f>
        <v>48.937545977560283</v>
      </c>
      <c r="M153" s="12">
        <f>'PADD 2_bbl'!M153*1000*42*(DAY(EOMONTH($A153,0)))/1000000</f>
        <v>31.366795847703823</v>
      </c>
      <c r="N153" s="12">
        <f>'PADD 2_bbl'!N153*1000*42*(DAY(EOMONTH($A153,0)))/1000000</f>
        <v>5.4976490315263877</v>
      </c>
      <c r="O153" s="12">
        <f>'PADD 2_bbl'!O153*1000*42*(DAY(EOMONTH($A153,0)))/1000000</f>
        <v>0</v>
      </c>
      <c r="P153" s="12">
        <f>'PADD 2_bbl'!P153*1000*42*(DAY(EOMONTH($A153,0)))/1000000</f>
        <v>10.480638776609496</v>
      </c>
      <c r="Q153" s="12">
        <f>'PADD 2_bbl'!Q153*1000*42*(DAY(EOMONTH($A153,0)))/1000000</f>
        <v>87.396527785628436</v>
      </c>
      <c r="S153" s="12">
        <f>'PADD 2_bbl'!S153*1000*42/1000000</f>
        <v>1036.5755277856285</v>
      </c>
      <c r="U153" s="14"/>
      <c r="V153" s="14"/>
    </row>
    <row r="154" spans="1:22" x14ac:dyDescent="0.3">
      <c r="A154" s="45">
        <v>45184</v>
      </c>
      <c r="B154" s="17" t="s">
        <v>36</v>
      </c>
      <c r="C154" s="12">
        <f>'PADD 2_bbl'!C154*1000*42*(DAY(EOMONTH($A154,0)))/1000000</f>
        <v>517.31105003815901</v>
      </c>
      <c r="D154" s="12">
        <f>'PADD 2_bbl'!D154*1000*42*(DAY(EOMONTH($A154,0)))/1000000</f>
        <v>96.172438966992402</v>
      </c>
      <c r="E154" s="12">
        <f>'PADD 2_bbl'!E154*1000*42*(DAY(EOMONTH($A154,0)))/1000000</f>
        <v>23.31</v>
      </c>
      <c r="F154" s="12">
        <f>'PADD 2_bbl'!F154*1000*42*(DAY(EOMONTH($A154,0)))/1000000</f>
        <v>-393.80294408880678</v>
      </c>
      <c r="G154" s="12">
        <f>'PADD 2_bbl'!G154*1000*42*(DAY(EOMONTH($A154,0)))/1000000</f>
        <v>242.99054491634453</v>
      </c>
      <c r="H154" s="12"/>
      <c r="I154" s="12">
        <f>'PADD 2_bbl'!I154*1000*42*(DAY(EOMONTH($A154,0)))/1000000</f>
        <v>5.88</v>
      </c>
      <c r="J154" s="12">
        <f>'PADD 2_bbl'!J154*1000*42*(DAY(EOMONTH($A154,0)))/1000000</f>
        <v>115.56229343399998</v>
      </c>
      <c r="K154" s="12">
        <f>'PADD 2_bbl'!K154*1000*42*(DAY(EOMONTH($A154,0)))/1000000</f>
        <v>65.162293434000006</v>
      </c>
      <c r="L154" s="12">
        <f>'PADD 2_bbl'!L154*1000*42*(DAY(EOMONTH($A154,0)))/1000000</f>
        <v>77.328871410882527</v>
      </c>
      <c r="M154" s="12">
        <f>'PADD 2_bbl'!M154*1000*42*(DAY(EOMONTH($A154,0)))/1000000</f>
        <v>31.256905265835748</v>
      </c>
      <c r="N154" s="12">
        <f>'PADD 2_bbl'!N154*1000*42*(DAY(EOMONTH($A154,0)))/1000000</f>
        <v>6.5803055143803748</v>
      </c>
      <c r="O154" s="12">
        <f>'PADD 2_bbl'!O154*1000*42*(DAY(EOMONTH($A154,0)))/1000000</f>
        <v>0</v>
      </c>
      <c r="P154" s="12">
        <f>'PADD 2_bbl'!P154*1000*42*(DAY(EOMONTH($A154,0)))/1000000</f>
        <v>17.491624374901335</v>
      </c>
      <c r="Q154" s="12">
        <f>'PADD 2_bbl'!Q154*1000*42*(DAY(EOMONTH($A154,0)))/1000000</f>
        <v>39.29054491634453</v>
      </c>
      <c r="S154" s="12">
        <f>'PADD 2_bbl'!S154*1000*42/1000000</f>
        <v>1075.8660727019728</v>
      </c>
      <c r="U154" s="14"/>
      <c r="V154" s="14"/>
    </row>
    <row r="155" spans="1:22" x14ac:dyDescent="0.3">
      <c r="A155" s="45">
        <v>45214</v>
      </c>
      <c r="B155" s="17" t="s">
        <v>36</v>
      </c>
      <c r="C155" s="12">
        <f>'PADD 2_bbl'!C155*1000*42*(DAY(EOMONTH($A155,0)))/1000000</f>
        <v>535.69684100548557</v>
      </c>
      <c r="D155" s="12">
        <f>'PADD 2_bbl'!D155*1000*42*(DAY(EOMONTH($A155,0)))/1000000</f>
        <v>97.905434407827244</v>
      </c>
      <c r="E155" s="12">
        <f>'PADD 2_bbl'!E155*1000*42*(DAY(EOMONTH($A155,0)))/1000000</f>
        <v>37.106999999999999</v>
      </c>
      <c r="F155" s="12">
        <f>'PADD 2_bbl'!F155*1000*42*(DAY(EOMONTH($A155,0)))/1000000</f>
        <v>-351.95497665124901</v>
      </c>
      <c r="G155" s="12">
        <f>'PADD 2_bbl'!G155*1000*42*(DAY(EOMONTH($A155,0)))/1000000</f>
        <v>318.75429876206385</v>
      </c>
      <c r="H155" s="12"/>
      <c r="I155" s="12">
        <f>'PADD 2_bbl'!I155*1000*42*(DAY(EOMONTH($A155,0)))/1000000</f>
        <v>5.2080000000000002</v>
      </c>
      <c r="J155" s="12">
        <f>'PADD 2_bbl'!J155*1000*42*(DAY(EOMONTH($A155,0)))/1000000</f>
        <v>191.21656163400004</v>
      </c>
      <c r="K155" s="12">
        <f>'PADD 2_bbl'!K155*1000*42*(DAY(EOMONTH($A155,0)))/1000000</f>
        <v>139.13656163400003</v>
      </c>
      <c r="L155" s="12">
        <f>'PADD 2_bbl'!L155*1000*42*(DAY(EOMONTH($A155,0)))/1000000</f>
        <v>133.50242404043095</v>
      </c>
      <c r="M155" s="12">
        <f>'PADD 2_bbl'!M155*1000*42*(DAY(EOMONTH($A155,0)))/1000000</f>
        <v>34.162814628683158</v>
      </c>
      <c r="N155" s="12">
        <f>'PADD 2_bbl'!N155*1000*42*(DAY(EOMONTH($A155,0)))/1000000</f>
        <v>6.7996490315263873</v>
      </c>
      <c r="O155" s="12">
        <f>'PADD 2_bbl'!O155*1000*42*(DAY(EOMONTH($A155,0)))/1000000</f>
        <v>0</v>
      </c>
      <c r="P155" s="12">
        <f>'PADD 2_bbl'!P155*1000*42*(DAY(EOMONTH($A155,0)))/1000000</f>
        <v>-8.2824493346405106</v>
      </c>
      <c r="Q155" s="12">
        <f>'PADD 2_bbl'!Q155*1000*42*(DAY(EOMONTH($A155,0)))/1000000</f>
        <v>8.2272987620638531</v>
      </c>
      <c r="S155" s="12">
        <f>'PADD 2_bbl'!S155*1000*42/1000000</f>
        <v>1084.0933714640369</v>
      </c>
      <c r="U155" s="14"/>
      <c r="V155" s="14"/>
    </row>
    <row r="156" spans="1:22" x14ac:dyDescent="0.3">
      <c r="A156" s="45">
        <v>45245</v>
      </c>
      <c r="B156" s="17" t="s">
        <v>36</v>
      </c>
      <c r="C156" s="12">
        <f>'PADD 2_bbl'!C156*1000*42*(DAY(EOMONTH($A156,0)))/1000000</f>
        <v>519.58597794843683</v>
      </c>
      <c r="D156" s="12">
        <f>'PADD 2_bbl'!D156*1000*42*(DAY(EOMONTH($A156,0)))/1000000</f>
        <v>94.144092992822763</v>
      </c>
      <c r="E156" s="12">
        <f>'PADD 2_bbl'!E156*1000*42*(DAY(EOMONTH($A156,0)))/1000000</f>
        <v>27.09</v>
      </c>
      <c r="F156" s="12">
        <f>'PADD 2_bbl'!F156*1000*42*(DAY(EOMONTH($A156,0)))/1000000</f>
        <v>-300.43702190564289</v>
      </c>
      <c r="G156" s="12">
        <f>'PADD 2_bbl'!G156*1000*42*(DAY(EOMONTH($A156,0)))/1000000</f>
        <v>340.38304903561681</v>
      </c>
      <c r="H156" s="12"/>
      <c r="I156" s="12">
        <f>'PADD 2_bbl'!I156*1000*42*(DAY(EOMONTH($A156,0)))/1000000</f>
        <v>4.2</v>
      </c>
      <c r="J156" s="12">
        <f>'PADD 2_bbl'!J156*1000*42*(DAY(EOMONTH($A156,0)))/1000000</f>
        <v>268.97253541200001</v>
      </c>
      <c r="K156" s="12">
        <f>'PADD 2_bbl'!K156*1000*42*(DAY(EOMONTH($A156,0)))/1000000</f>
        <v>218.57253541200004</v>
      </c>
      <c r="L156" s="12">
        <f>'PADD 2_bbl'!L156*1000*42*(DAY(EOMONTH($A156,0)))/1000000</f>
        <v>106.48424177749214</v>
      </c>
      <c r="M156" s="12">
        <f>'PADD 2_bbl'!M156*1000*42*(DAY(EOMONTH($A156,0)))/1000000</f>
        <v>34.864671434841334</v>
      </c>
      <c r="N156" s="12">
        <f>'PADD 2_bbl'!N156*1000*42*(DAY(EOMONTH($A156,0)))/1000000</f>
        <v>6.5803055143803748</v>
      </c>
      <c r="O156" s="12">
        <f>'PADD 2_bbl'!O156*1000*42*(DAY(EOMONTH($A156,0)))/1000000</f>
        <v>0</v>
      </c>
      <c r="P156" s="12">
        <f>'PADD 2_bbl'!P156*1000*42*(DAY(EOMONTH($A156,0)))/1000000</f>
        <v>-40.791754138713912</v>
      </c>
      <c r="Q156" s="12">
        <f>'PADD 2_bbl'!Q156*1000*42*(DAY(EOMONTH($A156,0)))/1000000</f>
        <v>10.473049035616809</v>
      </c>
      <c r="S156" s="12">
        <f>'PADD 2_bbl'!S156*1000*42/1000000</f>
        <v>1094.5664204996535</v>
      </c>
      <c r="U156" s="14"/>
      <c r="V156" s="14"/>
    </row>
    <row r="157" spans="1:22" x14ac:dyDescent="0.3">
      <c r="A157" s="45">
        <v>45275</v>
      </c>
      <c r="B157" s="17" t="s">
        <v>36</v>
      </c>
      <c r="C157" s="12">
        <f>'PADD 2_bbl'!C157*1000*42*(DAY(EOMONTH($A157,0)))/1000000</f>
        <v>538.06244978341908</v>
      </c>
      <c r="D157" s="12">
        <f>'PADD 2_bbl'!D157*1000*42*(DAY(EOMONTH($A157,0)))/1000000</f>
        <v>97.229949200876405</v>
      </c>
      <c r="E157" s="12">
        <f>'PADD 2_bbl'!E157*1000*42*(DAY(EOMONTH($A157,0)))/1000000</f>
        <v>33.851999999999997</v>
      </c>
      <c r="F157" s="12">
        <f>'PADD 2_bbl'!F157*1000*42*(DAY(EOMONTH($A157,0)))/1000000</f>
        <v>-326.50674608695658</v>
      </c>
      <c r="G157" s="12">
        <f>'PADD 2_bbl'!G157*1000*42*(DAY(EOMONTH($A157,0)))/1000000</f>
        <v>342.63765289733885</v>
      </c>
      <c r="H157" s="12"/>
      <c r="I157" s="12">
        <f>'PADD 2_bbl'!I157*1000*42*(DAY(EOMONTH($A157,0)))/1000000</f>
        <v>4.34</v>
      </c>
      <c r="J157" s="12">
        <f>'PADD 2_bbl'!J157*1000*42*(DAY(EOMONTH($A157,0)))/1000000</f>
        <v>360.31956697800001</v>
      </c>
      <c r="K157" s="12">
        <f>'PADD 2_bbl'!K157*1000*42*(DAY(EOMONTH($A157,0)))/1000000</f>
        <v>308.23956697799997</v>
      </c>
      <c r="L157" s="12">
        <f>'PADD 2_bbl'!L157*1000*42*(DAY(EOMONTH($A157,0)))/1000000</f>
        <v>78.312034175496123</v>
      </c>
      <c r="M157" s="12">
        <f>'PADD 2_bbl'!M157*1000*42*(DAY(EOMONTH($A157,0)))/1000000</f>
        <v>38.822845930315381</v>
      </c>
      <c r="N157" s="12">
        <f>'PADD 2_bbl'!N157*1000*42*(DAY(EOMONTH($A157,0)))/1000000</f>
        <v>6.7996490315263873</v>
      </c>
      <c r="O157" s="12">
        <f>'PADD 2_bbl'!O157*1000*42*(DAY(EOMONTH($A157,0)))/1000000</f>
        <v>0</v>
      </c>
      <c r="P157" s="12">
        <f>'PADD 2_bbl'!P157*1000*42*(DAY(EOMONTH($A157,0)))/1000000</f>
        <v>21.572903884662125</v>
      </c>
      <c r="Q157" s="12">
        <f>'PADD 2_bbl'!Q157*1000*42*(DAY(EOMONTH($A157,0)))/1000000</f>
        <v>-115.44934710266111</v>
      </c>
      <c r="S157" s="12">
        <f>'PADD 2_bbl'!S157*1000*42/1000000</f>
        <v>979.1170733969924</v>
      </c>
      <c r="U157" s="14"/>
      <c r="V157" s="14"/>
    </row>
    <row r="158" spans="1:22" x14ac:dyDescent="0.3">
      <c r="A158" s="45"/>
      <c r="F158" s="12"/>
      <c r="G158" s="12"/>
      <c r="H158" s="12"/>
      <c r="I158" s="12"/>
      <c r="J158" s="12"/>
      <c r="K158" s="12"/>
      <c r="L158" s="12"/>
      <c r="M158" s="12"/>
      <c r="N158" s="12"/>
      <c r="O158" s="12"/>
      <c r="P158" s="12"/>
      <c r="U158" s="14"/>
      <c r="V158" s="14"/>
    </row>
    <row r="159" spans="1:22" ht="12" customHeight="1"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2:S549">
    <cfRule type="expression" dxfId="3" priority="1">
      <formula>$B2="GAP"</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A6A04-1079-4624-A468-A09630939706}">
  <dimension ref="A1:Y163"/>
  <sheetViews>
    <sheetView zoomScaleNormal="100" workbookViewId="0">
      <pane xSplit="2" ySplit="1" topLeftCell="C146"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3_bbl'!C2*1000*42*(DAY(EOMONTH($A2,0)))/1000000</f>
        <v>467.41800000000001</v>
      </c>
      <c r="D2" s="12">
        <f>'PADD 3_bbl'!D2*1000*42*(DAY(EOMONTH($A2,0)))/1000000</f>
        <v>160.14599999999999</v>
      </c>
      <c r="E2" s="12">
        <f>'PADD 3_bbl'!E2*1000*42*(DAY(EOMONTH($A2,0)))/1000000</f>
        <v>0</v>
      </c>
      <c r="F2" s="12">
        <f>'PADD 3_bbl'!F2*1000*42*(DAY(EOMONTH($A2,0)))/1000000</f>
        <v>-205.71600000000001</v>
      </c>
      <c r="G2" s="12">
        <f>'PADD 3_bbl'!G2*1000*42*(DAY(EOMONTH($A2,0)))/1000000</f>
        <v>421.84800000000001</v>
      </c>
      <c r="H2" s="12"/>
      <c r="I2" s="12">
        <f>'PADD 3_bbl'!I2*1000*42*(DAY(EOMONTH($A2,0)))/1000000</f>
        <v>153.636</v>
      </c>
      <c r="J2" s="12">
        <f>'PADD 3_bbl'!J2*1000*42*(DAY(EOMONTH($A2,0)))/1000000</f>
        <v>65.522480671232884</v>
      </c>
      <c r="K2" s="12">
        <f>'PADD 3_bbl'!K2*1000*42*(DAY(EOMONTH($A2,0)))/1000000</f>
        <v>5.0343221687671242</v>
      </c>
      <c r="L2" s="12">
        <f>'PADD 3_bbl'!L2*1000*42*(DAY(EOMONTH($A2,0)))/1000000</f>
        <v>17.044219561643832</v>
      </c>
      <c r="M2" s="12">
        <f>'PADD 3_bbl'!M2*1000*42*(DAY(EOMONTH($A2,0)))/1000000</f>
        <v>420.29399999999998</v>
      </c>
      <c r="N2" s="12">
        <f>'PADD 3_bbl'!N2*1000*42*(DAY(EOMONTH($A2,0)))/1000000</f>
        <v>420.29399999999998</v>
      </c>
      <c r="O2" s="12">
        <f>'PADD 3_bbl'!O2*1000*42*(DAY(EOMONTH($A2,0)))/1000000</f>
        <v>26.04</v>
      </c>
      <c r="P2" s="12">
        <f>'PADD 3_bbl'!P2*1000*42*(DAY(EOMONTH($A2,0)))/1000000</f>
        <v>37.64297759835619</v>
      </c>
      <c r="Q2" s="12">
        <f>'PADD 3_bbl'!Q2*1000*42*(DAY(EOMONTH($A2,0)))/1000000</f>
        <v>-302.06400000000002</v>
      </c>
      <c r="S2" s="12">
        <f>'PADD 3_bbl'!S2*1000*42/1000000</f>
        <v>542.55600000000004</v>
      </c>
      <c r="U2" s="14"/>
      <c r="V2" s="14"/>
    </row>
    <row r="3" spans="1:25" x14ac:dyDescent="0.3">
      <c r="A3" s="45">
        <v>40589</v>
      </c>
      <c r="B3" s="17" t="s">
        <v>34</v>
      </c>
      <c r="C3" s="12">
        <f>'PADD 3_bbl'!C3*1000*42*(DAY(EOMONTH($A3,0)))/1000000</f>
        <v>383.37599999999998</v>
      </c>
      <c r="D3" s="12">
        <f>'PADD 3_bbl'!D3*1000*42*(DAY(EOMONTH($A3,0)))/1000000</f>
        <v>127.008</v>
      </c>
      <c r="E3" s="12">
        <f>'PADD 3_bbl'!E3*1000*42*(DAY(EOMONTH($A3,0)))/1000000</f>
        <v>0</v>
      </c>
      <c r="F3" s="12">
        <f>'PADD 3_bbl'!F3*1000*42*(DAY(EOMONTH($A3,0)))/1000000</f>
        <v>-37.631999999999998</v>
      </c>
      <c r="G3" s="12">
        <f>'PADD 3_bbl'!G3*1000*42*(DAY(EOMONTH($A3,0)))/1000000</f>
        <v>472.75200000000001</v>
      </c>
      <c r="H3" s="12"/>
      <c r="I3" s="12">
        <f>'PADD 3_bbl'!I3*1000*42*(DAY(EOMONTH($A3,0)))/1000000</f>
        <v>109.36799999999999</v>
      </c>
      <c r="J3" s="12">
        <f>'PADD 3_bbl'!J3*1000*42*(DAY(EOMONTH($A3,0)))/1000000</f>
        <v>37.948208794520539</v>
      </c>
      <c r="K3" s="12">
        <f>'PADD 3_bbl'!K3*1000*42*(DAY(EOMONTH($A3,0)))/1000000</f>
        <v>3.3575634936986303</v>
      </c>
      <c r="L3" s="12">
        <f>'PADD 3_bbl'!L3*1000*42*(DAY(EOMONTH($A3,0)))/1000000</f>
        <v>13.095229479452053</v>
      </c>
      <c r="M3" s="12">
        <f>'PADD 3_bbl'!M3*1000*42*(DAY(EOMONTH($A3,0)))/1000000</f>
        <v>378.29264516129035</v>
      </c>
      <c r="N3" s="12">
        <f>'PADD 3_bbl'!N3*1000*42*(DAY(EOMONTH($A3,0)))/1000000</f>
        <v>378.29264516129035</v>
      </c>
      <c r="O3" s="12">
        <f>'PADD 3_bbl'!O3*1000*42*(DAY(EOMONTH($A3,0)))/1000000</f>
        <v>23.52</v>
      </c>
      <c r="P3" s="12">
        <f>'PADD 3_bbl'!P3*1000*42*(DAY(EOMONTH($A3,0)))/1000000</f>
        <v>13.010353071038491</v>
      </c>
      <c r="Q3" s="12">
        <f>'PADD 3_bbl'!Q3*1000*42*(DAY(EOMONTH($A3,0)))/1000000</f>
        <v>-105.84</v>
      </c>
      <c r="S3" s="12">
        <f>'PADD 3_bbl'!S3*1000*42/1000000</f>
        <v>437.30399999999997</v>
      </c>
      <c r="U3" s="14"/>
      <c r="V3" s="14"/>
    </row>
    <row r="4" spans="1:25" x14ac:dyDescent="0.3">
      <c r="A4" s="45">
        <v>40617</v>
      </c>
      <c r="B4" s="17" t="s">
        <v>34</v>
      </c>
      <c r="C4" s="12">
        <f>'PADD 3_bbl'!C4*1000*42*(DAY(EOMONTH($A4,0)))/1000000</f>
        <v>473.928</v>
      </c>
      <c r="D4" s="12">
        <f>'PADD 3_bbl'!D4*1000*42*(DAY(EOMONTH($A4,0)))/1000000</f>
        <v>169.26</v>
      </c>
      <c r="E4" s="12">
        <f>'PADD 3_bbl'!E4*1000*42*(DAY(EOMONTH($A4,0)))/1000000</f>
        <v>0</v>
      </c>
      <c r="F4" s="12">
        <f>'PADD 3_bbl'!F4*1000*42*(DAY(EOMONTH($A4,0)))/1000000</f>
        <v>0</v>
      </c>
      <c r="G4" s="12">
        <f>'PADD 3_bbl'!G4*1000*42*(DAY(EOMONTH($A4,0)))/1000000</f>
        <v>643.18799999999999</v>
      </c>
      <c r="H4" s="12"/>
      <c r="I4" s="12">
        <f>'PADD 3_bbl'!I4*1000*42*(DAY(EOMONTH($A4,0)))/1000000</f>
        <v>187.488</v>
      </c>
      <c r="J4" s="12">
        <f>'PADD 3_bbl'!J4*1000*42*(DAY(EOMONTH($A4,0)))/1000000</f>
        <v>37.113665763698613</v>
      </c>
      <c r="K4" s="12">
        <f>'PADD 3_bbl'!K4*1000*42*(DAY(EOMONTH($A4,0)))/1000000</f>
        <v>2.3489702531506853</v>
      </c>
      <c r="L4" s="12">
        <f>'PADD 3_bbl'!L4*1000*42*(DAY(EOMONTH($A4,0)))/1000000</f>
        <v>11.63411877739726</v>
      </c>
      <c r="M4" s="12">
        <f>'PADD 3_bbl'!M4*1000*42*(DAY(EOMONTH($A4,0)))/1000000</f>
        <v>418.82400000000001</v>
      </c>
      <c r="N4" s="12">
        <f>'PADD 3_bbl'!N4*1000*42*(DAY(EOMONTH($A4,0)))/1000000</f>
        <v>418.82400000000001</v>
      </c>
      <c r="O4" s="12">
        <f>'PADD 3_bbl'!O4*1000*42*(DAY(EOMONTH($A4,0)))/1000000</f>
        <v>26.04</v>
      </c>
      <c r="P4" s="12">
        <f>'PADD 3_bbl'!P4*1000*42*(DAY(EOMONTH($A4,0)))/1000000</f>
        <v>-37.656754794246503</v>
      </c>
      <c r="Q4" s="12">
        <f>'PADD 3_bbl'!Q4*1000*42*(DAY(EOMONTH($A4,0)))/1000000</f>
        <v>-2.6040000000000001</v>
      </c>
      <c r="S4" s="12">
        <f>'PADD 3_bbl'!S4*1000*42/1000000</f>
        <v>434.65800000000002</v>
      </c>
      <c r="U4" s="14"/>
      <c r="V4" s="14"/>
    </row>
    <row r="5" spans="1:25" x14ac:dyDescent="0.3">
      <c r="A5" s="45">
        <v>40648</v>
      </c>
      <c r="B5" s="17" t="s">
        <v>34</v>
      </c>
      <c r="C5" s="12">
        <f>'PADD 3_bbl'!C5*1000*42*(DAY(EOMONTH($A5,0)))/1000000</f>
        <v>457.38</v>
      </c>
      <c r="D5" s="12">
        <f>'PADD 3_bbl'!D5*1000*42*(DAY(EOMONTH($A5,0)))/1000000</f>
        <v>173.88</v>
      </c>
      <c r="E5" s="12">
        <f>'PADD 3_bbl'!E5*1000*42*(DAY(EOMONTH($A5,0)))/1000000</f>
        <v>0</v>
      </c>
      <c r="F5" s="12">
        <f>'PADD 3_bbl'!F5*1000*42*(DAY(EOMONTH($A5,0)))/1000000</f>
        <v>21.42</v>
      </c>
      <c r="G5" s="12">
        <f>'PADD 3_bbl'!G5*1000*42*(DAY(EOMONTH($A5,0)))/1000000</f>
        <v>652.67999999999995</v>
      </c>
      <c r="H5" s="12"/>
      <c r="I5" s="12">
        <f>'PADD 3_bbl'!I5*1000*42*(DAY(EOMONTH($A5,0)))/1000000</f>
        <v>201.6</v>
      </c>
      <c r="J5" s="12">
        <f>'PADD 3_bbl'!J5*1000*42*(DAY(EOMONTH($A5,0)))/1000000</f>
        <v>32.626652054794533</v>
      </c>
      <c r="K5" s="12">
        <f>'PADD 3_bbl'!K5*1000*42*(DAY(EOMONTH($A5,0)))/1000000</f>
        <v>2.3504415780821919</v>
      </c>
      <c r="L5" s="12">
        <f>'PADD 3_bbl'!L5*1000*42*(DAY(EOMONTH($A5,0)))/1000000</f>
        <v>10.334898493150684</v>
      </c>
      <c r="M5" s="12">
        <f>'PADD 3_bbl'!M5*1000*42*(DAY(EOMONTH($A5,0)))/1000000</f>
        <v>415.29599999999999</v>
      </c>
      <c r="N5" s="12">
        <f>'PADD 3_bbl'!N5*1000*42*(DAY(EOMONTH($A5,0)))/1000000</f>
        <v>415.29599999999999</v>
      </c>
      <c r="O5" s="12">
        <f>'PADD 3_bbl'!O5*1000*42*(DAY(EOMONTH($A5,0)))/1000000</f>
        <v>25.2</v>
      </c>
      <c r="P5" s="12">
        <f>'PADD 3_bbl'!P5*1000*42*(DAY(EOMONTH($A5,0)))/1000000</f>
        <v>-119.14799212602742</v>
      </c>
      <c r="Q5" s="12">
        <f>'PADD 3_bbl'!Q5*1000*42*(DAY(EOMONTH($A5,0)))/1000000</f>
        <v>84.42</v>
      </c>
      <c r="S5" s="12">
        <f>'PADD 3_bbl'!S5*1000*42/1000000</f>
        <v>519.24599999999998</v>
      </c>
      <c r="U5" s="14"/>
      <c r="V5" s="14"/>
    </row>
    <row r="6" spans="1:25" x14ac:dyDescent="0.3">
      <c r="A6" s="45">
        <v>40678</v>
      </c>
      <c r="B6" s="17" t="s">
        <v>34</v>
      </c>
      <c r="C6" s="12">
        <f>'PADD 3_bbl'!C6*1000*42*(DAY(EOMONTH($A6,0)))/1000000</f>
        <v>481.74</v>
      </c>
      <c r="D6" s="12">
        <f>'PADD 3_bbl'!D6*1000*42*(DAY(EOMONTH($A6,0)))/1000000</f>
        <v>182.28</v>
      </c>
      <c r="E6" s="12">
        <f>'PADD 3_bbl'!E6*1000*42*(DAY(EOMONTH($A6,0)))/1000000</f>
        <v>0</v>
      </c>
      <c r="F6" s="12">
        <f>'PADD 3_bbl'!F6*1000*42*(DAY(EOMONTH($A6,0)))/1000000</f>
        <v>45.57</v>
      </c>
      <c r="G6" s="12">
        <f>'PADD 3_bbl'!G6*1000*42*(DAY(EOMONTH($A6,0)))/1000000</f>
        <v>709.59</v>
      </c>
      <c r="H6" s="12"/>
      <c r="I6" s="12">
        <f>'PADD 3_bbl'!I6*1000*42*(DAY(EOMONTH($A6,0)))/1000000</f>
        <v>173.166</v>
      </c>
      <c r="J6" s="12">
        <f>'PADD 3_bbl'!J6*1000*42*(DAY(EOMONTH($A6,0)))/1000000</f>
        <v>38.986529640410957</v>
      </c>
      <c r="K6" s="12">
        <f>'PADD 3_bbl'!K6*1000*42*(DAY(EOMONTH($A6,0)))/1000000</f>
        <v>2.3489702531506853</v>
      </c>
      <c r="L6" s="12">
        <f>'PADD 3_bbl'!L6*1000*42*(DAY(EOMONTH($A6,0)))/1000000</f>
        <v>10.361153886986301</v>
      </c>
      <c r="M6" s="12">
        <f>'PADD 3_bbl'!M6*1000*42*(DAY(EOMONTH($A6,0)))/1000000</f>
        <v>447.80400000000009</v>
      </c>
      <c r="N6" s="12">
        <f>'PADD 3_bbl'!N6*1000*42*(DAY(EOMONTH($A6,0)))/1000000</f>
        <v>447.80400000000009</v>
      </c>
      <c r="O6" s="12">
        <f>'PADD 3_bbl'!O6*1000*42*(DAY(EOMONTH($A6,0)))/1000000</f>
        <v>26.04</v>
      </c>
      <c r="P6" s="12">
        <f>'PADD 3_bbl'!P6*1000*42*(DAY(EOMONTH($A6,0)))/1000000</f>
        <v>-0.83465378054797723</v>
      </c>
      <c r="Q6" s="12">
        <f>'PADD 3_bbl'!Q6*1000*42*(DAY(EOMONTH($A6,0)))/1000000</f>
        <v>11.718</v>
      </c>
      <c r="S6" s="12">
        <f>'PADD 3_bbl'!S6*1000*42/1000000</f>
        <v>530.41800000000001</v>
      </c>
      <c r="U6" s="14"/>
      <c r="V6" s="14"/>
    </row>
    <row r="7" spans="1:25" x14ac:dyDescent="0.3">
      <c r="A7" s="45">
        <v>40709</v>
      </c>
      <c r="B7" s="17" t="s">
        <v>34</v>
      </c>
      <c r="C7" s="12">
        <f>'PADD 3_bbl'!C7*1000*42*(DAY(EOMONTH($A7,0)))/1000000</f>
        <v>458.64</v>
      </c>
      <c r="D7" s="12">
        <f>'PADD 3_bbl'!D7*1000*42*(DAY(EOMONTH($A7,0)))/1000000</f>
        <v>178.92</v>
      </c>
      <c r="E7" s="12">
        <f>'PADD 3_bbl'!E7*1000*42*(DAY(EOMONTH($A7,0)))/1000000</f>
        <v>0</v>
      </c>
      <c r="F7" s="12">
        <f>'PADD 3_bbl'!F7*1000*42*(DAY(EOMONTH($A7,0)))/1000000</f>
        <v>32.76</v>
      </c>
      <c r="G7" s="12">
        <f>'PADD 3_bbl'!G7*1000*42*(DAY(EOMONTH($A7,0)))/1000000</f>
        <v>670.32</v>
      </c>
      <c r="H7" s="12"/>
      <c r="I7" s="12">
        <f>'PADD 3_bbl'!I7*1000*42*(DAY(EOMONTH($A7,0)))/1000000</f>
        <v>136.08000000000001</v>
      </c>
      <c r="J7" s="12">
        <f>'PADD 3_bbl'!J7*1000*42*(DAY(EOMONTH($A7,0)))/1000000</f>
        <v>33.014569006849328</v>
      </c>
      <c r="K7" s="12">
        <f>'PADD 3_bbl'!K7*1000*42*(DAY(EOMONTH($A7,0)))/1000000</f>
        <v>2.3504415780821919</v>
      </c>
      <c r="L7" s="12">
        <f>'PADD 3_bbl'!L7*1000*42*(DAY(EOMONTH($A7,0)))/1000000</f>
        <v>10.026923116438356</v>
      </c>
      <c r="M7" s="12">
        <f>'PADD 3_bbl'!M7*1000*42*(DAY(EOMONTH($A7,0)))/1000000</f>
        <v>466.78799999999995</v>
      </c>
      <c r="N7" s="12">
        <f>'PADD 3_bbl'!N7*1000*42*(DAY(EOMONTH($A7,0)))/1000000</f>
        <v>466.78799999999995</v>
      </c>
      <c r="O7" s="12">
        <f>'PADD 3_bbl'!O7*1000*42*(DAY(EOMONTH($A7,0)))/1000000</f>
        <v>25.2</v>
      </c>
      <c r="P7" s="12">
        <f>'PADD 3_bbl'!P7*1000*42*(DAY(EOMONTH($A7,0)))/1000000</f>
        <v>-107.71993370136987</v>
      </c>
      <c r="Q7" s="12">
        <f>'PADD 3_bbl'!Q7*1000*42*(DAY(EOMONTH($A7,0)))/1000000</f>
        <v>104.58</v>
      </c>
      <c r="S7" s="12">
        <f>'PADD 3_bbl'!S7*1000*42/1000000</f>
        <v>634.53599999999994</v>
      </c>
      <c r="U7" s="14"/>
      <c r="V7" s="14"/>
    </row>
    <row r="8" spans="1:25" x14ac:dyDescent="0.3">
      <c r="A8" s="45">
        <v>40739</v>
      </c>
      <c r="B8" s="17" t="s">
        <v>34</v>
      </c>
      <c r="C8" s="12">
        <f>'PADD 3_bbl'!C8*1000*42*(DAY(EOMONTH($A8,0)))/1000000</f>
        <v>481.74</v>
      </c>
      <c r="D8" s="12">
        <f>'PADD 3_bbl'!D8*1000*42*(DAY(EOMONTH($A8,0)))/1000000</f>
        <v>182.28</v>
      </c>
      <c r="E8" s="12">
        <f>'PADD 3_bbl'!E8*1000*42*(DAY(EOMONTH($A8,0)))/1000000</f>
        <v>0</v>
      </c>
      <c r="F8" s="12">
        <f>'PADD 3_bbl'!F8*1000*42*(DAY(EOMONTH($A8,0)))/1000000</f>
        <v>7.8120000000000003</v>
      </c>
      <c r="G8" s="12">
        <f>'PADD 3_bbl'!G8*1000*42*(DAY(EOMONTH($A8,0)))/1000000</f>
        <v>671.83199999999999</v>
      </c>
      <c r="H8" s="12"/>
      <c r="I8" s="12">
        <f>'PADD 3_bbl'!I8*1000*42*(DAY(EOMONTH($A8,0)))/1000000</f>
        <v>115.878</v>
      </c>
      <c r="J8" s="12">
        <f>'PADD 3_bbl'!J8*1000*42*(DAY(EOMONTH($A8,0)))/1000000</f>
        <v>34.383839856164393</v>
      </c>
      <c r="K8" s="12">
        <f>'PADD 3_bbl'!K8*1000*42*(DAY(EOMONTH($A8,0)))/1000000</f>
        <v>2.3489702531506853</v>
      </c>
      <c r="L8" s="12">
        <f>'PADD 3_bbl'!L8*1000*42*(DAY(EOMONTH($A8,0)))/1000000</f>
        <v>10.042912664383561</v>
      </c>
      <c r="M8" s="12">
        <f>'PADD 3_bbl'!M8*1000*42*(DAY(EOMONTH($A8,0)))/1000000</f>
        <v>476.78399999999999</v>
      </c>
      <c r="N8" s="12">
        <f>'PADD 3_bbl'!N8*1000*42*(DAY(EOMONTH($A8,0)))/1000000</f>
        <v>476.78399999999999</v>
      </c>
      <c r="O8" s="12">
        <f>'PADD 3_bbl'!O8*1000*42*(DAY(EOMONTH($A8,0)))/1000000</f>
        <v>26.04</v>
      </c>
      <c r="P8" s="12">
        <f>'PADD 3_bbl'!P8*1000*42*(DAY(EOMONTH($A8,0)))/1000000</f>
        <v>-93.899722773698628</v>
      </c>
      <c r="Q8" s="12">
        <f>'PADD 3_bbl'!Q8*1000*42*(DAY(EOMONTH($A8,0)))/1000000</f>
        <v>98.951999999999998</v>
      </c>
      <c r="S8" s="12">
        <f>'PADD 3_bbl'!S8*1000*42/1000000</f>
        <v>733.48800000000006</v>
      </c>
      <c r="U8" s="14"/>
      <c r="V8" s="14"/>
    </row>
    <row r="9" spans="1:25" x14ac:dyDescent="0.3">
      <c r="A9" s="45">
        <v>40770</v>
      </c>
      <c r="B9" s="17" t="s">
        <v>34</v>
      </c>
      <c r="C9" s="12">
        <f>'PADD 3_bbl'!C9*1000*42*(DAY(EOMONTH($A9,0)))/1000000</f>
        <v>485.64600000000002</v>
      </c>
      <c r="D9" s="12">
        <f>'PADD 3_bbl'!D9*1000*42*(DAY(EOMONTH($A9,0)))/1000000</f>
        <v>190.09200000000001</v>
      </c>
      <c r="E9" s="12">
        <f>'PADD 3_bbl'!E9*1000*42*(DAY(EOMONTH($A9,0)))/1000000</f>
        <v>0</v>
      </c>
      <c r="F9" s="12">
        <f>'PADD 3_bbl'!F9*1000*42*(DAY(EOMONTH($A9,0)))/1000000</f>
        <v>-5.2080000000000002</v>
      </c>
      <c r="G9" s="12">
        <f>'PADD 3_bbl'!G9*1000*42*(DAY(EOMONTH($A9,0)))/1000000</f>
        <v>670.53</v>
      </c>
      <c r="H9" s="12"/>
      <c r="I9" s="12">
        <f>'PADD 3_bbl'!I9*1000*42*(DAY(EOMONTH($A9,0)))/1000000</f>
        <v>131.50200000000001</v>
      </c>
      <c r="J9" s="12">
        <f>'PADD 3_bbl'!J9*1000*42*(DAY(EOMONTH($A9,0)))/1000000</f>
        <v>37.473205253424659</v>
      </c>
      <c r="K9" s="12">
        <f>'PADD 3_bbl'!K9*1000*42*(DAY(EOMONTH($A9,0)))/1000000</f>
        <v>5.0343221687671242</v>
      </c>
      <c r="L9" s="12">
        <f>'PADD 3_bbl'!L9*1000*42*(DAY(EOMONTH($A9,0)))/1000000</f>
        <v>10.042912664383561</v>
      </c>
      <c r="M9" s="12">
        <f>'PADD 3_bbl'!M9*1000*42*(DAY(EOMONTH($A9,0)))/1000000</f>
        <v>450.49200000000002</v>
      </c>
      <c r="N9" s="12">
        <f>'PADD 3_bbl'!N9*1000*42*(DAY(EOMONTH($A9,0)))/1000000</f>
        <v>450.49200000000002</v>
      </c>
      <c r="O9" s="12">
        <f>'PADD 3_bbl'!O9*1000*42*(DAY(EOMONTH($A9,0)))/1000000</f>
        <v>26.04</v>
      </c>
      <c r="P9" s="12">
        <f>'PADD 3_bbl'!P9*1000*42*(DAY(EOMONTH($A9,0)))/1000000</f>
        <v>-44.738440086575288</v>
      </c>
      <c r="Q9" s="12">
        <f>'PADD 3_bbl'!Q9*1000*42*(DAY(EOMONTH($A9,0)))/1000000</f>
        <v>54.683999999999997</v>
      </c>
      <c r="S9" s="12">
        <f>'PADD 3_bbl'!S9*1000*42/1000000</f>
        <v>788.21400000000006</v>
      </c>
      <c r="U9" s="14"/>
      <c r="V9" s="14"/>
    </row>
    <row r="10" spans="1:25" x14ac:dyDescent="0.3">
      <c r="A10" s="45">
        <v>40801</v>
      </c>
      <c r="B10" s="17" t="s">
        <v>34</v>
      </c>
      <c r="C10" s="12">
        <f>'PADD 3_bbl'!C10*1000*42*(DAY(EOMONTH($A10,0)))/1000000</f>
        <v>459.9</v>
      </c>
      <c r="D10" s="12">
        <f>'PADD 3_bbl'!D10*1000*42*(DAY(EOMONTH($A10,0)))/1000000</f>
        <v>156.24</v>
      </c>
      <c r="E10" s="12">
        <f>'PADD 3_bbl'!E10*1000*42*(DAY(EOMONTH($A10,0)))/1000000</f>
        <v>0</v>
      </c>
      <c r="F10" s="12">
        <f>'PADD 3_bbl'!F10*1000*42*(DAY(EOMONTH($A10,0)))/1000000</f>
        <v>-36.54</v>
      </c>
      <c r="G10" s="12">
        <f>'PADD 3_bbl'!G10*1000*42*(DAY(EOMONTH($A10,0)))/1000000</f>
        <v>579.6</v>
      </c>
      <c r="H10" s="12"/>
      <c r="I10" s="12">
        <f>'PADD 3_bbl'!I10*1000*42*(DAY(EOMONTH($A10,0)))/1000000</f>
        <v>148.68</v>
      </c>
      <c r="J10" s="12">
        <f>'PADD 3_bbl'!J10*1000*42*(DAY(EOMONTH($A10,0)))/1000000</f>
        <v>36.172858869863013</v>
      </c>
      <c r="K10" s="12">
        <f>'PADD 3_bbl'!K10*1000*42*(DAY(EOMONTH($A10,0)))/1000000</f>
        <v>8.392069578082193</v>
      </c>
      <c r="L10" s="12">
        <f>'PADD 3_bbl'!L10*1000*42*(DAY(EOMONTH($A10,0)))/1000000</f>
        <v>10.026923116438356</v>
      </c>
      <c r="M10" s="12">
        <f>'PADD 3_bbl'!M10*1000*42*(DAY(EOMONTH($A10,0)))/1000000</f>
        <v>420.58800000000002</v>
      </c>
      <c r="N10" s="12">
        <f>'PADD 3_bbl'!N10*1000*42*(DAY(EOMONTH($A10,0)))/1000000</f>
        <v>420.58800000000002</v>
      </c>
      <c r="O10" s="12">
        <f>'PADD 3_bbl'!O10*1000*42*(DAY(EOMONTH($A10,0)))/1000000</f>
        <v>25.2</v>
      </c>
      <c r="P10" s="12">
        <f>'PADD 3_bbl'!P10*1000*42*(DAY(EOMONTH($A10,0)))/1000000</f>
        <v>-122.37985156438361</v>
      </c>
      <c r="Q10" s="12">
        <f>'PADD 3_bbl'!Q10*1000*42*(DAY(EOMONTH($A10,0)))/1000000</f>
        <v>54.18</v>
      </c>
      <c r="S10" s="12">
        <f>'PADD 3_bbl'!S10*1000*42/1000000</f>
        <v>841.84799999999996</v>
      </c>
      <c r="U10" s="14"/>
      <c r="V10" s="14"/>
    </row>
    <row r="11" spans="1:25" x14ac:dyDescent="0.3">
      <c r="A11" s="45">
        <v>40831</v>
      </c>
      <c r="B11" s="17" t="s">
        <v>34</v>
      </c>
      <c r="C11" s="12">
        <f>'PADD 3_bbl'!C11*1000*42*(DAY(EOMONTH($A11,0)))/1000000</f>
        <v>502.572</v>
      </c>
      <c r="D11" s="12">
        <f>'PADD 3_bbl'!D11*1000*42*(DAY(EOMONTH($A11,0)))/1000000</f>
        <v>164.05199999999999</v>
      </c>
      <c r="E11" s="12">
        <f>'PADD 3_bbl'!E11*1000*42*(DAY(EOMONTH($A11,0)))/1000000</f>
        <v>0</v>
      </c>
      <c r="F11" s="12">
        <f>'PADD 3_bbl'!F11*1000*42*(DAY(EOMONTH($A11,0)))/1000000</f>
        <v>-101.556</v>
      </c>
      <c r="G11" s="12">
        <f>'PADD 3_bbl'!G11*1000*42*(DAY(EOMONTH($A11,0)))/1000000</f>
        <v>565.06799999999998</v>
      </c>
      <c r="H11" s="12"/>
      <c r="I11" s="12">
        <f>'PADD 3_bbl'!I11*1000*42*(DAY(EOMONTH($A11,0)))/1000000</f>
        <v>57.287999999999997</v>
      </c>
      <c r="J11" s="12">
        <f>'PADD 3_bbl'!J11*1000*42*(DAY(EOMONTH($A11,0)))/1000000</f>
        <v>38.481511808219174</v>
      </c>
      <c r="K11" s="12">
        <f>'PADD 3_bbl'!K11*1000*42*(DAY(EOMONTH($A11,0)))/1000000</f>
        <v>13.763141240547947</v>
      </c>
      <c r="L11" s="12">
        <f>'PADD 3_bbl'!L11*1000*42*(DAY(EOMONTH($A11,0)))/1000000</f>
        <v>10.67939510958904</v>
      </c>
      <c r="M11" s="12">
        <f>'PADD 3_bbl'!M11*1000*42*(DAY(EOMONTH($A11,0)))/1000000</f>
        <v>445.536</v>
      </c>
      <c r="N11" s="12">
        <f>'PADD 3_bbl'!N11*1000*42*(DAY(EOMONTH($A11,0)))/1000000</f>
        <v>445.536</v>
      </c>
      <c r="O11" s="12">
        <f>'PADD 3_bbl'!O11*1000*42*(DAY(EOMONTH($A11,0)))/1000000</f>
        <v>26.04</v>
      </c>
      <c r="P11" s="12">
        <f>'PADD 3_bbl'!P11*1000*42*(DAY(EOMONTH($A11,0)))/1000000</f>
        <v>-69.686048158356144</v>
      </c>
      <c r="Q11" s="12">
        <f>'PADD 3_bbl'!Q11*1000*42*(DAY(EOMONTH($A11,0)))/1000000</f>
        <v>42.966000000000001</v>
      </c>
      <c r="S11" s="12">
        <f>'PADD 3_bbl'!S11*1000*42/1000000</f>
        <v>884.77200000000005</v>
      </c>
      <c r="U11" s="14"/>
      <c r="V11" s="14"/>
    </row>
    <row r="12" spans="1:25" x14ac:dyDescent="0.3">
      <c r="A12" s="45">
        <v>40862</v>
      </c>
      <c r="B12" s="17" t="s">
        <v>34</v>
      </c>
      <c r="C12" s="12">
        <f>'PADD 3_bbl'!C12*1000*42*(DAY(EOMONTH($A12,0)))/1000000</f>
        <v>493.92</v>
      </c>
      <c r="D12" s="12">
        <f>'PADD 3_bbl'!D12*1000*42*(DAY(EOMONTH($A12,0)))/1000000</f>
        <v>177.66</v>
      </c>
      <c r="E12" s="12">
        <f>'PADD 3_bbl'!E12*1000*42*(DAY(EOMONTH($A12,0)))/1000000</f>
        <v>0</v>
      </c>
      <c r="F12" s="12">
        <f>'PADD 3_bbl'!F12*1000*42*(DAY(EOMONTH($A12,0)))/1000000</f>
        <v>-84.42</v>
      </c>
      <c r="G12" s="12">
        <f>'PADD 3_bbl'!G12*1000*42*(DAY(EOMONTH($A12,0)))/1000000</f>
        <v>587.16</v>
      </c>
      <c r="H12" s="12"/>
      <c r="I12" s="12">
        <f>'PADD 3_bbl'!I12*1000*42*(DAY(EOMONTH($A12,0)))/1000000</f>
        <v>133.56</v>
      </c>
      <c r="J12" s="12">
        <f>'PADD 3_bbl'!J12*1000*42*(DAY(EOMONTH($A12,0)))/1000000</f>
        <v>34.407248424657531</v>
      </c>
      <c r="K12" s="12">
        <f>'PADD 3_bbl'!K12*1000*42*(DAY(EOMONTH($A12,0)))/1000000</f>
        <v>11.746690421917807</v>
      </c>
      <c r="L12" s="12">
        <f>'PADD 3_bbl'!L12*1000*42*(DAY(EOMONTH($A12,0)))/1000000</f>
        <v>12.182750753424658</v>
      </c>
      <c r="M12" s="12">
        <f>'PADD 3_bbl'!M12*1000*42*(DAY(EOMONTH($A12,0)))/1000000</f>
        <v>440.202</v>
      </c>
      <c r="N12" s="12">
        <f>'PADD 3_bbl'!N12*1000*42*(DAY(EOMONTH($A12,0)))/1000000</f>
        <v>440.202</v>
      </c>
      <c r="O12" s="12">
        <f>'PADD 3_bbl'!O12*1000*42*(DAY(EOMONTH($A12,0)))/1000000</f>
        <v>25.2</v>
      </c>
      <c r="P12" s="12">
        <f>'PADD 3_bbl'!P12*1000*42*(DAY(EOMONTH($A12,0)))/1000000</f>
        <v>-38.638689600000042</v>
      </c>
      <c r="Q12" s="12">
        <f>'PADD 3_bbl'!Q12*1000*42*(DAY(EOMONTH($A12,0)))/1000000</f>
        <v>-30.24</v>
      </c>
      <c r="S12" s="12">
        <f>'PADD 3_bbl'!S12*1000*42/1000000</f>
        <v>854.36400000000003</v>
      </c>
      <c r="U12" s="14"/>
      <c r="V12" s="14"/>
    </row>
    <row r="13" spans="1:25" x14ac:dyDescent="0.3">
      <c r="A13" s="45">
        <v>40892</v>
      </c>
      <c r="B13" s="17" t="s">
        <v>34</v>
      </c>
      <c r="C13" s="12">
        <f>'PADD 3_bbl'!C13*1000*42*(DAY(EOMONTH($A13,0)))/1000000</f>
        <v>510.38400000000001</v>
      </c>
      <c r="D13" s="12">
        <f>'PADD 3_bbl'!D13*1000*42*(DAY(EOMONTH($A13,0)))/1000000</f>
        <v>179.67599999999999</v>
      </c>
      <c r="E13" s="12">
        <f>'PADD 3_bbl'!E13*1000*42*(DAY(EOMONTH($A13,0)))/1000000</f>
        <v>0</v>
      </c>
      <c r="F13" s="12">
        <f>'PADD 3_bbl'!F13*1000*42*(DAY(EOMONTH($A13,0)))/1000000</f>
        <v>-69.006</v>
      </c>
      <c r="G13" s="12">
        <f>'PADD 3_bbl'!G13*1000*42*(DAY(EOMONTH($A13,0)))/1000000</f>
        <v>621.05399999999997</v>
      </c>
      <c r="H13" s="12"/>
      <c r="I13" s="12">
        <f>'PADD 3_bbl'!I13*1000*42*(DAY(EOMONTH($A13,0)))/1000000</f>
        <v>136.71</v>
      </c>
      <c r="J13" s="12">
        <f>'PADD 3_bbl'!J13*1000*42*(DAY(EOMONTH($A13,0)))/1000000</f>
        <v>54.148128472602735</v>
      </c>
      <c r="K13" s="12">
        <f>'PADD 3_bbl'!K13*1000*42*(DAY(EOMONTH($A13,0)))/1000000</f>
        <v>8.0560557468493137</v>
      </c>
      <c r="L13" s="12">
        <f>'PADD 3_bbl'!L13*1000*42*(DAY(EOMONTH($A13,0)))/1000000</f>
        <v>15.134772226027398</v>
      </c>
      <c r="M13" s="12">
        <f>'PADD 3_bbl'!M13*1000*42*(DAY(EOMONTH($A13,0)))/1000000</f>
        <v>449.69399999999996</v>
      </c>
      <c r="N13" s="12">
        <f>'PADD 3_bbl'!N13*1000*42*(DAY(EOMONTH($A13,0)))/1000000</f>
        <v>449.69399999999996</v>
      </c>
      <c r="O13" s="12">
        <f>'PADD 3_bbl'!O13*1000*42*(DAY(EOMONTH($A13,0)))/1000000</f>
        <v>26.04</v>
      </c>
      <c r="P13" s="12">
        <f>'PADD 3_bbl'!P13*1000*42*(DAY(EOMONTH($A13,0)))/1000000</f>
        <v>32.827043554520564</v>
      </c>
      <c r="Q13" s="12">
        <f>'PADD 3_bbl'!Q13*1000*42*(DAY(EOMONTH($A13,0)))/1000000</f>
        <v>-102.858</v>
      </c>
      <c r="S13" s="12">
        <f>'PADD 3_bbl'!S13*1000*42/1000000</f>
        <v>752.13599999999997</v>
      </c>
      <c r="U13" s="14"/>
      <c r="V13" s="14"/>
    </row>
    <row r="14" spans="1:25" x14ac:dyDescent="0.3">
      <c r="A14" s="45">
        <v>40923</v>
      </c>
      <c r="B14" s="17" t="s">
        <v>34</v>
      </c>
      <c r="C14" s="12">
        <f>'PADD 3_bbl'!C14*1000*42*(DAY(EOMONTH($A14,0)))/1000000</f>
        <v>518.19600000000003</v>
      </c>
      <c r="D14" s="12">
        <f>'PADD 3_bbl'!D14*1000*42*(DAY(EOMONTH($A14,0)))/1000000</f>
        <v>164.05199999999999</v>
      </c>
      <c r="E14" s="12">
        <f>'PADD 3_bbl'!E14*1000*42*(DAY(EOMONTH($A14,0)))/1000000</f>
        <v>0</v>
      </c>
      <c r="F14" s="12">
        <f>'PADD 3_bbl'!F14*1000*42*(DAY(EOMONTH($A14,0)))/1000000</f>
        <v>-6.51</v>
      </c>
      <c r="G14" s="12">
        <f>'PADD 3_bbl'!G14*1000*42*(DAY(EOMONTH($A14,0)))/1000000</f>
        <v>675.73800000000006</v>
      </c>
      <c r="H14" s="12"/>
      <c r="I14" s="12">
        <f>'PADD 3_bbl'!I14*1000*42*(DAY(EOMONTH($A14,0)))/1000000</f>
        <v>190.09200000000001</v>
      </c>
      <c r="J14" s="12">
        <f>'PADD 3_bbl'!J14*1000*42*(DAY(EOMONTH($A14,0)))/1000000</f>
        <v>44.0818038319672</v>
      </c>
      <c r="K14" s="12">
        <f>'PADD 3_bbl'!K14*1000*42*(DAY(EOMONTH($A14,0)))/1000000</f>
        <v>5.1997637998322368</v>
      </c>
      <c r="L14" s="12">
        <f>'PADD 3_bbl'!L14*1000*42*(DAY(EOMONTH($A14,0)))/1000000</f>
        <v>20.012047459016394</v>
      </c>
      <c r="M14" s="12">
        <f>'PADD 3_bbl'!M14*1000*42*(DAY(EOMONTH($A14,0)))/1000000</f>
        <v>449.48399999999998</v>
      </c>
      <c r="N14" s="12">
        <f>'PADD 3_bbl'!N14*1000*42*(DAY(EOMONTH($A14,0)))/1000000</f>
        <v>449.48399999999998</v>
      </c>
      <c r="O14" s="12">
        <f>'PADD 3_bbl'!O14*1000*42*(DAY(EOMONTH($A14,0)))/1000000</f>
        <v>27.341999999999999</v>
      </c>
      <c r="P14" s="12">
        <f>'PADD 3_bbl'!P14*1000*42*(DAY(EOMONTH($A14,0)))/1000000</f>
        <v>-0.58161509081592877</v>
      </c>
      <c r="Q14" s="12">
        <f>'PADD 3_bbl'!Q14*1000*42*(DAY(EOMONTH($A14,0)))/1000000</f>
        <v>-59.892000000000003</v>
      </c>
      <c r="S14" s="12">
        <f>'PADD 3_bbl'!S14*1000*42/1000000</f>
        <v>691.99199999999996</v>
      </c>
      <c r="U14" s="14"/>
      <c r="V14" s="14"/>
    </row>
    <row r="15" spans="1:25" x14ac:dyDescent="0.3">
      <c r="A15" s="45">
        <v>40954</v>
      </c>
      <c r="B15" s="17" t="s">
        <v>34</v>
      </c>
      <c r="C15" s="12">
        <f>'PADD 3_bbl'!C15*1000*42*(DAY(EOMONTH($A15,0)))/1000000</f>
        <v>490.85399999999998</v>
      </c>
      <c r="D15" s="12">
        <f>'PADD 3_bbl'!D15*1000*42*(DAY(EOMONTH($A15,0)))/1000000</f>
        <v>149.81399999999999</v>
      </c>
      <c r="E15" s="12">
        <f>'PADD 3_bbl'!E15*1000*42*(DAY(EOMONTH($A15,0)))/1000000</f>
        <v>0</v>
      </c>
      <c r="F15" s="12">
        <f>'PADD 3_bbl'!F15*1000*42*(DAY(EOMONTH($A15,0)))/1000000</f>
        <v>24.36</v>
      </c>
      <c r="G15" s="12">
        <f>'PADD 3_bbl'!G15*1000*42*(DAY(EOMONTH($A15,0)))/1000000</f>
        <v>665.02800000000002</v>
      </c>
      <c r="H15" s="12"/>
      <c r="I15" s="12">
        <f>'PADD 3_bbl'!I15*1000*42*(DAY(EOMONTH($A15,0)))/1000000</f>
        <v>155.904</v>
      </c>
      <c r="J15" s="12">
        <f>'PADD 3_bbl'!J15*1000*42*(DAY(EOMONTH($A15,0)))/1000000</f>
        <v>32.079446249999975</v>
      </c>
      <c r="K15" s="12">
        <f>'PADD 3_bbl'!K15*1000*42*(DAY(EOMONTH($A15,0)))/1000000</f>
        <v>3.4682149725944997</v>
      </c>
      <c r="L15" s="12">
        <f>'PADD 3_bbl'!L15*1000*42*(DAY(EOMONTH($A15,0)))/1000000</f>
        <v>16.200545737704918</v>
      </c>
      <c r="M15" s="12">
        <f>'PADD 3_bbl'!M15*1000*42*(DAY(EOMONTH($A15,0)))/1000000</f>
        <v>420.21</v>
      </c>
      <c r="N15" s="12">
        <f>'PADD 3_bbl'!N15*1000*42*(DAY(EOMONTH($A15,0)))/1000000</f>
        <v>420.21</v>
      </c>
      <c r="O15" s="12">
        <f>'PADD 3_bbl'!O15*1000*42*(DAY(EOMONTH($A15,0)))/1000000</f>
        <v>25.577999999999999</v>
      </c>
      <c r="P15" s="12">
        <f>'PADD 3_bbl'!P15*1000*42*(DAY(EOMONTH($A15,0)))/1000000</f>
        <v>-32.260206960299413</v>
      </c>
      <c r="Q15" s="12">
        <f>'PADD 3_bbl'!Q15*1000*42*(DAY(EOMONTH($A15,0)))/1000000</f>
        <v>43.847999999999999</v>
      </c>
      <c r="S15" s="12">
        <f>'PADD 3_bbl'!S15*1000*42/1000000</f>
        <v>735.96600000000001</v>
      </c>
      <c r="U15" s="14"/>
      <c r="V15" s="14"/>
    </row>
    <row r="16" spans="1:25" x14ac:dyDescent="0.3">
      <c r="A16" s="45">
        <v>40983</v>
      </c>
      <c r="B16" s="17" t="s">
        <v>34</v>
      </c>
      <c r="C16" s="12">
        <f>'PADD 3_bbl'!C16*1000*42*(DAY(EOMONTH($A16,0)))/1000000</f>
        <v>523.404</v>
      </c>
      <c r="D16" s="12">
        <f>'PADD 3_bbl'!D16*1000*42*(DAY(EOMONTH($A16,0)))/1000000</f>
        <v>156.24</v>
      </c>
      <c r="E16" s="12">
        <f>'PADD 3_bbl'!E16*1000*42*(DAY(EOMONTH($A16,0)))/1000000</f>
        <v>0</v>
      </c>
      <c r="F16" s="12">
        <f>'PADD 3_bbl'!F16*1000*42*(DAY(EOMONTH($A16,0)))/1000000</f>
        <v>79.421999999999997</v>
      </c>
      <c r="G16" s="12">
        <f>'PADD 3_bbl'!G16*1000*42*(DAY(EOMONTH($A16,0)))/1000000</f>
        <v>759.06600000000003</v>
      </c>
      <c r="H16" s="12"/>
      <c r="I16" s="12">
        <f>'PADD 3_bbl'!I16*1000*42*(DAY(EOMONTH($A16,0)))/1000000</f>
        <v>179.67599999999999</v>
      </c>
      <c r="J16" s="12">
        <f>'PADD 3_bbl'!J16*1000*42*(DAY(EOMONTH($A16,0)))/1000000</f>
        <v>41.385091014344241</v>
      </c>
      <c r="K16" s="12">
        <f>'PADD 3_bbl'!K16*1000*42*(DAY(EOMONTH($A16,0)))/1000000</f>
        <v>2.4265564399217108</v>
      </c>
      <c r="L16" s="12">
        <f>'PADD 3_bbl'!L16*1000*42*(DAY(EOMONTH($A16,0)))/1000000</f>
        <v>14.286824211065575</v>
      </c>
      <c r="M16" s="12">
        <f>'PADD 3_bbl'!M16*1000*42*(DAY(EOMONTH($A16,0)))/1000000</f>
        <v>479.13600000000002</v>
      </c>
      <c r="N16" s="12">
        <f>'PADD 3_bbl'!N16*1000*42*(DAY(EOMONTH($A16,0)))/1000000</f>
        <v>479.13600000000002</v>
      </c>
      <c r="O16" s="12">
        <f>'PADD 3_bbl'!O16*1000*42*(DAY(EOMONTH($A16,0)))/1000000</f>
        <v>27.341999999999999</v>
      </c>
      <c r="P16" s="12">
        <f>'PADD 3_bbl'!P16*1000*42*(DAY(EOMONTH($A16,0)))/1000000</f>
        <v>-60.702471665331551</v>
      </c>
      <c r="Q16" s="12">
        <f>'PADD 3_bbl'!Q16*1000*42*(DAY(EOMONTH($A16,0)))/1000000</f>
        <v>75.516000000000005</v>
      </c>
      <c r="S16" s="12">
        <f>'PADD 3_bbl'!S16*1000*42/1000000</f>
        <v>810.97799999999995</v>
      </c>
      <c r="U16" s="14"/>
      <c r="V16" s="14"/>
    </row>
    <row r="17" spans="1:22" x14ac:dyDescent="0.3">
      <c r="A17" s="45">
        <v>41014</v>
      </c>
      <c r="B17" s="17" t="s">
        <v>34</v>
      </c>
      <c r="C17" s="12">
        <f>'PADD 3_bbl'!C17*1000*42*(DAY(EOMONTH($A17,0)))/1000000</f>
        <v>506.52</v>
      </c>
      <c r="D17" s="12">
        <f>'PADD 3_bbl'!D17*1000*42*(DAY(EOMONTH($A17,0)))/1000000</f>
        <v>148.68</v>
      </c>
      <c r="E17" s="12">
        <f>'PADD 3_bbl'!E17*1000*42*(DAY(EOMONTH($A17,0)))/1000000</f>
        <v>0</v>
      </c>
      <c r="F17" s="12">
        <f>'PADD 3_bbl'!F17*1000*42*(DAY(EOMONTH($A17,0)))/1000000</f>
        <v>73.08</v>
      </c>
      <c r="G17" s="12">
        <f>'PADD 3_bbl'!G17*1000*42*(DAY(EOMONTH($A17,0)))/1000000</f>
        <v>728.28</v>
      </c>
      <c r="H17" s="12"/>
      <c r="I17" s="12">
        <f>'PADD 3_bbl'!I17*1000*42*(DAY(EOMONTH($A17,0)))/1000000</f>
        <v>219.24</v>
      </c>
      <c r="J17" s="12">
        <f>'PADD 3_bbl'!J17*1000*42*(DAY(EOMONTH($A17,0)))/1000000</f>
        <v>32.773226127049149</v>
      </c>
      <c r="K17" s="12">
        <f>'PADD 3_bbl'!K17*1000*42*(DAY(EOMONTH($A17,0)))/1000000</f>
        <v>2.4278831520266437</v>
      </c>
      <c r="L17" s="12">
        <f>'PADD 3_bbl'!L17*1000*42*(DAY(EOMONTH($A17,0)))/1000000</f>
        <v>12.848216803278687</v>
      </c>
      <c r="M17" s="12">
        <f>'PADD 3_bbl'!M17*1000*42*(DAY(EOMONTH($A17,0)))/1000000</f>
        <v>468.72</v>
      </c>
      <c r="N17" s="12">
        <f>'PADD 3_bbl'!N17*1000*42*(DAY(EOMONTH($A17,0)))/1000000</f>
        <v>468.72</v>
      </c>
      <c r="O17" s="12">
        <f>'PADD 3_bbl'!O17*1000*42*(DAY(EOMONTH($A17,0)))/1000000</f>
        <v>26.46</v>
      </c>
      <c r="P17" s="12">
        <f>'PADD 3_bbl'!P17*1000*42*(DAY(EOMONTH($A17,0)))/1000000</f>
        <v>-128.68932608235451</v>
      </c>
      <c r="Q17" s="12">
        <f>'PADD 3_bbl'!Q17*1000*42*(DAY(EOMONTH($A17,0)))/1000000</f>
        <v>94.5</v>
      </c>
      <c r="S17" s="12">
        <f>'PADD 3_bbl'!S17*1000*42/1000000</f>
        <v>905.73</v>
      </c>
      <c r="U17" s="14"/>
      <c r="V17" s="14"/>
    </row>
    <row r="18" spans="1:22" x14ac:dyDescent="0.3">
      <c r="A18" s="45">
        <v>41044</v>
      </c>
      <c r="B18" s="17" t="s">
        <v>34</v>
      </c>
      <c r="C18" s="12">
        <f>'PADD 3_bbl'!C18*1000*42*(DAY(EOMONTH($A18,0)))/1000000</f>
        <v>529.91399999999999</v>
      </c>
      <c r="D18" s="12">
        <f>'PADD 3_bbl'!D18*1000*42*(DAY(EOMONTH($A18,0)))/1000000</f>
        <v>164.05199999999999</v>
      </c>
      <c r="E18" s="12">
        <f>'PADD 3_bbl'!E18*1000*42*(DAY(EOMONTH($A18,0)))/1000000</f>
        <v>0</v>
      </c>
      <c r="F18" s="12">
        <f>'PADD 3_bbl'!F18*1000*42*(DAY(EOMONTH($A18,0)))/1000000</f>
        <v>93.744</v>
      </c>
      <c r="G18" s="12">
        <f>'PADD 3_bbl'!G18*1000*42*(DAY(EOMONTH($A18,0)))/1000000</f>
        <v>787.71</v>
      </c>
      <c r="H18" s="12"/>
      <c r="I18" s="12">
        <f>'PADD 3_bbl'!I18*1000*42*(DAY(EOMONTH($A18,0)))/1000000</f>
        <v>173.166</v>
      </c>
      <c r="J18" s="12">
        <f>'PADD 3_bbl'!J18*1000*42*(DAY(EOMONTH($A18,0)))/1000000</f>
        <v>32.699496362704885</v>
      </c>
      <c r="K18" s="12">
        <f>'PADD 3_bbl'!K18*1000*42*(DAY(EOMONTH($A18,0)))/1000000</f>
        <v>2.4265564399217108</v>
      </c>
      <c r="L18" s="12">
        <f>'PADD 3_bbl'!L18*1000*42*(DAY(EOMONTH($A18,0)))/1000000</f>
        <v>12.939712858606558</v>
      </c>
      <c r="M18" s="12">
        <f>'PADD 3_bbl'!M18*1000*42*(DAY(EOMONTH($A18,0)))/1000000</f>
        <v>548.14200000000005</v>
      </c>
      <c r="N18" s="12">
        <f>'PADD 3_bbl'!N18*1000*42*(DAY(EOMONTH($A18,0)))/1000000</f>
        <v>548.14200000000005</v>
      </c>
      <c r="O18" s="12">
        <f>'PADD 3_bbl'!O18*1000*42*(DAY(EOMONTH($A18,0)))/1000000</f>
        <v>27.341999999999999</v>
      </c>
      <c r="P18" s="12">
        <f>'PADD 3_bbl'!P18*1000*42*(DAY(EOMONTH($A18,0)))/1000000</f>
        <v>-119.67576566123313</v>
      </c>
      <c r="Q18" s="12">
        <f>'PADD 3_bbl'!Q18*1000*42*(DAY(EOMONTH($A18,0)))/1000000</f>
        <v>111.97199999999999</v>
      </c>
      <c r="S18" s="12">
        <f>'PADD 3_bbl'!S18*1000*42/1000000</f>
        <v>1017.828</v>
      </c>
      <c r="U18" s="14"/>
      <c r="V18" s="14"/>
    </row>
    <row r="19" spans="1:22" x14ac:dyDescent="0.3">
      <c r="A19" s="45">
        <v>41075</v>
      </c>
      <c r="B19" s="17" t="s">
        <v>34</v>
      </c>
      <c r="C19" s="12">
        <f>'PADD 3_bbl'!C19*1000*42*(DAY(EOMONTH($A19,0)))/1000000</f>
        <v>505.26</v>
      </c>
      <c r="D19" s="12">
        <f>'PADD 3_bbl'!D19*1000*42*(DAY(EOMONTH($A19,0)))/1000000</f>
        <v>176.4</v>
      </c>
      <c r="E19" s="12">
        <f>'PADD 3_bbl'!E19*1000*42*(DAY(EOMONTH($A19,0)))/1000000</f>
        <v>0</v>
      </c>
      <c r="F19" s="12">
        <f>'PADD 3_bbl'!F19*1000*42*(DAY(EOMONTH($A19,0)))/1000000</f>
        <v>105.84</v>
      </c>
      <c r="G19" s="12">
        <f>'PADD 3_bbl'!G19*1000*42*(DAY(EOMONTH($A19,0)))/1000000</f>
        <v>787.5</v>
      </c>
      <c r="H19" s="12"/>
      <c r="I19" s="12">
        <f>'PADD 3_bbl'!I19*1000*42*(DAY(EOMONTH($A19,0)))/1000000</f>
        <v>183.96</v>
      </c>
      <c r="J19" s="12">
        <f>'PADD 3_bbl'!J19*1000*42*(DAY(EOMONTH($A19,0)))/1000000</f>
        <v>36.03587551229505</v>
      </c>
      <c r="K19" s="12">
        <f>'PADD 3_bbl'!K19*1000*42*(DAY(EOMONTH($A19,0)))/1000000</f>
        <v>2.4278831520266437</v>
      </c>
      <c r="L19" s="12">
        <f>'PADD 3_bbl'!L19*1000*42*(DAY(EOMONTH($A19,0)))/1000000</f>
        <v>12.522302766393443</v>
      </c>
      <c r="M19" s="12">
        <f>'PADD 3_bbl'!M19*1000*42*(DAY(EOMONTH($A19,0)))/1000000</f>
        <v>531.72</v>
      </c>
      <c r="N19" s="12">
        <f>'PADD 3_bbl'!N19*1000*42*(DAY(EOMONTH($A19,0)))/1000000</f>
        <v>531.72</v>
      </c>
      <c r="O19" s="12">
        <f>'PADD 3_bbl'!O19*1000*42*(DAY(EOMONTH($A19,0)))/1000000</f>
        <v>26.46</v>
      </c>
      <c r="P19" s="12">
        <f>'PADD 3_bbl'!P19*1000*42*(DAY(EOMONTH($A19,0)))/1000000</f>
        <v>-66.106061430715144</v>
      </c>
      <c r="Q19" s="12">
        <f>'PADD 3_bbl'!Q19*1000*42*(DAY(EOMONTH($A19,0)))/1000000</f>
        <v>61.74</v>
      </c>
      <c r="S19" s="12">
        <f>'PADD 3_bbl'!S19*1000*42/1000000</f>
        <v>1079.0219999999999</v>
      </c>
      <c r="U19" s="14"/>
      <c r="V19" s="14"/>
    </row>
    <row r="20" spans="1:22" x14ac:dyDescent="0.3">
      <c r="A20" s="45">
        <v>41105</v>
      </c>
      <c r="B20" s="17" t="s">
        <v>34</v>
      </c>
      <c r="C20" s="12">
        <f>'PADD 3_bbl'!C20*1000*42*(DAY(EOMONTH($A20,0)))/1000000</f>
        <v>542.93399999999997</v>
      </c>
      <c r="D20" s="12">
        <f>'PADD 3_bbl'!D20*1000*42*(DAY(EOMONTH($A20,0)))/1000000</f>
        <v>200.50800000000001</v>
      </c>
      <c r="E20" s="12">
        <f>'PADD 3_bbl'!E20*1000*42*(DAY(EOMONTH($A20,0)))/1000000</f>
        <v>0</v>
      </c>
      <c r="F20" s="12">
        <f>'PADD 3_bbl'!F20*1000*42*(DAY(EOMONTH($A20,0)))/1000000</f>
        <v>74.213999999999999</v>
      </c>
      <c r="G20" s="12">
        <f>'PADD 3_bbl'!G20*1000*42*(DAY(EOMONTH($A20,0)))/1000000</f>
        <v>817.65599999999995</v>
      </c>
      <c r="H20" s="12"/>
      <c r="I20" s="12">
        <f>'PADD 3_bbl'!I20*1000*42*(DAY(EOMONTH($A20,0)))/1000000</f>
        <v>200.50800000000001</v>
      </c>
      <c r="J20" s="12">
        <f>'PADD 3_bbl'!J20*1000*42*(DAY(EOMONTH($A20,0)))/1000000</f>
        <v>32.815627745901615</v>
      </c>
      <c r="K20" s="12">
        <f>'PADD 3_bbl'!K20*1000*42*(DAY(EOMONTH($A20,0)))/1000000</f>
        <v>2.4265564399217108</v>
      </c>
      <c r="L20" s="12">
        <f>'PADD 3_bbl'!L20*1000*42*(DAY(EOMONTH($A20,0)))/1000000</f>
        <v>12.602935020491804</v>
      </c>
      <c r="M20" s="12">
        <f>'PADD 3_bbl'!M20*1000*42*(DAY(EOMONTH($A20,0)))/1000000</f>
        <v>566.37</v>
      </c>
      <c r="N20" s="12">
        <f>'PADD 3_bbl'!N20*1000*42*(DAY(EOMONTH($A20,0)))/1000000</f>
        <v>566.37</v>
      </c>
      <c r="O20" s="12">
        <f>'PADD 3_bbl'!O20*1000*42*(DAY(EOMONTH($A20,0)))/1000000</f>
        <v>27.341999999999999</v>
      </c>
      <c r="P20" s="12">
        <f>'PADD 3_bbl'!P20*1000*42*(DAY(EOMONTH($A20,0)))/1000000</f>
        <v>-132.47511920631518</v>
      </c>
      <c r="Q20" s="12">
        <f>'PADD 3_bbl'!Q20*1000*42*(DAY(EOMONTH($A20,0)))/1000000</f>
        <v>108.066</v>
      </c>
      <c r="S20" s="12">
        <f>'PADD 3_bbl'!S20*1000*42/1000000</f>
        <v>1187.0039999999999</v>
      </c>
      <c r="U20" s="14"/>
      <c r="V20" s="14"/>
    </row>
    <row r="21" spans="1:22" x14ac:dyDescent="0.3">
      <c r="A21" s="45">
        <v>41136</v>
      </c>
      <c r="B21" s="17" t="s">
        <v>34</v>
      </c>
      <c r="C21" s="12">
        <f>'PADD 3_bbl'!C21*1000*42*(DAY(EOMONTH($A21,0)))/1000000</f>
        <v>544.23599999999999</v>
      </c>
      <c r="D21" s="12">
        <f>'PADD 3_bbl'!D21*1000*42*(DAY(EOMONTH($A21,0)))/1000000</f>
        <v>186.18600000000001</v>
      </c>
      <c r="E21" s="12">
        <f>'PADD 3_bbl'!E21*1000*42*(DAY(EOMONTH($A21,0)))/1000000</f>
        <v>0</v>
      </c>
      <c r="F21" s="12">
        <f>'PADD 3_bbl'!F21*1000*42*(DAY(EOMONTH($A21,0)))/1000000</f>
        <v>109.36799999999999</v>
      </c>
      <c r="G21" s="12">
        <f>'PADD 3_bbl'!G21*1000*42*(DAY(EOMONTH($A21,0)))/1000000</f>
        <v>839.79</v>
      </c>
      <c r="H21" s="12"/>
      <c r="I21" s="12">
        <f>'PADD 3_bbl'!I21*1000*42*(DAY(EOMONTH($A21,0)))/1000000</f>
        <v>188.79</v>
      </c>
      <c r="J21" s="12">
        <f>'PADD 3_bbl'!J21*1000*42*(DAY(EOMONTH($A21,0)))/1000000</f>
        <v>30.861871782786856</v>
      </c>
      <c r="K21" s="12">
        <f>'PADD 3_bbl'!K21*1000*42*(DAY(EOMONTH($A21,0)))/1000000</f>
        <v>5.1997637998322368</v>
      </c>
      <c r="L21" s="12">
        <f>'PADD 3_bbl'!L21*1000*42*(DAY(EOMONTH($A21,0)))/1000000</f>
        <v>12.602935020491804</v>
      </c>
      <c r="M21" s="12">
        <f>'PADD 3_bbl'!M21*1000*42*(DAY(EOMONTH($A21,0)))/1000000</f>
        <v>533.82000000000005</v>
      </c>
      <c r="N21" s="12">
        <f>'PADD 3_bbl'!N21*1000*42*(DAY(EOMONTH($A21,0)))/1000000</f>
        <v>533.82000000000005</v>
      </c>
      <c r="O21" s="12">
        <f>'PADD 3_bbl'!O21*1000*42*(DAY(EOMONTH($A21,0)))/1000000</f>
        <v>27.341999999999999</v>
      </c>
      <c r="P21" s="12">
        <f>'PADD 3_bbl'!P21*1000*42*(DAY(EOMONTH($A21,0)))/1000000</f>
        <v>-91.63057060311084</v>
      </c>
      <c r="Q21" s="12">
        <f>'PADD 3_bbl'!Q21*1000*42*(DAY(EOMONTH($A21,0)))/1000000</f>
        <v>134.10599999999999</v>
      </c>
      <c r="S21" s="12">
        <f>'PADD 3_bbl'!S21*1000*42/1000000</f>
        <v>1321.194</v>
      </c>
      <c r="U21" s="14"/>
      <c r="V21" s="14"/>
    </row>
    <row r="22" spans="1:22" x14ac:dyDescent="0.3">
      <c r="A22" s="45">
        <v>41167</v>
      </c>
      <c r="B22" s="17" t="s">
        <v>34</v>
      </c>
      <c r="C22" s="12">
        <f>'PADD 3_bbl'!C22*1000*42*(DAY(EOMONTH($A22,0)))/1000000</f>
        <v>536.76</v>
      </c>
      <c r="D22" s="12">
        <f>'PADD 3_bbl'!D22*1000*42*(DAY(EOMONTH($A22,0)))/1000000</f>
        <v>162.54</v>
      </c>
      <c r="E22" s="12">
        <f>'PADD 3_bbl'!E22*1000*42*(DAY(EOMONTH($A22,0)))/1000000</f>
        <v>0</v>
      </c>
      <c r="F22" s="12">
        <f>'PADD 3_bbl'!F22*1000*42*(DAY(EOMONTH($A22,0)))/1000000</f>
        <v>49.14</v>
      </c>
      <c r="G22" s="12">
        <f>'PADD 3_bbl'!G22*1000*42*(DAY(EOMONTH($A22,0)))/1000000</f>
        <v>748.44</v>
      </c>
      <c r="H22" s="12"/>
      <c r="I22" s="12">
        <f>'PADD 3_bbl'!I22*1000*42*(DAY(EOMONTH($A22,0)))/1000000</f>
        <v>170.1</v>
      </c>
      <c r="J22" s="12">
        <f>'PADD 3_bbl'!J22*1000*42*(DAY(EOMONTH($A22,0)))/1000000</f>
        <v>35.345964651639321</v>
      </c>
      <c r="K22" s="12">
        <f>'PADD 3_bbl'!K22*1000*42*(DAY(EOMONTH($A22,0)))/1000000</f>
        <v>8.6710112572380105</v>
      </c>
      <c r="L22" s="12">
        <f>'PADD 3_bbl'!L22*1000*42*(DAY(EOMONTH($A22,0)))/1000000</f>
        <v>12.522302766393443</v>
      </c>
      <c r="M22" s="12">
        <f>'PADD 3_bbl'!M22*1000*42*(DAY(EOMONTH($A22,0)))/1000000</f>
        <v>539.28</v>
      </c>
      <c r="N22" s="12">
        <f>'PADD 3_bbl'!N22*1000*42*(DAY(EOMONTH($A22,0)))/1000000</f>
        <v>539.28</v>
      </c>
      <c r="O22" s="12">
        <f>'PADD 3_bbl'!O22*1000*42*(DAY(EOMONTH($A22,0)))/1000000</f>
        <v>26.46</v>
      </c>
      <c r="P22" s="12">
        <f>'PADD 3_bbl'!P22*1000*42*(DAY(EOMONTH($A22,0)))/1000000</f>
        <v>-109.45927867527077</v>
      </c>
      <c r="Q22" s="12">
        <f>'PADD 3_bbl'!Q22*1000*42*(DAY(EOMONTH($A22,0)))/1000000</f>
        <v>65.52</v>
      </c>
      <c r="S22" s="12">
        <f>'PADD 3_bbl'!S22*1000*42/1000000</f>
        <v>1387.008</v>
      </c>
      <c r="U22" s="14"/>
      <c r="V22" s="14"/>
    </row>
    <row r="23" spans="1:22" x14ac:dyDescent="0.3">
      <c r="A23" s="45">
        <v>41197</v>
      </c>
      <c r="B23" s="17" t="s">
        <v>34</v>
      </c>
      <c r="C23" s="12">
        <f>'PADD 3_bbl'!C23*1000*42*(DAY(EOMONTH($A23,0)))/1000000</f>
        <v>583.29600000000005</v>
      </c>
      <c r="D23" s="12">
        <f>'PADD 3_bbl'!D23*1000*42*(DAY(EOMONTH($A23,0)))/1000000</f>
        <v>184.88399999999999</v>
      </c>
      <c r="E23" s="12">
        <f>'PADD 3_bbl'!E23*1000*42*(DAY(EOMONTH($A23,0)))/1000000</f>
        <v>0</v>
      </c>
      <c r="F23" s="12">
        <f>'PADD 3_bbl'!F23*1000*42*(DAY(EOMONTH($A23,0)))/1000000</f>
        <v>41.664000000000001</v>
      </c>
      <c r="G23" s="12">
        <f>'PADD 3_bbl'!G23*1000*42*(DAY(EOMONTH($A23,0)))/1000000</f>
        <v>809.84400000000005</v>
      </c>
      <c r="H23" s="12"/>
      <c r="I23" s="12">
        <f>'PADD 3_bbl'!I23*1000*42*(DAY(EOMONTH($A23,0)))/1000000</f>
        <v>217.434</v>
      </c>
      <c r="J23" s="12">
        <f>'PADD 3_bbl'!J23*1000*42*(DAY(EOMONTH($A23,0)))/1000000</f>
        <v>46.990079200819629</v>
      </c>
      <c r="K23" s="12">
        <f>'PADD 3_bbl'!K23*1000*42*(DAY(EOMONTH($A23,0)))/1000000</f>
        <v>14.218563158863294</v>
      </c>
      <c r="L23" s="12">
        <f>'PADD 3_bbl'!L23*1000*42*(DAY(EOMONTH($A23,0)))/1000000</f>
        <v>13.276490696721309</v>
      </c>
      <c r="M23" s="12">
        <f>'PADD 3_bbl'!M23*1000*42*(DAY(EOMONTH($A23,0)))/1000000</f>
        <v>528.61199999999997</v>
      </c>
      <c r="N23" s="12">
        <f>'PADD 3_bbl'!N23*1000*42*(DAY(EOMONTH($A23,0)))/1000000</f>
        <v>528.61199999999997</v>
      </c>
      <c r="O23" s="12">
        <f>'PADD 3_bbl'!O23*1000*42*(DAY(EOMONTH($A23,0)))/1000000</f>
        <v>27.341999999999999</v>
      </c>
      <c r="P23" s="12">
        <f>'PADD 3_bbl'!P23*1000*42*(DAY(EOMONTH($A23,0)))/1000000</f>
        <v>-56.257133056404243</v>
      </c>
      <c r="Q23" s="12">
        <f>'PADD 3_bbl'!Q23*1000*42*(DAY(EOMONTH($A23,0)))/1000000</f>
        <v>16.925999999999998</v>
      </c>
      <c r="S23" s="12">
        <f>'PADD 3_bbl'!S23*1000*42/1000000</f>
        <v>1403.5139999999999</v>
      </c>
      <c r="U23" s="14"/>
      <c r="V23" s="14"/>
    </row>
    <row r="24" spans="1:22" x14ac:dyDescent="0.3">
      <c r="A24" s="45">
        <v>41228</v>
      </c>
      <c r="B24" s="17" t="s">
        <v>34</v>
      </c>
      <c r="C24" s="12">
        <f>'PADD 3_bbl'!C24*1000*42*(DAY(EOMONTH($A24,0)))/1000000</f>
        <v>577.08000000000004</v>
      </c>
      <c r="D24" s="12">
        <f>'PADD 3_bbl'!D24*1000*42*(DAY(EOMONTH($A24,0)))/1000000</f>
        <v>185.22</v>
      </c>
      <c r="E24" s="12">
        <f>'PADD 3_bbl'!E24*1000*42*(DAY(EOMONTH($A24,0)))/1000000</f>
        <v>0</v>
      </c>
      <c r="F24" s="12">
        <f>'PADD 3_bbl'!F24*1000*42*(DAY(EOMONTH($A24,0)))/1000000</f>
        <v>6.3</v>
      </c>
      <c r="G24" s="12">
        <f>'PADD 3_bbl'!G24*1000*42*(DAY(EOMONTH($A24,0)))/1000000</f>
        <v>768.6</v>
      </c>
      <c r="H24" s="12"/>
      <c r="I24" s="12">
        <f>'PADD 3_bbl'!I24*1000*42*(DAY(EOMONTH($A24,0)))/1000000</f>
        <v>272.16000000000003</v>
      </c>
      <c r="J24" s="12">
        <f>'PADD 3_bbl'!J24*1000*42*(DAY(EOMONTH($A24,0)))/1000000</f>
        <v>36.07724323770487</v>
      </c>
      <c r="K24" s="12">
        <f>'PADD 3_bbl'!K24*1000*42*(DAY(EOMONTH($A24,0)))/1000000</f>
        <v>12.139415760133215</v>
      </c>
      <c r="L24" s="12">
        <f>'PADD 3_bbl'!L24*1000*42*(DAY(EOMONTH($A24,0)))/1000000</f>
        <v>14.803701024590163</v>
      </c>
      <c r="M24" s="12">
        <f>'PADD 3_bbl'!M24*1000*42*(DAY(EOMONTH($A24,0)))/1000000</f>
        <v>546.84</v>
      </c>
      <c r="N24" s="12">
        <f>'PADD 3_bbl'!N24*1000*42*(DAY(EOMONTH($A24,0)))/1000000</f>
        <v>546.84</v>
      </c>
      <c r="O24" s="12">
        <f>'PADD 3_bbl'!O24*1000*42*(DAY(EOMONTH($A24,0)))/1000000</f>
        <v>26.46</v>
      </c>
      <c r="P24" s="12">
        <f>'PADD 3_bbl'!P24*1000*42*(DAY(EOMONTH($A24,0)))/1000000</f>
        <v>-153.74036002242821</v>
      </c>
      <c r="Q24" s="12">
        <f>'PADD 3_bbl'!Q24*1000*42*(DAY(EOMONTH($A24,0)))/1000000</f>
        <v>12.6</v>
      </c>
      <c r="S24" s="12">
        <f>'PADD 3_bbl'!S24*1000*42/1000000</f>
        <v>1416.702</v>
      </c>
      <c r="U24" s="14"/>
      <c r="V24" s="14"/>
    </row>
    <row r="25" spans="1:22" x14ac:dyDescent="0.3">
      <c r="A25" s="45">
        <v>41258</v>
      </c>
      <c r="B25" s="17" t="s">
        <v>34</v>
      </c>
      <c r="C25" s="12">
        <f>'PADD 3_bbl'!C25*1000*42*(DAY(EOMONTH($A25,0)))/1000000</f>
        <v>587.202</v>
      </c>
      <c r="D25" s="12">
        <f>'PADD 3_bbl'!D25*1000*42*(DAY(EOMONTH($A25,0)))/1000000</f>
        <v>197.904</v>
      </c>
      <c r="E25" s="12">
        <f>'PADD 3_bbl'!E25*1000*42*(DAY(EOMONTH($A25,0)))/1000000</f>
        <v>0</v>
      </c>
      <c r="F25" s="12">
        <f>'PADD 3_bbl'!F25*1000*42*(DAY(EOMONTH($A25,0)))/1000000</f>
        <v>22.134</v>
      </c>
      <c r="G25" s="12">
        <f>'PADD 3_bbl'!G25*1000*42*(DAY(EOMONTH($A25,0)))/1000000</f>
        <v>807.24</v>
      </c>
      <c r="H25" s="12"/>
      <c r="I25" s="12">
        <f>'PADD 3_bbl'!I25*1000*42*(DAY(EOMONTH($A25,0)))/1000000</f>
        <v>240.87</v>
      </c>
      <c r="J25" s="12">
        <f>'PADD 3_bbl'!J25*1000*42*(DAY(EOMONTH($A25,0)))/1000000</f>
        <v>53.684482038934405</v>
      </c>
      <c r="K25" s="12">
        <f>'PADD 3_bbl'!K25*1000*42*(DAY(EOMONTH($A25,0)))/1000000</f>
        <v>8.3254975190534246</v>
      </c>
      <c r="L25" s="12">
        <f>'PADD 3_bbl'!L25*1000*42*(DAY(EOMONTH($A25,0)))/1000000</f>
        <v>17.991380430327869</v>
      </c>
      <c r="M25" s="12">
        <f>'PADD 3_bbl'!M25*1000*42*(DAY(EOMONTH($A25,0)))/1000000</f>
        <v>585.9</v>
      </c>
      <c r="N25" s="12">
        <f>'PADD 3_bbl'!N25*1000*42*(DAY(EOMONTH($A25,0)))/1000000</f>
        <v>585.9</v>
      </c>
      <c r="O25" s="12">
        <f>'PADD 3_bbl'!O25*1000*42*(DAY(EOMONTH($A25,0)))/1000000</f>
        <v>27.341999999999999</v>
      </c>
      <c r="P25" s="12">
        <f>'PADD 3_bbl'!P25*1000*42*(DAY(EOMONTH($A25,0)))/1000000</f>
        <v>-133.3833599883157</v>
      </c>
      <c r="Q25" s="12">
        <f>'PADD 3_bbl'!Q25*1000*42*(DAY(EOMONTH($A25,0)))/1000000</f>
        <v>6.51</v>
      </c>
      <c r="S25" s="12">
        <f>'PADD 3_bbl'!S25*1000*42/1000000</f>
        <v>1423.086</v>
      </c>
      <c r="U25" s="14"/>
      <c r="V25" s="14"/>
    </row>
    <row r="26" spans="1:22" x14ac:dyDescent="0.3">
      <c r="A26" s="45">
        <v>41289</v>
      </c>
      <c r="B26" s="17" t="s">
        <v>34</v>
      </c>
      <c r="C26" s="12">
        <f>'PADD 3_bbl'!C26*1000*42*(DAY(EOMONTH($A26,0)))/1000000</f>
        <v>572.88</v>
      </c>
      <c r="D26" s="12">
        <f>'PADD 3_bbl'!D26*1000*42*(DAY(EOMONTH($A26,0)))/1000000</f>
        <v>175.77</v>
      </c>
      <c r="E26" s="12">
        <f>'PADD 3_bbl'!E26*1000*42*(DAY(EOMONTH($A26,0)))/1000000</f>
        <v>0</v>
      </c>
      <c r="F26" s="12">
        <f>'PADD 3_bbl'!F26*1000*42*(DAY(EOMONTH($A26,0)))/1000000</f>
        <v>-9.1140000000000008</v>
      </c>
      <c r="G26" s="12">
        <f>'PADD 3_bbl'!G26*1000*42*(DAY(EOMONTH($A26,0)))/1000000</f>
        <v>739.53599999999994</v>
      </c>
      <c r="H26" s="12"/>
      <c r="I26" s="12">
        <f>'PADD 3_bbl'!I26*1000*42*(DAY(EOMONTH($A26,0)))/1000000</f>
        <v>188.79</v>
      </c>
      <c r="J26" s="12">
        <f>'PADD 3_bbl'!J26*1000*42*(DAY(EOMONTH($A26,0)))/1000000</f>
        <v>51.185384494520527</v>
      </c>
      <c r="K26" s="12">
        <f>'PADD 3_bbl'!K26*1000*42*(DAY(EOMONTH($A26,0)))/1000000</f>
        <v>4.4860384010958914</v>
      </c>
      <c r="L26" s="12">
        <f>'PADD 3_bbl'!L26*1000*42*(DAY(EOMONTH($A26,0)))/1000000</f>
        <v>18.117372041095887</v>
      </c>
      <c r="M26" s="12">
        <f>'PADD 3_bbl'!M26*1000*42*(DAY(EOMONTH($A26,0)))/1000000</f>
        <v>619.75199999999995</v>
      </c>
      <c r="N26" s="12">
        <f>'PADD 3_bbl'!N26*1000*42*(DAY(EOMONTH($A26,0)))/1000000</f>
        <v>619.75199999999995</v>
      </c>
      <c r="O26" s="12">
        <f>'PADD 3_bbl'!O26*1000*42*(DAY(EOMONTH($A26,0)))/1000000</f>
        <v>26.04</v>
      </c>
      <c r="P26" s="12">
        <f>'PADD 3_bbl'!P26*1000*42*(DAY(EOMONTH($A26,0)))/1000000</f>
        <v>-92.016794936712301</v>
      </c>
      <c r="Q26" s="12">
        <f>'PADD 3_bbl'!Q26*1000*42*(DAY(EOMONTH($A26,0)))/1000000</f>
        <v>-75.516000000000005</v>
      </c>
      <c r="S26" s="12">
        <f>'PADD 3_bbl'!S26*1000*42/1000000</f>
        <v>1346.94</v>
      </c>
      <c r="U26" s="14"/>
      <c r="V26" s="14"/>
    </row>
    <row r="27" spans="1:22" x14ac:dyDescent="0.3">
      <c r="A27" s="45">
        <v>41320</v>
      </c>
      <c r="B27" s="17" t="s">
        <v>34</v>
      </c>
      <c r="C27" s="12">
        <f>'PADD 3_bbl'!C27*1000*42*(DAY(EOMONTH($A27,0)))/1000000</f>
        <v>543.31200000000001</v>
      </c>
      <c r="D27" s="12">
        <f>'PADD 3_bbl'!D27*1000*42*(DAY(EOMONTH($A27,0)))/1000000</f>
        <v>144.648</v>
      </c>
      <c r="E27" s="12">
        <f>'PADD 3_bbl'!E27*1000*42*(DAY(EOMONTH($A27,0)))/1000000</f>
        <v>0</v>
      </c>
      <c r="F27" s="12">
        <f>'PADD 3_bbl'!F27*1000*42*(DAY(EOMONTH($A27,0)))/1000000</f>
        <v>-99.96</v>
      </c>
      <c r="G27" s="12">
        <f>'PADD 3_bbl'!G27*1000*42*(DAY(EOMONTH($A27,0)))/1000000</f>
        <v>588</v>
      </c>
      <c r="H27" s="12"/>
      <c r="I27" s="12">
        <f>'PADD 3_bbl'!I27*1000*42*(DAY(EOMONTH($A27,0)))/1000000</f>
        <v>199.92</v>
      </c>
      <c r="J27" s="12">
        <f>'PADD 3_bbl'!J27*1000*42*(DAY(EOMONTH($A27,0)))/1000000</f>
        <v>41.306145386301353</v>
      </c>
      <c r="K27" s="12">
        <f>'PADD 3_bbl'!K27*1000*42*(DAY(EOMONTH($A27,0)))/1000000</f>
        <v>2.9913716613698638</v>
      </c>
      <c r="L27" s="12">
        <f>'PADD 3_bbl'!L27*1000*42*(DAY(EOMONTH($A27,0)))/1000000</f>
        <v>14.173721589041095</v>
      </c>
      <c r="M27" s="12">
        <f>'PADD 3_bbl'!M27*1000*42*(DAY(EOMONTH($A27,0)))/1000000</f>
        <v>586.82399999999996</v>
      </c>
      <c r="N27" s="12">
        <f>'PADD 3_bbl'!N27*1000*42*(DAY(EOMONTH($A27,0)))/1000000</f>
        <v>586.82399999999996</v>
      </c>
      <c r="O27" s="12">
        <f>'PADD 3_bbl'!O27*1000*42*(DAY(EOMONTH($A27,0)))/1000000</f>
        <v>23.52</v>
      </c>
      <c r="P27" s="12">
        <f>'PADD 3_bbl'!P27*1000*42*(DAY(EOMONTH($A27,0)))/1000000</f>
        <v>-147.84723863671226</v>
      </c>
      <c r="Q27" s="12">
        <f>'PADD 3_bbl'!Q27*1000*42*(DAY(EOMONTH($A27,0)))/1000000</f>
        <v>-134.06399999999999</v>
      </c>
      <c r="S27" s="12">
        <f>'PADD 3_bbl'!S27*1000*42/1000000</f>
        <v>1213.086</v>
      </c>
      <c r="U27" s="14"/>
      <c r="V27" s="14"/>
    </row>
    <row r="28" spans="1:22" x14ac:dyDescent="0.3">
      <c r="A28" s="45">
        <v>41348</v>
      </c>
      <c r="B28" s="17" t="s">
        <v>34</v>
      </c>
      <c r="C28" s="12">
        <f>'PADD 3_bbl'!C28*1000*42*(DAY(EOMONTH($A28,0)))/1000000</f>
        <v>593.71199999999999</v>
      </c>
      <c r="D28" s="12">
        <f>'PADD 3_bbl'!D28*1000*42*(DAY(EOMONTH($A28,0)))/1000000</f>
        <v>184.88399999999999</v>
      </c>
      <c r="E28" s="12">
        <f>'PADD 3_bbl'!E28*1000*42*(DAY(EOMONTH($A28,0)))/1000000</f>
        <v>0</v>
      </c>
      <c r="F28" s="12">
        <f>'PADD 3_bbl'!F28*1000*42*(DAY(EOMONTH($A28,0)))/1000000</f>
        <v>-52.08</v>
      </c>
      <c r="G28" s="12">
        <f>'PADD 3_bbl'!G28*1000*42*(DAY(EOMONTH($A28,0)))/1000000</f>
        <v>726.51599999999996</v>
      </c>
      <c r="H28" s="12"/>
      <c r="I28" s="12">
        <f>'PADD 3_bbl'!I28*1000*42*(DAY(EOMONTH($A28,0)))/1000000</f>
        <v>346.33199999999999</v>
      </c>
      <c r="J28" s="12">
        <f>'PADD 3_bbl'!J28*1000*42*(DAY(EOMONTH($A28,0)))/1000000</f>
        <v>41.372445047260264</v>
      </c>
      <c r="K28" s="12">
        <f>'PADD 3_bbl'!K28*1000*42*(DAY(EOMONTH($A28,0)))/1000000</f>
        <v>2.0903254052054798</v>
      </c>
      <c r="L28" s="12">
        <f>'PADD 3_bbl'!L28*1000*42*(DAY(EOMONTH($A28,0)))/1000000</f>
        <v>12.96416751369863</v>
      </c>
      <c r="M28" s="12">
        <f>'PADD 3_bbl'!M28*1000*42*(DAY(EOMONTH($A28,0)))/1000000</f>
        <v>589.80600000000004</v>
      </c>
      <c r="N28" s="12">
        <f>'PADD 3_bbl'!N28*1000*42*(DAY(EOMONTH($A28,0)))/1000000</f>
        <v>589.80600000000004</v>
      </c>
      <c r="O28" s="12">
        <f>'PADD 3_bbl'!O28*1000*42*(DAY(EOMONTH($A28,0)))/1000000</f>
        <v>26.04</v>
      </c>
      <c r="P28" s="12">
        <f>'PADD 3_bbl'!P28*1000*42*(DAY(EOMONTH($A28,0)))/1000000</f>
        <v>-108.50693796616432</v>
      </c>
      <c r="Q28" s="12">
        <f>'PADD 3_bbl'!Q28*1000*42*(DAY(EOMONTH($A28,0)))/1000000</f>
        <v>-182.28</v>
      </c>
      <c r="S28" s="12">
        <f>'PADD 3_bbl'!S28*1000*42/1000000</f>
        <v>1030.3019999999999</v>
      </c>
      <c r="U28" s="14"/>
      <c r="V28" s="14"/>
    </row>
    <row r="29" spans="1:22" x14ac:dyDescent="0.3">
      <c r="A29" s="45">
        <v>41379</v>
      </c>
      <c r="B29" s="17" t="s">
        <v>34</v>
      </c>
      <c r="C29" s="12">
        <f>'PADD 3_bbl'!C29*1000*42*(DAY(EOMONTH($A29,0)))/1000000</f>
        <v>592.20000000000005</v>
      </c>
      <c r="D29" s="12">
        <f>'PADD 3_bbl'!D29*1000*42*(DAY(EOMONTH($A29,0)))/1000000</f>
        <v>168.84</v>
      </c>
      <c r="E29" s="12">
        <f>'PADD 3_bbl'!E29*1000*42*(DAY(EOMONTH($A29,0)))/1000000</f>
        <v>0</v>
      </c>
      <c r="F29" s="12">
        <f>'PADD 3_bbl'!F29*1000*42*(DAY(EOMONTH($A29,0)))/1000000</f>
        <v>52.92</v>
      </c>
      <c r="G29" s="12">
        <f>'PADD 3_bbl'!G29*1000*42*(DAY(EOMONTH($A29,0)))/1000000</f>
        <v>813.96</v>
      </c>
      <c r="H29" s="12"/>
      <c r="I29" s="12">
        <f>'PADD 3_bbl'!I29*1000*42*(DAY(EOMONTH($A29,0)))/1000000</f>
        <v>332.64</v>
      </c>
      <c r="J29" s="12">
        <f>'PADD 3_bbl'!J29*1000*42*(DAY(EOMONTH($A29,0)))/1000000</f>
        <v>34.279181568493151</v>
      </c>
      <c r="K29" s="12">
        <f>'PADD 3_bbl'!K29*1000*42*(DAY(EOMONTH($A29,0)))/1000000</f>
        <v>2.0942319205479452</v>
      </c>
      <c r="L29" s="12">
        <f>'PADD 3_bbl'!L29*1000*42*(DAY(EOMONTH($A29,0)))/1000000</f>
        <v>11.665914657534245</v>
      </c>
      <c r="M29" s="12">
        <f>'PADD 3_bbl'!M29*1000*42*(DAY(EOMONTH($A29,0)))/1000000</f>
        <v>597.24</v>
      </c>
      <c r="N29" s="12">
        <f>'PADD 3_bbl'!N29*1000*42*(DAY(EOMONTH($A29,0)))/1000000</f>
        <v>597.24</v>
      </c>
      <c r="O29" s="12">
        <f>'PADD 3_bbl'!O29*1000*42*(DAY(EOMONTH($A29,0)))/1000000</f>
        <v>25.2</v>
      </c>
      <c r="P29" s="12">
        <f>'PADD 3_bbl'!P29*1000*42*(DAY(EOMONTH($A29,0)))/1000000</f>
        <v>-70.719328146575322</v>
      </c>
      <c r="Q29" s="12">
        <f>'PADD 3_bbl'!Q29*1000*42*(DAY(EOMONTH($A29,0)))/1000000</f>
        <v>-119.7</v>
      </c>
      <c r="S29" s="12">
        <f>'PADD 3_bbl'!S29*1000*42/1000000</f>
        <v>910.51800000000003</v>
      </c>
      <c r="U29" s="14"/>
      <c r="V29" s="14"/>
    </row>
    <row r="30" spans="1:22" x14ac:dyDescent="0.3">
      <c r="A30" s="45">
        <v>41409</v>
      </c>
      <c r="B30" s="17" t="s">
        <v>34</v>
      </c>
      <c r="C30" s="12">
        <f>'PADD 3_bbl'!C30*1000*42*(DAY(EOMONTH($A30,0)))/1000000</f>
        <v>617.14800000000002</v>
      </c>
      <c r="D30" s="12">
        <f>'PADD 3_bbl'!D30*1000*42*(DAY(EOMONTH($A30,0)))/1000000</f>
        <v>196.602</v>
      </c>
      <c r="E30" s="12">
        <f>'PADD 3_bbl'!E30*1000*42*(DAY(EOMONTH($A30,0)))/1000000</f>
        <v>0</v>
      </c>
      <c r="F30" s="12">
        <f>'PADD 3_bbl'!F30*1000*42*(DAY(EOMONTH($A30,0)))/1000000</f>
        <v>101.556</v>
      </c>
      <c r="G30" s="12">
        <f>'PADD 3_bbl'!G30*1000*42*(DAY(EOMONTH($A30,0)))/1000000</f>
        <v>915.30600000000004</v>
      </c>
      <c r="H30" s="12"/>
      <c r="I30" s="12">
        <f>'PADD 3_bbl'!I30*1000*42*(DAY(EOMONTH($A30,0)))/1000000</f>
        <v>377.58</v>
      </c>
      <c r="J30" s="12">
        <f>'PADD 3_bbl'!J30*1000*42*(DAY(EOMONTH($A30,0)))/1000000</f>
        <v>30.876559119862996</v>
      </c>
      <c r="K30" s="12">
        <f>'PADD 3_bbl'!K30*1000*42*(DAY(EOMONTH($A30,0)))/1000000</f>
        <v>2.0903254052054798</v>
      </c>
      <c r="L30" s="12">
        <f>'PADD 3_bbl'!L30*1000*42*(DAY(EOMONTH($A30,0)))/1000000</f>
        <v>11.751648801369861</v>
      </c>
      <c r="M30" s="12">
        <f>'PADD 3_bbl'!M30*1000*42*(DAY(EOMONTH($A30,0)))/1000000</f>
        <v>549.44399999999996</v>
      </c>
      <c r="N30" s="12">
        <f>'PADD 3_bbl'!N30*1000*42*(DAY(EOMONTH($A30,0)))/1000000</f>
        <v>549.44399999999996</v>
      </c>
      <c r="O30" s="12">
        <f>'PADD 3_bbl'!O30*1000*42*(DAY(EOMONTH($A30,0)))/1000000</f>
        <v>26.04</v>
      </c>
      <c r="P30" s="12">
        <f>'PADD 3_bbl'!P30*1000*42*(DAY(EOMONTH($A30,0)))/1000000</f>
        <v>-207.46853332643835</v>
      </c>
      <c r="Q30" s="12">
        <f>'PADD 3_bbl'!Q30*1000*42*(DAY(EOMONTH($A30,0)))/1000000</f>
        <v>126.294</v>
      </c>
      <c r="S30" s="12">
        <f>'PADD 3_bbl'!S30*1000*42/1000000</f>
        <v>1036.4760000000001</v>
      </c>
      <c r="U30" s="14"/>
      <c r="V30" s="14"/>
    </row>
    <row r="31" spans="1:22" x14ac:dyDescent="0.3">
      <c r="A31" s="45">
        <v>41440</v>
      </c>
      <c r="B31" s="17" t="s">
        <v>34</v>
      </c>
      <c r="C31" s="12">
        <f>'PADD 3_bbl'!C31*1000*42*(DAY(EOMONTH($A31,0)))/1000000</f>
        <v>606.05999999999995</v>
      </c>
      <c r="D31" s="12">
        <f>'PADD 3_bbl'!D31*1000*42*(DAY(EOMONTH($A31,0)))/1000000</f>
        <v>187.74</v>
      </c>
      <c r="E31" s="12">
        <f>'PADD 3_bbl'!E31*1000*42*(DAY(EOMONTH($A31,0)))/1000000</f>
        <v>0</v>
      </c>
      <c r="F31" s="12">
        <f>'PADD 3_bbl'!F31*1000*42*(DAY(EOMONTH($A31,0)))/1000000</f>
        <v>86.94</v>
      </c>
      <c r="G31" s="12">
        <f>'PADD 3_bbl'!G31*1000*42*(DAY(EOMONTH($A31,0)))/1000000</f>
        <v>880.74</v>
      </c>
      <c r="H31" s="12"/>
      <c r="I31" s="12">
        <f>'PADD 3_bbl'!I31*1000*42*(DAY(EOMONTH($A31,0)))/1000000</f>
        <v>316.26</v>
      </c>
      <c r="J31" s="12">
        <f>'PADD 3_bbl'!J31*1000*42*(DAY(EOMONTH($A31,0)))/1000000</f>
        <v>29.698948664383547</v>
      </c>
      <c r="K31" s="12">
        <f>'PADD 3_bbl'!K31*1000*42*(DAY(EOMONTH($A31,0)))/1000000</f>
        <v>2.0942319205479452</v>
      </c>
      <c r="L31" s="12">
        <f>'PADD 3_bbl'!L31*1000*42*(DAY(EOMONTH($A31,0)))/1000000</f>
        <v>11.372563356164381</v>
      </c>
      <c r="M31" s="12">
        <f>'PADD 3_bbl'!M31*1000*42*(DAY(EOMONTH($A31,0)))/1000000</f>
        <v>584.64</v>
      </c>
      <c r="N31" s="12">
        <f>'PADD 3_bbl'!N31*1000*42*(DAY(EOMONTH($A31,0)))/1000000</f>
        <v>584.64</v>
      </c>
      <c r="O31" s="12">
        <f>'PADD 3_bbl'!O31*1000*42*(DAY(EOMONTH($A31,0)))/1000000</f>
        <v>25.2</v>
      </c>
      <c r="P31" s="12">
        <f>'PADD 3_bbl'!P31*1000*42*(DAY(EOMONTH($A31,0)))/1000000</f>
        <v>-238.46574394109587</v>
      </c>
      <c r="Q31" s="12">
        <f>'PADD 3_bbl'!Q31*1000*42*(DAY(EOMONTH($A31,0)))/1000000</f>
        <v>149.94</v>
      </c>
      <c r="S31" s="12">
        <f>'PADD 3_bbl'!S31*1000*42/1000000</f>
        <v>1187.0039999999999</v>
      </c>
      <c r="U31" s="14"/>
      <c r="V31" s="14"/>
    </row>
    <row r="32" spans="1:22" x14ac:dyDescent="0.3">
      <c r="A32" s="45">
        <v>41470</v>
      </c>
      <c r="B32" s="17" t="s">
        <v>34</v>
      </c>
      <c r="C32" s="12">
        <f>'PADD 3_bbl'!C32*1000*42*(DAY(EOMONTH($A32,0)))/1000000</f>
        <v>644.49</v>
      </c>
      <c r="D32" s="12">
        <f>'PADD 3_bbl'!D32*1000*42*(DAY(EOMONTH($A32,0)))/1000000</f>
        <v>195.3</v>
      </c>
      <c r="E32" s="12">
        <f>'PADD 3_bbl'!E32*1000*42*(DAY(EOMONTH($A32,0)))/1000000</f>
        <v>0</v>
      </c>
      <c r="F32" s="12">
        <f>'PADD 3_bbl'!F32*1000*42*(DAY(EOMONTH($A32,0)))/1000000</f>
        <v>117.18</v>
      </c>
      <c r="G32" s="12">
        <f>'PADD 3_bbl'!G32*1000*42*(DAY(EOMONTH($A32,0)))/1000000</f>
        <v>956.97</v>
      </c>
      <c r="H32" s="12"/>
      <c r="I32" s="12">
        <f>'PADD 3_bbl'!I32*1000*42*(DAY(EOMONTH($A32,0)))/1000000</f>
        <v>332.01</v>
      </c>
      <c r="J32" s="12">
        <f>'PADD 3_bbl'!J32*1000*42*(DAY(EOMONTH($A32,0)))/1000000</f>
        <v>30.75524455068491</v>
      </c>
      <c r="K32" s="12">
        <f>'PADD 3_bbl'!K32*1000*42*(DAY(EOMONTH($A32,0)))/1000000</f>
        <v>2.0903254052054798</v>
      </c>
      <c r="L32" s="12">
        <f>'PADD 3_bbl'!L32*1000*42*(DAY(EOMONTH($A32,0)))/1000000</f>
        <v>11.448519123287669</v>
      </c>
      <c r="M32" s="12">
        <f>'PADD 3_bbl'!M32*1000*42*(DAY(EOMONTH($A32,0)))/1000000</f>
        <v>651</v>
      </c>
      <c r="N32" s="12">
        <f>'PADD 3_bbl'!N32*1000*42*(DAY(EOMONTH($A32,0)))/1000000</f>
        <v>651</v>
      </c>
      <c r="O32" s="12">
        <f>'PADD 3_bbl'!O32*1000*42*(DAY(EOMONTH($A32,0)))/1000000</f>
        <v>26.04</v>
      </c>
      <c r="P32" s="12">
        <f>'PADD 3_bbl'!P32*1000*42*(DAY(EOMONTH($A32,0)))/1000000</f>
        <v>-212.25208907917803</v>
      </c>
      <c r="Q32" s="12">
        <f>'PADD 3_bbl'!Q32*1000*42*(DAY(EOMONTH($A32,0)))/1000000</f>
        <v>114.57599999999999</v>
      </c>
      <c r="S32" s="12">
        <f>'PADD 3_bbl'!S32*1000*42/1000000</f>
        <v>1301.076</v>
      </c>
      <c r="U32" s="14"/>
      <c r="V32" s="14"/>
    </row>
    <row r="33" spans="1:22" x14ac:dyDescent="0.3">
      <c r="A33" s="45">
        <v>41501</v>
      </c>
      <c r="B33" s="17" t="s">
        <v>34</v>
      </c>
      <c r="C33" s="12">
        <f>'PADD 3_bbl'!C33*1000*42*(DAY(EOMONTH($A33,0)))/1000000</f>
        <v>652.30200000000002</v>
      </c>
      <c r="D33" s="12">
        <f>'PADD 3_bbl'!D33*1000*42*(DAY(EOMONTH($A33,0)))/1000000</f>
        <v>193.99799999999999</v>
      </c>
      <c r="E33" s="12">
        <f>'PADD 3_bbl'!E33*1000*42*(DAY(EOMONTH($A33,0)))/1000000</f>
        <v>0</v>
      </c>
      <c r="F33" s="12">
        <f>'PADD 3_bbl'!F33*1000*42*(DAY(EOMONTH($A33,0)))/1000000</f>
        <v>85.932000000000002</v>
      </c>
      <c r="G33" s="12">
        <f>'PADD 3_bbl'!G33*1000*42*(DAY(EOMONTH($A33,0)))/1000000</f>
        <v>932.23199999999997</v>
      </c>
      <c r="H33" s="12"/>
      <c r="I33" s="12">
        <f>'PADD 3_bbl'!I33*1000*42*(DAY(EOMONTH($A33,0)))/1000000</f>
        <v>360.654</v>
      </c>
      <c r="J33" s="12">
        <f>'PADD 3_bbl'!J33*1000*42*(DAY(EOMONTH($A33,0)))/1000000</f>
        <v>30.372043080821925</v>
      </c>
      <c r="K33" s="12">
        <f>'PADD 3_bbl'!K33*1000*42*(DAY(EOMONTH($A33,0)))/1000000</f>
        <v>4.4860384010958914</v>
      </c>
      <c r="L33" s="12">
        <f>'PADD 3_bbl'!L33*1000*42*(DAY(EOMONTH($A33,0)))/1000000</f>
        <v>11.448519123287669</v>
      </c>
      <c r="M33" s="12">
        <f>'PADD 3_bbl'!M33*1000*42*(DAY(EOMONTH($A33,0)))/1000000</f>
        <v>579.39</v>
      </c>
      <c r="N33" s="12">
        <f>'PADD 3_bbl'!N33*1000*42*(DAY(EOMONTH($A33,0)))/1000000</f>
        <v>579.39</v>
      </c>
      <c r="O33" s="12">
        <f>'PADD 3_bbl'!O33*1000*42*(DAY(EOMONTH($A33,0)))/1000000</f>
        <v>26.04</v>
      </c>
      <c r="P33" s="12">
        <f>'PADD 3_bbl'!P33*1000*42*(DAY(EOMONTH($A33,0)))/1000000</f>
        <v>-163.48660060520544</v>
      </c>
      <c r="Q33" s="12">
        <f>'PADD 3_bbl'!Q33*1000*42*(DAY(EOMONTH($A33,0)))/1000000</f>
        <v>83.328000000000003</v>
      </c>
      <c r="S33" s="12">
        <f>'PADD 3_bbl'!S33*1000*42/1000000</f>
        <v>1384.5719999999999</v>
      </c>
      <c r="U33" s="14"/>
      <c r="V33" s="14"/>
    </row>
    <row r="34" spans="1:22" x14ac:dyDescent="0.3">
      <c r="A34" s="45">
        <v>41532</v>
      </c>
      <c r="B34" s="17" t="s">
        <v>34</v>
      </c>
      <c r="C34" s="12">
        <f>'PADD 3_bbl'!C34*1000*42*(DAY(EOMONTH($A34,0)))/1000000</f>
        <v>646.38</v>
      </c>
      <c r="D34" s="12">
        <f>'PADD 3_bbl'!D34*1000*42*(DAY(EOMONTH($A34,0)))/1000000</f>
        <v>189</v>
      </c>
      <c r="E34" s="12">
        <f>'PADD 3_bbl'!E34*1000*42*(DAY(EOMONTH($A34,0)))/1000000</f>
        <v>0</v>
      </c>
      <c r="F34" s="12">
        <f>'PADD 3_bbl'!F34*1000*42*(DAY(EOMONTH($A34,0)))/1000000</f>
        <v>40.32</v>
      </c>
      <c r="G34" s="12">
        <f>'PADD 3_bbl'!G34*1000*42*(DAY(EOMONTH($A34,0)))/1000000</f>
        <v>875.7</v>
      </c>
      <c r="H34" s="12"/>
      <c r="I34" s="12">
        <f>'PADD 3_bbl'!I34*1000*42*(DAY(EOMONTH($A34,0)))/1000000</f>
        <v>394.38</v>
      </c>
      <c r="J34" s="12">
        <f>'PADD 3_bbl'!J34*1000*42*(DAY(EOMONTH($A34,0)))/1000000</f>
        <v>33.942871171232881</v>
      </c>
      <c r="K34" s="12">
        <f>'PADD 3_bbl'!K34*1000*42*(DAY(EOMONTH($A34,0)))/1000000</f>
        <v>7.4750321835616456</v>
      </c>
      <c r="L34" s="12">
        <f>'PADD 3_bbl'!L34*1000*42*(DAY(EOMONTH($A34,0)))/1000000</f>
        <v>11.372563356164381</v>
      </c>
      <c r="M34" s="12">
        <f>'PADD 3_bbl'!M34*1000*42*(DAY(EOMONTH($A34,0)))/1000000</f>
        <v>514.08000000000004</v>
      </c>
      <c r="N34" s="12">
        <f>'PADD 3_bbl'!N34*1000*42*(DAY(EOMONTH($A34,0)))/1000000</f>
        <v>514.08000000000004</v>
      </c>
      <c r="O34" s="12">
        <f>'PADD 3_bbl'!O34*1000*42*(DAY(EOMONTH($A34,0)))/1000000</f>
        <v>25.2</v>
      </c>
      <c r="P34" s="12">
        <f>'PADD 3_bbl'!P34*1000*42*(DAY(EOMONTH($A34,0)))/1000000</f>
        <v>-74.210466710958897</v>
      </c>
      <c r="Q34" s="12">
        <f>'PADD 3_bbl'!Q34*1000*42*(DAY(EOMONTH($A34,0)))/1000000</f>
        <v>-35.28</v>
      </c>
      <c r="S34" s="12">
        <f>'PADD 3_bbl'!S34*1000*42/1000000</f>
        <v>1349.124</v>
      </c>
      <c r="U34" s="14"/>
      <c r="V34" s="14"/>
    </row>
    <row r="35" spans="1:22" x14ac:dyDescent="0.3">
      <c r="A35" s="45">
        <v>41562</v>
      </c>
      <c r="B35" s="17" t="s">
        <v>34</v>
      </c>
      <c r="C35" s="12">
        <f>'PADD 3_bbl'!C35*1000*42*(DAY(EOMONTH($A35,0)))/1000000</f>
        <v>664.02</v>
      </c>
      <c r="D35" s="12">
        <f>'PADD 3_bbl'!D35*1000*42*(DAY(EOMONTH($A35,0)))/1000000</f>
        <v>175.77</v>
      </c>
      <c r="E35" s="12">
        <f>'PADD 3_bbl'!E35*1000*42*(DAY(EOMONTH($A35,0)))/1000000</f>
        <v>0</v>
      </c>
      <c r="F35" s="12">
        <f>'PADD 3_bbl'!F35*1000*42*(DAY(EOMONTH($A35,0)))/1000000</f>
        <v>63.798000000000002</v>
      </c>
      <c r="G35" s="12">
        <f>'PADD 3_bbl'!G35*1000*42*(DAY(EOMONTH($A35,0)))/1000000</f>
        <v>903.58799999999997</v>
      </c>
      <c r="H35" s="12"/>
      <c r="I35" s="12">
        <f>'PADD 3_bbl'!I35*1000*42*(DAY(EOMONTH($A35,0)))/1000000</f>
        <v>503.87400000000002</v>
      </c>
      <c r="J35" s="12">
        <f>'PADD 3_bbl'!J35*1000*42*(DAY(EOMONTH($A35,0)))/1000000</f>
        <v>31.338049869863003</v>
      </c>
      <c r="K35" s="12">
        <f>'PADD 3_bbl'!K35*1000*42*(DAY(EOMONTH($A35,0)))/1000000</f>
        <v>12.25762605369863</v>
      </c>
      <c r="L35" s="12">
        <f>'PADD 3_bbl'!L35*1000*42*(DAY(EOMONTH($A35,0)))/1000000</f>
        <v>12.054778479452054</v>
      </c>
      <c r="M35" s="12">
        <f>'PADD 3_bbl'!M35*1000*42*(DAY(EOMONTH($A35,0)))/1000000</f>
        <v>485.64600000000002</v>
      </c>
      <c r="N35" s="12">
        <f>'PADD 3_bbl'!N35*1000*42*(DAY(EOMONTH($A35,0)))/1000000</f>
        <v>485.64600000000002</v>
      </c>
      <c r="O35" s="12">
        <f>'PADD 3_bbl'!O35*1000*42*(DAY(EOMONTH($A35,0)))/1000000</f>
        <v>26.04</v>
      </c>
      <c r="P35" s="12">
        <f>'PADD 3_bbl'!P35*1000*42*(DAY(EOMONTH($A35,0)))/1000000</f>
        <v>-107.73045440301371</v>
      </c>
      <c r="Q35" s="12">
        <f>'PADD 3_bbl'!Q35*1000*42*(DAY(EOMONTH($A35,0)))/1000000</f>
        <v>-59.892000000000003</v>
      </c>
      <c r="S35" s="12">
        <f>'PADD 3_bbl'!S35*1000*42/1000000</f>
        <v>1288.77</v>
      </c>
      <c r="U35" s="14"/>
      <c r="V35" s="14"/>
    </row>
    <row r="36" spans="1:22" x14ac:dyDescent="0.3">
      <c r="A36" s="45">
        <v>41593</v>
      </c>
      <c r="B36" s="17" t="s">
        <v>34</v>
      </c>
      <c r="C36" s="12">
        <f>'PADD 3_bbl'!C36*1000*42*(DAY(EOMONTH($A36,0)))/1000000</f>
        <v>617.4</v>
      </c>
      <c r="D36" s="12">
        <f>'PADD 3_bbl'!D36*1000*42*(DAY(EOMONTH($A36,0)))/1000000</f>
        <v>187.74</v>
      </c>
      <c r="E36" s="12">
        <f>'PADD 3_bbl'!E36*1000*42*(DAY(EOMONTH($A36,0)))/1000000</f>
        <v>0</v>
      </c>
      <c r="F36" s="12">
        <f>'PADD 3_bbl'!F36*1000*42*(DAY(EOMONTH($A36,0)))/1000000</f>
        <v>-20.16</v>
      </c>
      <c r="G36" s="12">
        <f>'PADD 3_bbl'!G36*1000*42*(DAY(EOMONTH($A36,0)))/1000000</f>
        <v>784.98</v>
      </c>
      <c r="H36" s="12"/>
      <c r="I36" s="12">
        <f>'PADD 3_bbl'!I36*1000*42*(DAY(EOMONTH($A36,0)))/1000000</f>
        <v>490.14</v>
      </c>
      <c r="J36" s="12">
        <f>'PADD 3_bbl'!J36*1000*42*(DAY(EOMONTH($A36,0)))/1000000</f>
        <v>42.035303589041057</v>
      </c>
      <c r="K36" s="12">
        <f>'PADD 3_bbl'!K36*1000*42*(DAY(EOMONTH($A36,0)))/1000000</f>
        <v>12.662205164383565</v>
      </c>
      <c r="L36" s="12">
        <f>'PADD 3_bbl'!L36*1000*42*(DAY(EOMONTH($A36,0)))/1000000</f>
        <v>13.42602246575342</v>
      </c>
      <c r="M36" s="12">
        <f>'PADD 3_bbl'!M36*1000*42*(DAY(EOMONTH($A36,0)))/1000000</f>
        <v>453.6</v>
      </c>
      <c r="N36" s="12">
        <f>'PADD 3_bbl'!N36*1000*42*(DAY(EOMONTH($A36,0)))/1000000</f>
        <v>453.6</v>
      </c>
      <c r="O36" s="12">
        <f>'PADD 3_bbl'!O36*1000*42*(DAY(EOMONTH($A36,0)))/1000000</f>
        <v>25.2</v>
      </c>
      <c r="P36" s="12">
        <f>'PADD 3_bbl'!P36*1000*42*(DAY(EOMONTH($A36,0)))/1000000</f>
        <v>-45.443531219178105</v>
      </c>
      <c r="Q36" s="12">
        <f>'PADD 3_bbl'!Q36*1000*42*(DAY(EOMONTH($A36,0)))/1000000</f>
        <v>-205.38</v>
      </c>
      <c r="S36" s="12">
        <f>'PADD 3_bbl'!S36*1000*42/1000000</f>
        <v>1083.0119999999999</v>
      </c>
      <c r="U36" s="14"/>
      <c r="V36" s="14"/>
    </row>
    <row r="37" spans="1:22" x14ac:dyDescent="0.3">
      <c r="A37" s="45">
        <v>41623</v>
      </c>
      <c r="B37" s="17" t="s">
        <v>34</v>
      </c>
      <c r="C37" s="12">
        <f>'PADD 3_bbl'!C37*1000*42*(DAY(EOMONTH($A37,0)))/1000000</f>
        <v>632.77200000000005</v>
      </c>
      <c r="D37" s="12">
        <f>'PADD 3_bbl'!D37*1000*42*(DAY(EOMONTH($A37,0)))/1000000</f>
        <v>216.13200000000001</v>
      </c>
      <c r="E37" s="12">
        <f>'PADD 3_bbl'!E37*1000*42*(DAY(EOMONTH($A37,0)))/1000000</f>
        <v>0</v>
      </c>
      <c r="F37" s="12">
        <f>'PADD 3_bbl'!F37*1000*42*(DAY(EOMONTH($A37,0)))/1000000</f>
        <v>-88.536000000000001</v>
      </c>
      <c r="G37" s="12">
        <f>'PADD 3_bbl'!G37*1000*42*(DAY(EOMONTH($A37,0)))/1000000</f>
        <v>760.36800000000005</v>
      </c>
      <c r="H37" s="12"/>
      <c r="I37" s="12">
        <f>'PADD 3_bbl'!I37*1000*42*(DAY(EOMONTH($A37,0)))/1000000</f>
        <v>494.76</v>
      </c>
      <c r="J37" s="12">
        <f>'PADD 3_bbl'!J37*1000*42*(DAY(EOMONTH($A37,0)))/1000000</f>
        <v>52.423500754109597</v>
      </c>
      <c r="K37" s="12">
        <f>'PADD 3_bbl'!K37*1000*42*(DAY(EOMONTH($A37,0)))/1000000</f>
        <v>7.1766083810958907</v>
      </c>
      <c r="L37" s="12">
        <f>'PADD 3_bbl'!L37*1000*42*(DAY(EOMONTH($A37,0)))/1000000</f>
        <v>16.298593972602738</v>
      </c>
      <c r="M37" s="12">
        <f>'PADD 3_bbl'!M37*1000*42*(DAY(EOMONTH($A37,0)))/1000000</f>
        <v>471.32400000000001</v>
      </c>
      <c r="N37" s="12">
        <f>'PADD 3_bbl'!N37*1000*42*(DAY(EOMONTH($A37,0)))/1000000</f>
        <v>471.32400000000001</v>
      </c>
      <c r="O37" s="12">
        <f>'PADD 3_bbl'!O37*1000*42*(DAY(EOMONTH($A37,0)))/1000000</f>
        <v>26.04</v>
      </c>
      <c r="P37" s="12">
        <f>'PADD 3_bbl'!P37*1000*42*(DAY(EOMONTH($A37,0)))/1000000</f>
        <v>-99.334703107808195</v>
      </c>
      <c r="Q37" s="12">
        <f>'PADD 3_bbl'!Q37*1000*42*(DAY(EOMONTH($A37,0)))/1000000</f>
        <v>-208.32</v>
      </c>
      <c r="S37" s="12">
        <f>'PADD 3_bbl'!S37*1000*42/1000000</f>
        <v>874.69200000000001</v>
      </c>
      <c r="U37" s="14"/>
      <c r="V37" s="14"/>
    </row>
    <row r="38" spans="1:22" x14ac:dyDescent="0.3">
      <c r="A38" s="45">
        <v>41654</v>
      </c>
      <c r="B38" s="17" t="s">
        <v>34</v>
      </c>
      <c r="C38" s="12">
        <f>'PADD 3_bbl'!C38*1000*42*(DAY(EOMONTH($A38,0)))/1000000</f>
        <v>644.49</v>
      </c>
      <c r="D38" s="12">
        <f>'PADD 3_bbl'!D38*1000*42*(DAY(EOMONTH($A38,0)))/1000000</f>
        <v>210.92400000000001</v>
      </c>
      <c r="E38" s="12">
        <f>'PADD 3_bbl'!E38*1000*42*(DAY(EOMONTH($A38,0)))/1000000</f>
        <v>0</v>
      </c>
      <c r="F38" s="12">
        <f>'PADD 3_bbl'!F38*1000*42*(DAY(EOMONTH($A38,0)))/1000000</f>
        <v>-128.898</v>
      </c>
      <c r="G38" s="12">
        <f>'PADD 3_bbl'!G38*1000*42*(DAY(EOMONTH($A38,0)))/1000000</f>
        <v>726.51599999999996</v>
      </c>
      <c r="H38" s="12"/>
      <c r="I38" s="12">
        <f>'PADD 3_bbl'!I38*1000*42*(DAY(EOMONTH($A38,0)))/1000000</f>
        <v>434.86799999999999</v>
      </c>
      <c r="J38" s="12">
        <f>'PADD 3_bbl'!J38*1000*42*(DAY(EOMONTH($A38,0)))/1000000</f>
        <v>54.251656122787182</v>
      </c>
      <c r="K38" s="12">
        <f>'PADD 3_bbl'!K38*1000*42*(DAY(EOMONTH($A38,0)))/1000000</f>
        <v>7.0701360097883912</v>
      </c>
      <c r="L38" s="12">
        <f>'PADD 3_bbl'!L38*1000*42*(DAY(EOMONTH($A38,0)))/1000000</f>
        <v>18.343083577395841</v>
      </c>
      <c r="M38" s="12">
        <f>'PADD 3_bbl'!M38*1000*42*(DAY(EOMONTH($A38,0)))/1000000</f>
        <v>414.036</v>
      </c>
      <c r="N38" s="12">
        <f>'PADD 3_bbl'!N38*1000*42*(DAY(EOMONTH($A38,0)))/1000000</f>
        <v>414.036</v>
      </c>
      <c r="O38" s="12">
        <f>'PADD 3_bbl'!O38*1000*42*(DAY(EOMONTH($A38,0)))/1000000</f>
        <v>26.04</v>
      </c>
      <c r="P38" s="12">
        <f>'PADD 3_bbl'!P38*1000*42*(DAY(EOMONTH($A38,0)))/1000000</f>
        <v>70.065124290028521</v>
      </c>
      <c r="Q38" s="12">
        <f>'PADD 3_bbl'!Q38*1000*42*(DAY(EOMONTH($A38,0)))/1000000</f>
        <v>-298.15800000000002</v>
      </c>
      <c r="S38" s="12">
        <f>'PADD 3_bbl'!S38*1000*42/1000000</f>
        <v>576.702</v>
      </c>
      <c r="U38" s="14"/>
      <c r="V38" s="14"/>
    </row>
    <row r="39" spans="1:22" x14ac:dyDescent="0.3">
      <c r="A39" s="45">
        <v>41685</v>
      </c>
      <c r="B39" s="17" t="s">
        <v>34</v>
      </c>
      <c r="C39" s="12">
        <f>'PADD 3_bbl'!C39*1000*42*(DAY(EOMONTH($A39,0)))/1000000</f>
        <v>589.17600000000004</v>
      </c>
      <c r="D39" s="12">
        <f>'PADD 3_bbl'!D39*1000*42*(DAY(EOMONTH($A39,0)))/1000000</f>
        <v>181.10400000000001</v>
      </c>
      <c r="E39" s="12">
        <f>'PADD 3_bbl'!E39*1000*42*(DAY(EOMONTH($A39,0)))/1000000</f>
        <v>0</v>
      </c>
      <c r="F39" s="12">
        <f>'PADD 3_bbl'!F39*1000*42*(DAY(EOMONTH($A39,0)))/1000000</f>
        <v>-117.6</v>
      </c>
      <c r="G39" s="12">
        <f>'PADD 3_bbl'!G39*1000*42*(DAY(EOMONTH($A39,0)))/1000000</f>
        <v>652.67999999999995</v>
      </c>
      <c r="H39" s="12"/>
      <c r="I39" s="12">
        <f>'PADD 3_bbl'!I39*1000*42*(DAY(EOMONTH($A39,0)))/1000000</f>
        <v>382.2</v>
      </c>
      <c r="J39" s="12">
        <f>'PADD 3_bbl'!J39*1000*42*(DAY(EOMONTH($A39,0)))/1000000</f>
        <v>46.504636546701803</v>
      </c>
      <c r="K39" s="12">
        <f>'PADD 3_bbl'!K39*1000*42*(DAY(EOMONTH($A39,0)))/1000000</f>
        <v>4.7130776604306188</v>
      </c>
      <c r="L39" s="12">
        <f>'PADD 3_bbl'!L39*1000*42*(DAY(EOMONTH($A39,0)))/1000000</f>
        <v>14.297233483226522</v>
      </c>
      <c r="M39" s="12">
        <f>'PADD 3_bbl'!M39*1000*42*(DAY(EOMONTH($A39,0)))/1000000</f>
        <v>358.68</v>
      </c>
      <c r="N39" s="12">
        <f>'PADD 3_bbl'!N39*1000*42*(DAY(EOMONTH($A39,0)))/1000000</f>
        <v>358.68</v>
      </c>
      <c r="O39" s="12">
        <f>'PADD 3_bbl'!O39*1000*42*(DAY(EOMONTH($A39,0)))/1000000</f>
        <v>23.52</v>
      </c>
      <c r="P39" s="12">
        <f>'PADD 3_bbl'!P39*1000*42*(DAY(EOMONTH($A39,0)))/1000000</f>
        <v>-104.32294769035897</v>
      </c>
      <c r="Q39" s="12">
        <f>'PADD 3_bbl'!Q39*1000*42*(DAY(EOMONTH($A39,0)))/1000000</f>
        <v>-71.736000000000004</v>
      </c>
      <c r="S39" s="12">
        <f>'PADD 3_bbl'!S39*1000*42/1000000</f>
        <v>504.46199999999999</v>
      </c>
      <c r="U39" s="14"/>
      <c r="V39" s="14"/>
    </row>
    <row r="40" spans="1:22" x14ac:dyDescent="0.3">
      <c r="A40" s="45">
        <v>41713</v>
      </c>
      <c r="B40" s="17" t="s">
        <v>34</v>
      </c>
      <c r="C40" s="12">
        <f>'PADD 3_bbl'!C40*1000*42*(DAY(EOMONTH($A40,0)))/1000000</f>
        <v>671.83199999999999</v>
      </c>
      <c r="D40" s="12">
        <f>'PADD 3_bbl'!D40*1000*42*(DAY(EOMONTH($A40,0)))/1000000</f>
        <v>201.81</v>
      </c>
      <c r="E40" s="12">
        <f>'PADD 3_bbl'!E40*1000*42*(DAY(EOMONTH($A40,0)))/1000000</f>
        <v>0</v>
      </c>
      <c r="F40" s="12">
        <f>'PADD 3_bbl'!F40*1000*42*(DAY(EOMONTH($A40,0)))/1000000</f>
        <v>-36.456000000000003</v>
      </c>
      <c r="G40" s="12">
        <f>'PADD 3_bbl'!G40*1000*42*(DAY(EOMONTH($A40,0)))/1000000</f>
        <v>837.18600000000004</v>
      </c>
      <c r="H40" s="12"/>
      <c r="I40" s="12">
        <f>'PADD 3_bbl'!I40*1000*42*(DAY(EOMONTH($A40,0)))/1000000</f>
        <v>407.52600000000001</v>
      </c>
      <c r="J40" s="12">
        <f>'PADD 3_bbl'!J40*1000*42*(DAY(EOMONTH($A40,0)))/1000000</f>
        <v>40.620437766888955</v>
      </c>
      <c r="K40" s="12">
        <f>'PADD 3_bbl'!K40*1000*42*(DAY(EOMONTH($A40,0)))/1000000</f>
        <v>3.3015441503567655</v>
      </c>
      <c r="L40" s="12">
        <f>'PADD 3_bbl'!L40*1000*42*(DAY(EOMONTH($A40,0)))/1000000</f>
        <v>13.000825822127796</v>
      </c>
      <c r="M40" s="12">
        <f>'PADD 3_bbl'!M40*1000*42*(DAY(EOMONTH($A40,0)))/1000000</f>
        <v>395.80799999999999</v>
      </c>
      <c r="N40" s="12">
        <f>'PADD 3_bbl'!N40*1000*42*(DAY(EOMONTH($A40,0)))/1000000</f>
        <v>395.80799999999999</v>
      </c>
      <c r="O40" s="12">
        <f>'PADD 3_bbl'!O40*1000*42*(DAY(EOMONTH($A40,0)))/1000000</f>
        <v>26.04</v>
      </c>
      <c r="P40" s="12">
        <f>'PADD 3_bbl'!P40*1000*42*(DAY(EOMONTH($A40,0)))/1000000</f>
        <v>-94.680807739373535</v>
      </c>
      <c r="Q40" s="12">
        <f>'PADD 3_bbl'!Q40*1000*42*(DAY(EOMONTH($A40,0)))/1000000</f>
        <v>45.57</v>
      </c>
      <c r="S40" s="12">
        <f>'PADD 3_bbl'!S40*1000*42/1000000</f>
        <v>550.11599999999999</v>
      </c>
      <c r="U40" s="14"/>
      <c r="V40" s="14"/>
    </row>
    <row r="41" spans="1:22" x14ac:dyDescent="0.3">
      <c r="A41" s="45">
        <v>41744</v>
      </c>
      <c r="B41" s="17" t="s">
        <v>34</v>
      </c>
      <c r="C41" s="12">
        <f>'PADD 3_bbl'!C41*1000*42*(DAY(EOMONTH($A41,0)))/1000000</f>
        <v>681.66</v>
      </c>
      <c r="D41" s="12">
        <f>'PADD 3_bbl'!D41*1000*42*(DAY(EOMONTH($A41,0)))/1000000</f>
        <v>211.68</v>
      </c>
      <c r="E41" s="12">
        <f>'PADD 3_bbl'!E41*1000*42*(DAY(EOMONTH($A41,0)))/1000000</f>
        <v>0</v>
      </c>
      <c r="F41" s="12">
        <f>'PADD 3_bbl'!F41*1000*42*(DAY(EOMONTH($A41,0)))/1000000</f>
        <v>46.62</v>
      </c>
      <c r="G41" s="12">
        <f>'PADD 3_bbl'!G41*1000*42*(DAY(EOMONTH($A41,0)))/1000000</f>
        <v>939.96</v>
      </c>
      <c r="H41" s="12"/>
      <c r="I41" s="12">
        <f>'PADD 3_bbl'!I41*1000*42*(DAY(EOMONTH($A41,0)))/1000000</f>
        <v>466.2</v>
      </c>
      <c r="J41" s="12">
        <f>'PADD 3_bbl'!J41*1000*42*(DAY(EOMONTH($A41,0)))/1000000</f>
        <v>33.051192515815814</v>
      </c>
      <c r="K41" s="12">
        <f>'PADD 3_bbl'!K41*1000*42*(DAY(EOMONTH($A41,0)))/1000000</f>
        <v>3.3041417460690847</v>
      </c>
      <c r="L41" s="12">
        <f>'PADD 3_bbl'!L41*1000*42*(DAY(EOMONTH($A41,0)))/1000000</f>
        <v>11.669104309888144</v>
      </c>
      <c r="M41" s="12">
        <f>'PADD 3_bbl'!M41*1000*42*(DAY(EOMONTH($A41,0)))/1000000</f>
        <v>342.72</v>
      </c>
      <c r="N41" s="12">
        <f>'PADD 3_bbl'!N41*1000*42*(DAY(EOMONTH($A41,0)))/1000000</f>
        <v>342.72</v>
      </c>
      <c r="O41" s="12">
        <f>'PADD 3_bbl'!O41*1000*42*(DAY(EOMONTH($A41,0)))/1000000</f>
        <v>25.2</v>
      </c>
      <c r="P41" s="12">
        <f>'PADD 3_bbl'!P41*1000*42*(DAY(EOMONTH($A41,0)))/1000000</f>
        <v>-30.384438571773064</v>
      </c>
      <c r="Q41" s="12">
        <f>'PADD 3_bbl'!Q41*1000*42*(DAY(EOMONTH($A41,0)))/1000000</f>
        <v>88.2</v>
      </c>
      <c r="S41" s="12">
        <f>'PADD 3_bbl'!S41*1000*42/1000000</f>
        <v>638.69399999999996</v>
      </c>
      <c r="U41" s="14"/>
      <c r="V41" s="14"/>
    </row>
    <row r="42" spans="1:22" x14ac:dyDescent="0.3">
      <c r="A42" s="45">
        <v>41774</v>
      </c>
      <c r="B42" s="17" t="s">
        <v>34</v>
      </c>
      <c r="C42" s="12">
        <f>'PADD 3_bbl'!C42*1000*42*(DAY(EOMONTH($A42,0)))/1000000</f>
        <v>704.38199999999995</v>
      </c>
      <c r="D42" s="12">
        <f>'PADD 3_bbl'!D42*1000*42*(DAY(EOMONTH($A42,0)))/1000000</f>
        <v>214.83</v>
      </c>
      <c r="E42" s="12">
        <f>'PADD 3_bbl'!E42*1000*42*(DAY(EOMONTH($A42,0)))/1000000</f>
        <v>0</v>
      </c>
      <c r="F42" s="12">
        <f>'PADD 3_bbl'!F42*1000*42*(DAY(EOMONTH($A42,0)))/1000000</f>
        <v>154.93799999999999</v>
      </c>
      <c r="G42" s="12">
        <f>'PADD 3_bbl'!G42*1000*42*(DAY(EOMONTH($A42,0)))/1000000</f>
        <v>1074.1500000000001</v>
      </c>
      <c r="H42" s="12"/>
      <c r="I42" s="12">
        <f>'PADD 3_bbl'!I42*1000*42*(DAY(EOMONTH($A42,0)))/1000000</f>
        <v>541.63199999999995</v>
      </c>
      <c r="J42" s="12">
        <f>'PADD 3_bbl'!J42*1000*42*(DAY(EOMONTH($A42,0)))/1000000</f>
        <v>34.228409783499437</v>
      </c>
      <c r="K42" s="12">
        <f>'PADD 3_bbl'!K42*1000*42*(DAY(EOMONTH($A42,0)))/1000000</f>
        <v>3.3015441503567655</v>
      </c>
      <c r="L42" s="12">
        <f>'PADD 3_bbl'!L42*1000*42*(DAY(EOMONTH($A42,0)))/1000000</f>
        <v>11.743823997358842</v>
      </c>
      <c r="M42" s="12">
        <f>'PADD 3_bbl'!M42*1000*42*(DAY(EOMONTH($A42,0)))/1000000</f>
        <v>365.86200000000002</v>
      </c>
      <c r="N42" s="12">
        <f>'PADD 3_bbl'!N42*1000*42*(DAY(EOMONTH($A42,0)))/1000000</f>
        <v>365.86200000000002</v>
      </c>
      <c r="O42" s="12">
        <f>'PADD 3_bbl'!O42*1000*42*(DAY(EOMONTH($A42,0)))/1000000</f>
        <v>26.04</v>
      </c>
      <c r="P42" s="12">
        <f>'PADD 3_bbl'!P42*1000*42*(DAY(EOMONTH($A42,0)))/1000000</f>
        <v>-171.66177793121506</v>
      </c>
      <c r="Q42" s="12">
        <f>'PADD 3_bbl'!Q42*1000*42*(DAY(EOMONTH($A42,0)))/1000000</f>
        <v>261.702</v>
      </c>
      <c r="S42" s="12">
        <f>'PADD 3_bbl'!S42*1000*42/1000000</f>
        <v>900.73199999999997</v>
      </c>
      <c r="U42" s="14"/>
      <c r="V42" s="14"/>
    </row>
    <row r="43" spans="1:22" x14ac:dyDescent="0.3">
      <c r="A43" s="45">
        <v>41805</v>
      </c>
      <c r="B43" s="17" t="s">
        <v>34</v>
      </c>
      <c r="C43" s="12">
        <f>'PADD 3_bbl'!C43*1000*42*(DAY(EOMONTH($A43,0)))/1000000</f>
        <v>706.86</v>
      </c>
      <c r="D43" s="12">
        <f>'PADD 3_bbl'!D43*1000*42*(DAY(EOMONTH($A43,0)))/1000000</f>
        <v>205.38</v>
      </c>
      <c r="E43" s="12">
        <f>'PADD 3_bbl'!E43*1000*42*(DAY(EOMONTH($A43,0)))/1000000</f>
        <v>0</v>
      </c>
      <c r="F43" s="12">
        <f>'PADD 3_bbl'!F43*1000*42*(DAY(EOMONTH($A43,0)))/1000000</f>
        <v>126</v>
      </c>
      <c r="G43" s="12">
        <f>'PADD 3_bbl'!G43*1000*42*(DAY(EOMONTH($A43,0)))/1000000</f>
        <v>1038.24</v>
      </c>
      <c r="H43" s="12"/>
      <c r="I43" s="12">
        <f>'PADD 3_bbl'!I43*1000*42*(DAY(EOMONTH($A43,0)))/1000000</f>
        <v>443.52</v>
      </c>
      <c r="J43" s="12">
        <f>'PADD 3_bbl'!J43*1000*42*(DAY(EOMONTH($A43,0)))/1000000</f>
        <v>33.134403419515607</v>
      </c>
      <c r="K43" s="12">
        <f>'PADD 3_bbl'!K43*1000*42*(DAY(EOMONTH($A43,0)))/1000000</f>
        <v>3.3041417460690847</v>
      </c>
      <c r="L43" s="12">
        <f>'PADD 3_bbl'!L43*1000*42*(DAY(EOMONTH($A43,0)))/1000000</f>
        <v>11.364990965185976</v>
      </c>
      <c r="M43" s="12">
        <f>'PADD 3_bbl'!M43*1000*42*(DAY(EOMONTH($A43,0)))/1000000</f>
        <v>384.3</v>
      </c>
      <c r="N43" s="12">
        <f>'PADD 3_bbl'!N43*1000*42*(DAY(EOMONTH($A43,0)))/1000000</f>
        <v>384.3</v>
      </c>
      <c r="O43" s="12">
        <f>'PADD 3_bbl'!O43*1000*42*(DAY(EOMONTH($A43,0)))/1000000</f>
        <v>25.2</v>
      </c>
      <c r="P43" s="12">
        <f>'PADD 3_bbl'!P43*1000*42*(DAY(EOMONTH($A43,0)))/1000000</f>
        <v>-110.80353613077062</v>
      </c>
      <c r="Q43" s="12">
        <f>'PADD 3_bbl'!Q43*1000*42*(DAY(EOMONTH($A43,0)))/1000000</f>
        <v>248.22</v>
      </c>
      <c r="S43" s="12">
        <f>'PADD 3_bbl'!S43*1000*42/1000000</f>
        <v>1148.4059999999999</v>
      </c>
      <c r="U43" s="14"/>
      <c r="V43" s="14"/>
    </row>
    <row r="44" spans="1:22" x14ac:dyDescent="0.3">
      <c r="A44" s="45">
        <v>41835</v>
      </c>
      <c r="B44" s="17" t="s">
        <v>34</v>
      </c>
      <c r="C44" s="12">
        <f>'PADD 3_bbl'!C44*1000*42*(DAY(EOMONTH($A44,0)))/1000000</f>
        <v>736.93200000000002</v>
      </c>
      <c r="D44" s="12">
        <f>'PADD 3_bbl'!D44*1000*42*(DAY(EOMONTH($A44,0)))/1000000</f>
        <v>217.434</v>
      </c>
      <c r="E44" s="12">
        <f>'PADD 3_bbl'!E44*1000*42*(DAY(EOMONTH($A44,0)))/1000000</f>
        <v>0</v>
      </c>
      <c r="F44" s="12">
        <f>'PADD 3_bbl'!F44*1000*42*(DAY(EOMONTH($A44,0)))/1000000</f>
        <v>126.294</v>
      </c>
      <c r="G44" s="12">
        <f>'PADD 3_bbl'!G44*1000*42*(DAY(EOMONTH($A44,0)))/1000000</f>
        <v>1080.6600000000001</v>
      </c>
      <c r="H44" s="12"/>
      <c r="I44" s="12">
        <f>'PADD 3_bbl'!I44*1000*42*(DAY(EOMONTH($A44,0)))/1000000</f>
        <v>524.70600000000002</v>
      </c>
      <c r="J44" s="12">
        <f>'PADD 3_bbl'!J44*1000*42*(DAY(EOMONTH($A44,0)))/1000000</f>
        <v>35.062135448214022</v>
      </c>
      <c r="K44" s="12">
        <f>'PADD 3_bbl'!K44*1000*42*(DAY(EOMONTH($A44,0)))/1000000</f>
        <v>3.3015441503567655</v>
      </c>
      <c r="L44" s="12">
        <f>'PADD 3_bbl'!L44*1000*42*(DAY(EOMONTH($A44,0)))/1000000</f>
        <v>11.429573541166606</v>
      </c>
      <c r="M44" s="12">
        <f>'PADD 3_bbl'!M44*1000*42*(DAY(EOMONTH($A44,0)))/1000000</f>
        <v>351.54</v>
      </c>
      <c r="N44" s="12">
        <f>'PADD 3_bbl'!N44*1000*42*(DAY(EOMONTH($A44,0)))/1000000</f>
        <v>351.54</v>
      </c>
      <c r="O44" s="12">
        <f>'PADD 3_bbl'!O44*1000*42*(DAY(EOMONTH($A44,0)))/1000000</f>
        <v>26.04</v>
      </c>
      <c r="P44" s="12">
        <f>'PADD 3_bbl'!P44*1000*42*(DAY(EOMONTH($A44,0)))/1000000</f>
        <v>-97.967253139737394</v>
      </c>
      <c r="Q44" s="12">
        <f>'PADD 3_bbl'!Q44*1000*42*(DAY(EOMONTH($A44,0)))/1000000</f>
        <v>227.85</v>
      </c>
      <c r="S44" s="12">
        <f>'PADD 3_bbl'!S44*1000*42/1000000</f>
        <v>1375.752</v>
      </c>
      <c r="U44" s="14"/>
      <c r="V44" s="14"/>
    </row>
    <row r="45" spans="1:22" x14ac:dyDescent="0.3">
      <c r="A45" s="45">
        <v>41866</v>
      </c>
      <c r="B45" s="17" t="s">
        <v>34</v>
      </c>
      <c r="C45" s="12">
        <f>'PADD 3_bbl'!C45*1000*42*(DAY(EOMONTH($A45,0)))/1000000</f>
        <v>748.65</v>
      </c>
      <c r="D45" s="12">
        <f>'PADD 3_bbl'!D45*1000*42*(DAY(EOMONTH($A45,0)))/1000000</f>
        <v>209.62200000000001</v>
      </c>
      <c r="E45" s="12">
        <f>'PADD 3_bbl'!E45*1000*42*(DAY(EOMONTH($A45,0)))/1000000</f>
        <v>0</v>
      </c>
      <c r="F45" s="12">
        <f>'PADD 3_bbl'!F45*1000*42*(DAY(EOMONTH($A45,0)))/1000000</f>
        <v>104.16</v>
      </c>
      <c r="G45" s="12">
        <f>'PADD 3_bbl'!G45*1000*42*(DAY(EOMONTH($A45,0)))/1000000</f>
        <v>1062.432</v>
      </c>
      <c r="H45" s="12"/>
      <c r="I45" s="12">
        <f>'PADD 3_bbl'!I45*1000*42*(DAY(EOMONTH($A45,0)))/1000000</f>
        <v>476.53199999999998</v>
      </c>
      <c r="J45" s="12">
        <f>'PADD 3_bbl'!J45*1000*42*(DAY(EOMONTH($A45,0)))/1000000</f>
        <v>36.466047076663607</v>
      </c>
      <c r="K45" s="12">
        <f>'PADD 3_bbl'!K45*1000*42*(DAY(EOMONTH($A45,0)))/1000000</f>
        <v>7.0701360097883912</v>
      </c>
      <c r="L45" s="12">
        <f>'PADD 3_bbl'!L45*1000*42*(DAY(EOMONTH($A45,0)))/1000000</f>
        <v>11.429573541166606</v>
      </c>
      <c r="M45" s="12">
        <f>'PADD 3_bbl'!M45*1000*42*(DAY(EOMONTH($A45,0)))/1000000</f>
        <v>347.63400000000001</v>
      </c>
      <c r="N45" s="12">
        <f>'PADD 3_bbl'!N45*1000*42*(DAY(EOMONTH($A45,0)))/1000000</f>
        <v>347.63400000000001</v>
      </c>
      <c r="O45" s="12">
        <f>'PADD 3_bbl'!O45*1000*42*(DAY(EOMONTH($A45,0)))/1000000</f>
        <v>26.04</v>
      </c>
      <c r="P45" s="12">
        <f>'PADD 3_bbl'!P45*1000*42*(DAY(EOMONTH($A45,0)))/1000000</f>
        <v>-41.945756627618586</v>
      </c>
      <c r="Q45" s="12">
        <f>'PADD 3_bbl'!Q45*1000*42*(DAY(EOMONTH($A45,0)))/1000000</f>
        <v>199.20599999999999</v>
      </c>
      <c r="S45" s="12">
        <f>'PADD 3_bbl'!S45*1000*42/1000000</f>
        <v>1574.748</v>
      </c>
      <c r="U45" s="14"/>
      <c r="V45" s="14"/>
    </row>
    <row r="46" spans="1:22" x14ac:dyDescent="0.3">
      <c r="A46" s="45">
        <v>41897</v>
      </c>
      <c r="B46" s="17" t="s">
        <v>34</v>
      </c>
      <c r="C46" s="12">
        <f>'PADD 3_bbl'!C46*1000*42*(DAY(EOMONTH($A46,0)))/1000000</f>
        <v>725.76</v>
      </c>
      <c r="D46" s="12">
        <f>'PADD 3_bbl'!D46*1000*42*(DAY(EOMONTH($A46,0)))/1000000</f>
        <v>176.4</v>
      </c>
      <c r="E46" s="12">
        <f>'PADD 3_bbl'!E46*1000*42*(DAY(EOMONTH($A46,0)))/1000000</f>
        <v>0</v>
      </c>
      <c r="F46" s="12">
        <f>'PADD 3_bbl'!F46*1000*42*(DAY(EOMONTH($A46,0)))/1000000</f>
        <v>109.62</v>
      </c>
      <c r="G46" s="12">
        <f>'PADD 3_bbl'!G46*1000*42*(DAY(EOMONTH($A46,0)))/1000000</f>
        <v>1011.78</v>
      </c>
      <c r="H46" s="12"/>
      <c r="I46" s="12">
        <f>'PADD 3_bbl'!I46*1000*42*(DAY(EOMONTH($A46,0)))/1000000</f>
        <v>517.86</v>
      </c>
      <c r="J46" s="12">
        <f>'PADD 3_bbl'!J46*1000*42*(DAY(EOMONTH($A46,0)))/1000000</f>
        <v>34.14402524404661</v>
      </c>
      <c r="K46" s="12">
        <f>'PADD 3_bbl'!K46*1000*42*(DAY(EOMONTH($A46,0)))/1000000</f>
        <v>12.445081057717756</v>
      </c>
      <c r="L46" s="12">
        <f>'PADD 3_bbl'!L46*1000*42*(DAY(EOMONTH($A46,0)))/1000000</f>
        <v>11.364990965185976</v>
      </c>
      <c r="M46" s="12">
        <f>'PADD 3_bbl'!M46*1000*42*(DAY(EOMONTH($A46,0)))/1000000</f>
        <v>307.44</v>
      </c>
      <c r="N46" s="12">
        <f>'PADD 3_bbl'!N46*1000*42*(DAY(EOMONTH($A46,0)))/1000000</f>
        <v>307.44</v>
      </c>
      <c r="O46" s="12">
        <f>'PADD 3_bbl'!O46*1000*42*(DAY(EOMONTH($A46,0)))/1000000</f>
        <v>25.2</v>
      </c>
      <c r="P46" s="12">
        <f>'PADD 3_bbl'!P46*1000*42*(DAY(EOMONTH($A46,0)))/1000000</f>
        <v>32.765902733049643</v>
      </c>
      <c r="Q46" s="12">
        <f>'PADD 3_bbl'!Q46*1000*42*(DAY(EOMONTH($A46,0)))/1000000</f>
        <v>69.3</v>
      </c>
      <c r="S46" s="12">
        <f>'PADD 3_bbl'!S46*1000*42/1000000</f>
        <v>1644.5940000000001</v>
      </c>
      <c r="U46" s="14"/>
      <c r="V46" s="14"/>
    </row>
    <row r="47" spans="1:22" x14ac:dyDescent="0.3">
      <c r="A47" s="45">
        <v>41927</v>
      </c>
      <c r="B47" s="17" t="s">
        <v>34</v>
      </c>
      <c r="C47" s="12">
        <f>'PADD 3_bbl'!C47*1000*42*(DAY(EOMONTH($A47,0)))/1000000</f>
        <v>749.952</v>
      </c>
      <c r="D47" s="12">
        <f>'PADD 3_bbl'!D47*1000*42*(DAY(EOMONTH($A47,0)))/1000000</f>
        <v>164.05199999999999</v>
      </c>
      <c r="E47" s="12">
        <f>'PADD 3_bbl'!E47*1000*42*(DAY(EOMONTH($A47,0)))/1000000</f>
        <v>0</v>
      </c>
      <c r="F47" s="12">
        <f>'PADD 3_bbl'!F47*1000*42*(DAY(EOMONTH($A47,0)))/1000000</f>
        <v>71.61</v>
      </c>
      <c r="G47" s="12">
        <f>'PADD 3_bbl'!G47*1000*42*(DAY(EOMONTH($A47,0)))/1000000</f>
        <v>985.61400000000003</v>
      </c>
      <c r="H47" s="12"/>
      <c r="I47" s="12">
        <f>'PADD 3_bbl'!I47*1000*42*(DAY(EOMONTH($A47,0)))/1000000</f>
        <v>630.16800000000001</v>
      </c>
      <c r="J47" s="12">
        <f>'PADD 3_bbl'!J47*1000*42*(DAY(EOMONTH($A47,0)))/1000000</f>
        <v>38.272041389482276</v>
      </c>
      <c r="K47" s="12">
        <f>'PADD 3_bbl'!K47*1000*42*(DAY(EOMONTH($A47,0)))/1000000</f>
        <v>18.263175934168647</v>
      </c>
      <c r="L47" s="12">
        <f>'PADD 3_bbl'!L47*1000*42*(DAY(EOMONTH($A47,0)))/1000000</f>
        <v>12.058074453551082</v>
      </c>
      <c r="M47" s="12">
        <f>'PADD 3_bbl'!M47*1000*42*(DAY(EOMONTH($A47,0)))/1000000</f>
        <v>350.238</v>
      </c>
      <c r="N47" s="12">
        <f>'PADD 3_bbl'!N47*1000*42*(DAY(EOMONTH($A47,0)))/1000000</f>
        <v>350.238</v>
      </c>
      <c r="O47" s="12">
        <f>'PADD 3_bbl'!O47*1000*42*(DAY(EOMONTH($A47,0)))/1000000</f>
        <v>26.04</v>
      </c>
      <c r="P47" s="12">
        <f>'PADD 3_bbl'!P47*1000*42*(DAY(EOMONTH($A47,0)))/1000000</f>
        <v>-98.539291777202024</v>
      </c>
      <c r="Q47" s="12">
        <f>'PADD 3_bbl'!Q47*1000*42*(DAY(EOMONTH($A47,0)))/1000000</f>
        <v>9.1140000000000008</v>
      </c>
      <c r="S47" s="12">
        <f>'PADD 3_bbl'!S47*1000*42/1000000</f>
        <v>1653.54</v>
      </c>
      <c r="U47" s="14"/>
      <c r="V47" s="14"/>
    </row>
    <row r="48" spans="1:22" x14ac:dyDescent="0.3">
      <c r="A48" s="45">
        <v>41958</v>
      </c>
      <c r="B48" s="17" t="s">
        <v>34</v>
      </c>
      <c r="C48" s="12">
        <f>'PADD 3_bbl'!C48*1000*42*(DAY(EOMONTH($A48,0)))/1000000</f>
        <v>724.5</v>
      </c>
      <c r="D48" s="12">
        <f>'PADD 3_bbl'!D48*1000*42*(DAY(EOMONTH($A48,0)))/1000000</f>
        <v>191.52</v>
      </c>
      <c r="E48" s="12">
        <f>'PADD 3_bbl'!E48*1000*42*(DAY(EOMONTH($A48,0)))/1000000</f>
        <v>0</v>
      </c>
      <c r="F48" s="12">
        <f>'PADD 3_bbl'!F48*1000*42*(DAY(EOMONTH($A48,0)))/1000000</f>
        <v>39.06</v>
      </c>
      <c r="G48" s="12">
        <f>'PADD 3_bbl'!G48*1000*42*(DAY(EOMONTH($A48,0)))/1000000</f>
        <v>955.08</v>
      </c>
      <c r="H48" s="12"/>
      <c r="I48" s="12">
        <f>'PADD 3_bbl'!I48*1000*42*(DAY(EOMONTH($A48,0)))/1000000</f>
        <v>502.74</v>
      </c>
      <c r="J48" s="12">
        <f>'PADD 3_bbl'!J48*1000*42*(DAY(EOMONTH($A48,0)))/1000000</f>
        <v>40.447750438590454</v>
      </c>
      <c r="K48" s="12">
        <f>'PADD 3_bbl'!K48*1000*42*(DAY(EOMONTH($A48,0)))/1000000</f>
        <v>17.424672038232249</v>
      </c>
      <c r="L48" s="12">
        <f>'PADD 3_bbl'!L48*1000*42*(DAY(EOMONTH($A48,0)))/1000000</f>
        <v>13.493784378101136</v>
      </c>
      <c r="M48" s="12">
        <f>'PADD 3_bbl'!M48*1000*42*(DAY(EOMONTH($A48,0)))/1000000</f>
        <v>356.58</v>
      </c>
      <c r="N48" s="12">
        <f>'PADD 3_bbl'!N48*1000*42*(DAY(EOMONTH($A48,0)))/1000000</f>
        <v>356.58</v>
      </c>
      <c r="O48" s="12">
        <f>'PADD 3_bbl'!O48*1000*42*(DAY(EOMONTH($A48,0)))/1000000</f>
        <v>25.2</v>
      </c>
      <c r="P48" s="12">
        <f>'PADD 3_bbl'!P48*1000*42*(DAY(EOMONTH($A48,0)))/1000000</f>
        <v>34.473793145076165</v>
      </c>
      <c r="Q48" s="12">
        <f>'PADD 3_bbl'!Q48*1000*42*(DAY(EOMONTH($A48,0)))/1000000</f>
        <v>-35.28</v>
      </c>
      <c r="S48" s="12">
        <f>'PADD 3_bbl'!S48*1000*42/1000000</f>
        <v>1618.2180000000001</v>
      </c>
      <c r="U48" s="14"/>
      <c r="V48" s="14"/>
    </row>
    <row r="49" spans="1:22" x14ac:dyDescent="0.3">
      <c r="A49" s="45">
        <v>41988</v>
      </c>
      <c r="B49" s="17" t="s">
        <v>34</v>
      </c>
      <c r="C49" s="12">
        <f>'PADD 3_bbl'!C49*1000*42*(DAY(EOMONTH($A49,0)))/1000000</f>
        <v>766.87800000000004</v>
      </c>
      <c r="D49" s="12">
        <f>'PADD 3_bbl'!D49*1000*42*(DAY(EOMONTH($A49,0)))/1000000</f>
        <v>208.32</v>
      </c>
      <c r="E49" s="12">
        <f>'PADD 3_bbl'!E49*1000*42*(DAY(EOMONTH($A49,0)))/1000000</f>
        <v>0</v>
      </c>
      <c r="F49" s="12">
        <f>'PADD 3_bbl'!F49*1000*42*(DAY(EOMONTH($A49,0)))/1000000</f>
        <v>-16.925999999999998</v>
      </c>
      <c r="G49" s="12">
        <f>'PADD 3_bbl'!G49*1000*42*(DAY(EOMONTH($A49,0)))/1000000</f>
        <v>958.27200000000005</v>
      </c>
      <c r="H49" s="12"/>
      <c r="I49" s="12">
        <f>'PADD 3_bbl'!I49*1000*42*(DAY(EOMONTH($A49,0)))/1000000</f>
        <v>651</v>
      </c>
      <c r="J49" s="12">
        <f>'PADD 3_bbl'!J49*1000*42*(DAY(EOMONTH($A49,0)))/1000000</f>
        <v>42.84104353995081</v>
      </c>
      <c r="K49" s="12">
        <f>'PADD 3_bbl'!K49*1000*42*(DAY(EOMONTH($A49,0)))/1000000</f>
        <v>11.313828125003063</v>
      </c>
      <c r="L49" s="12">
        <f>'PADD 3_bbl'!L49*1000*42*(DAY(EOMONTH($A49,0)))/1000000</f>
        <v>16.457580840242414</v>
      </c>
      <c r="M49" s="12">
        <f>'PADD 3_bbl'!M49*1000*42*(DAY(EOMONTH($A49,0)))/1000000</f>
        <v>419.24400000000003</v>
      </c>
      <c r="N49" s="12">
        <f>'PADD 3_bbl'!N49*1000*42*(DAY(EOMONTH($A49,0)))/1000000</f>
        <v>419.24400000000003</v>
      </c>
      <c r="O49" s="12">
        <f>'PADD 3_bbl'!O49*1000*42*(DAY(EOMONTH($A49,0)))/1000000</f>
        <v>26.04</v>
      </c>
      <c r="P49" s="12">
        <f>'PADD 3_bbl'!P49*1000*42*(DAY(EOMONTH($A49,0)))/1000000</f>
        <v>-146.12845250519629</v>
      </c>
      <c r="Q49" s="12">
        <f>'PADD 3_bbl'!Q49*1000*42*(DAY(EOMONTH($A49,0)))/1000000</f>
        <v>-61.194000000000003</v>
      </c>
      <c r="S49" s="12">
        <f>'PADD 3_bbl'!S49*1000*42/1000000</f>
        <v>1557.192</v>
      </c>
      <c r="U49" s="14"/>
      <c r="V49" s="14"/>
    </row>
    <row r="50" spans="1:22" x14ac:dyDescent="0.3">
      <c r="A50" s="45">
        <v>42019</v>
      </c>
      <c r="B50" s="17" t="s">
        <v>34</v>
      </c>
      <c r="C50" s="12">
        <f>'PADD 3_bbl'!C50*1000*42*(DAY(EOMONTH($A50,0)))/1000000</f>
        <v>736.93200000000002</v>
      </c>
      <c r="D50" s="12">
        <f>'PADD 3_bbl'!D50*1000*42*(DAY(EOMONTH($A50,0)))/1000000</f>
        <v>188.79</v>
      </c>
      <c r="E50" s="12">
        <f>'PADD 3_bbl'!E50*1000*42*(DAY(EOMONTH($A50,0)))/1000000</f>
        <v>2.6040000000000001</v>
      </c>
      <c r="F50" s="12">
        <f>'PADD 3_bbl'!F50*1000*42*(DAY(EOMONTH($A50,0)))/1000000</f>
        <v>71.61</v>
      </c>
      <c r="G50" s="12">
        <f>'PADD 3_bbl'!G50*1000*42*(DAY(EOMONTH($A50,0)))/1000000</f>
        <v>999.93600000000004</v>
      </c>
      <c r="H50" s="12"/>
      <c r="I50" s="12">
        <f>'PADD 3_bbl'!I50*1000*42*(DAY(EOMONTH($A50,0)))/1000000</f>
        <v>622.35599999999999</v>
      </c>
      <c r="J50" s="12">
        <f>'PADD 3_bbl'!J50*1000*42*(DAY(EOMONTH($A50,0)))/1000000</f>
        <v>55.99417708954303</v>
      </c>
      <c r="K50" s="12">
        <f>'PADD 3_bbl'!K50*1000*42*(DAY(EOMONTH($A50,0)))/1000000</f>
        <v>5.42519020392636</v>
      </c>
      <c r="L50" s="12">
        <f>'PADD 3_bbl'!L50*1000*42*(DAY(EOMONTH($A50,0)))/1000000</f>
        <v>17.591105036296561</v>
      </c>
      <c r="M50" s="12">
        <f>'PADD 3_bbl'!M50*1000*42*(DAY(EOMONTH($A50,0)))/1000000</f>
        <v>443.98200000000003</v>
      </c>
      <c r="N50" s="12">
        <f>'PADD 3_bbl'!N50*1000*42*(DAY(EOMONTH($A50,0)))/1000000</f>
        <v>443.98200000000003</v>
      </c>
      <c r="O50" s="12">
        <f>'PADD 3_bbl'!O50*1000*42*(DAY(EOMONTH($A50,0)))/1000000</f>
        <v>33.851999999999997</v>
      </c>
      <c r="P50" s="12">
        <f>'PADD 3_bbl'!P50*1000*42*(DAY(EOMONTH($A50,0)))/1000000</f>
        <v>-85.52047232976588</v>
      </c>
      <c r="Q50" s="12">
        <f>'PADD 3_bbl'!Q50*1000*42*(DAY(EOMONTH($A50,0)))/1000000</f>
        <v>-93.744</v>
      </c>
      <c r="S50" s="12">
        <f>'PADD 3_bbl'!S50*1000*42/1000000</f>
        <v>1463.742</v>
      </c>
      <c r="U50" s="14"/>
      <c r="V50" s="14"/>
    </row>
    <row r="51" spans="1:22" x14ac:dyDescent="0.3">
      <c r="A51" s="45">
        <v>42050</v>
      </c>
      <c r="B51" s="17" t="s">
        <v>34</v>
      </c>
      <c r="C51" s="12">
        <f>'PADD 3_bbl'!C51*1000*42*(DAY(EOMONTH($A51,0)))/1000000</f>
        <v>703.24800000000005</v>
      </c>
      <c r="D51" s="12">
        <f>'PADD 3_bbl'!D51*1000*42*(DAY(EOMONTH($A51,0)))/1000000</f>
        <v>163.464</v>
      </c>
      <c r="E51" s="12">
        <f>'PADD 3_bbl'!E51*1000*42*(DAY(EOMONTH($A51,0)))/1000000</f>
        <v>0</v>
      </c>
      <c r="F51" s="12">
        <f>'PADD 3_bbl'!F51*1000*42*(DAY(EOMONTH($A51,0)))/1000000</f>
        <v>78.792000000000002</v>
      </c>
      <c r="G51" s="12">
        <f>'PADD 3_bbl'!G51*1000*42*(DAY(EOMONTH($A51,0)))/1000000</f>
        <v>945.50400000000002</v>
      </c>
      <c r="H51" s="12"/>
      <c r="I51" s="12">
        <f>'PADD 3_bbl'!I51*1000*42*(DAY(EOMONTH($A51,0)))/1000000</f>
        <v>725.59199999999998</v>
      </c>
      <c r="J51" s="12">
        <f>'PADD 3_bbl'!J51*1000*42*(DAY(EOMONTH($A51,0)))/1000000</f>
        <v>45.596466423663742</v>
      </c>
      <c r="K51" s="12">
        <f>'PADD 3_bbl'!K51*1000*42*(DAY(EOMONTH($A51,0)))/1000000</f>
        <v>3.6182468988740601</v>
      </c>
      <c r="L51" s="12">
        <f>'PADD 3_bbl'!L51*1000*42*(DAY(EOMONTH($A51,0)))/1000000</f>
        <v>13.828578109338631</v>
      </c>
      <c r="M51" s="12">
        <f>'PADD 3_bbl'!M51*1000*42*(DAY(EOMONTH($A51,0)))/1000000</f>
        <v>421.00799999999998</v>
      </c>
      <c r="N51" s="12">
        <f>'PADD 3_bbl'!N51*1000*42*(DAY(EOMONTH($A51,0)))/1000000</f>
        <v>421.00799999999998</v>
      </c>
      <c r="O51" s="12">
        <f>'PADD 3_bbl'!O51*1000*42*(DAY(EOMONTH($A51,0)))/1000000</f>
        <v>30.576000000000001</v>
      </c>
      <c r="P51" s="12">
        <f>'PADD 3_bbl'!P51*1000*42*(DAY(EOMONTH($A51,0)))/1000000</f>
        <v>-94.795291431876393</v>
      </c>
      <c r="Q51" s="12">
        <f>'PADD 3_bbl'!Q51*1000*42*(DAY(EOMONTH($A51,0)))/1000000</f>
        <v>-198.744</v>
      </c>
      <c r="S51" s="12">
        <f>'PADD 3_bbl'!S51*1000*42/1000000</f>
        <v>1265.4179999999999</v>
      </c>
      <c r="U51" s="14"/>
      <c r="V51" s="14"/>
    </row>
    <row r="52" spans="1:22" x14ac:dyDescent="0.3">
      <c r="A52" s="45">
        <v>42078</v>
      </c>
      <c r="B52" s="17" t="s">
        <v>34</v>
      </c>
      <c r="C52" s="12">
        <f>'PADD 3_bbl'!C52*1000*42*(DAY(EOMONTH($A52,0)))/1000000</f>
        <v>782.50199999999995</v>
      </c>
      <c r="D52" s="12">
        <f>'PADD 3_bbl'!D52*1000*42*(DAY(EOMONTH($A52,0)))/1000000</f>
        <v>203.11199999999999</v>
      </c>
      <c r="E52" s="12">
        <f>'PADD 3_bbl'!E52*1000*42*(DAY(EOMONTH($A52,0)))/1000000</f>
        <v>0</v>
      </c>
      <c r="F52" s="12">
        <f>'PADD 3_bbl'!F52*1000*42*(DAY(EOMONTH($A52,0)))/1000000</f>
        <v>182.28</v>
      </c>
      <c r="G52" s="12">
        <f>'PADD 3_bbl'!G52*1000*42*(DAY(EOMONTH($A52,0)))/1000000</f>
        <v>1167.894</v>
      </c>
      <c r="H52" s="12"/>
      <c r="I52" s="12">
        <f>'PADD 3_bbl'!I52*1000*42*(DAY(EOMONTH($A52,0)))/1000000</f>
        <v>557.25599999999997</v>
      </c>
      <c r="J52" s="12">
        <f>'PADD 3_bbl'!J52*1000*42*(DAY(EOMONTH($A52,0)))/1000000</f>
        <v>42.143141689530736</v>
      </c>
      <c r="K52" s="12">
        <f>'PADD 3_bbl'!K52*1000*42*(DAY(EOMONTH($A52,0)))/1000000</f>
        <v>2.5313458256145651</v>
      </c>
      <c r="L52" s="12">
        <f>'PADD 3_bbl'!L52*1000*42*(DAY(EOMONTH($A52,0)))/1000000</f>
        <v>12.4070291287898</v>
      </c>
      <c r="M52" s="12">
        <f>'PADD 3_bbl'!M52*1000*42*(DAY(EOMONTH($A52,0)))/1000000</f>
        <v>415.33800000000002</v>
      </c>
      <c r="N52" s="12">
        <f>'PADD 3_bbl'!N52*1000*42*(DAY(EOMONTH($A52,0)))/1000000</f>
        <v>415.33800000000002</v>
      </c>
      <c r="O52" s="12">
        <f>'PADD 3_bbl'!O52*1000*42*(DAY(EOMONTH($A52,0)))/1000000</f>
        <v>33.851999999999997</v>
      </c>
      <c r="P52" s="12">
        <f>'PADD 3_bbl'!P52*1000*42*(DAY(EOMONTH($A52,0)))/1000000</f>
        <v>-38.853516643935173</v>
      </c>
      <c r="Q52" s="12">
        <f>'PADD 3_bbl'!Q52*1000*42*(DAY(EOMONTH($A52,0)))/1000000</f>
        <v>143.22</v>
      </c>
      <c r="S52" s="12">
        <f>'PADD 3_bbl'!S52*1000*42/1000000</f>
        <v>1408.05</v>
      </c>
      <c r="U52" s="14"/>
      <c r="V52" s="14"/>
    </row>
    <row r="53" spans="1:22" x14ac:dyDescent="0.3">
      <c r="A53" s="45">
        <v>42109</v>
      </c>
      <c r="B53" s="17" t="s">
        <v>34</v>
      </c>
      <c r="C53" s="12">
        <f>'PADD 3_bbl'!C53*1000*42*(DAY(EOMONTH($A53,0)))/1000000</f>
        <v>783.72</v>
      </c>
      <c r="D53" s="12">
        <f>'PADD 3_bbl'!D53*1000*42*(DAY(EOMONTH($A53,0)))/1000000</f>
        <v>200.34</v>
      </c>
      <c r="E53" s="12">
        <f>'PADD 3_bbl'!E53*1000*42*(DAY(EOMONTH($A53,0)))/1000000</f>
        <v>0</v>
      </c>
      <c r="F53" s="12">
        <f>'PADD 3_bbl'!F53*1000*42*(DAY(EOMONTH($A53,0)))/1000000</f>
        <v>278.45999999999998</v>
      </c>
      <c r="G53" s="12">
        <f>'PADD 3_bbl'!G53*1000*42*(DAY(EOMONTH($A53,0)))/1000000</f>
        <v>1262.52</v>
      </c>
      <c r="H53" s="12"/>
      <c r="I53" s="12">
        <f>'PADD 3_bbl'!I53*1000*42*(DAY(EOMONTH($A53,0)))/1000000</f>
        <v>728.28</v>
      </c>
      <c r="J53" s="12">
        <f>'PADD 3_bbl'!J53*1000*42*(DAY(EOMONTH($A53,0)))/1000000</f>
        <v>34.094342752998742</v>
      </c>
      <c r="K53" s="12">
        <f>'PADD 3_bbl'!K53*1000*42*(DAY(EOMONTH($A53,0)))/1000000</f>
        <v>2.5329313851670947</v>
      </c>
      <c r="L53" s="12">
        <f>'PADD 3_bbl'!L53*1000*42*(DAY(EOMONTH($A53,0)))/1000000</f>
        <v>11.070291947407373</v>
      </c>
      <c r="M53" s="12">
        <f>'PADD 3_bbl'!M53*1000*42*(DAY(EOMONTH($A53,0)))/1000000</f>
        <v>385.56</v>
      </c>
      <c r="N53" s="12">
        <f>'PADD 3_bbl'!N53*1000*42*(DAY(EOMONTH($A53,0)))/1000000</f>
        <v>385.56</v>
      </c>
      <c r="O53" s="12">
        <f>'PADD 3_bbl'!O53*1000*42*(DAY(EOMONTH($A53,0)))/1000000</f>
        <v>32.76</v>
      </c>
      <c r="P53" s="12">
        <f>'PADD 3_bbl'!P53*1000*42*(DAY(EOMONTH($A53,0)))/1000000</f>
        <v>-120.77756608557321</v>
      </c>
      <c r="Q53" s="12">
        <f>'PADD 3_bbl'!Q53*1000*42*(DAY(EOMONTH($A53,0)))/1000000</f>
        <v>187.74</v>
      </c>
      <c r="S53" s="12">
        <f>'PADD 3_bbl'!S53*1000*42/1000000</f>
        <v>1595.16</v>
      </c>
      <c r="U53" s="14"/>
      <c r="V53" s="14"/>
    </row>
    <row r="54" spans="1:22" x14ac:dyDescent="0.3">
      <c r="A54" s="45">
        <v>42139</v>
      </c>
      <c r="B54" s="17" t="s">
        <v>34</v>
      </c>
      <c r="C54" s="12">
        <f>'PADD 3_bbl'!C54*1000*42*(DAY(EOMONTH($A54,0)))/1000000</f>
        <v>807.24</v>
      </c>
      <c r="D54" s="12">
        <f>'PADD 3_bbl'!D54*1000*42*(DAY(EOMONTH($A54,0)))/1000000</f>
        <v>195.3</v>
      </c>
      <c r="E54" s="12">
        <f>'PADD 3_bbl'!E54*1000*42*(DAY(EOMONTH($A54,0)))/1000000</f>
        <v>0</v>
      </c>
      <c r="F54" s="12">
        <f>'PADD 3_bbl'!F54*1000*42*(DAY(EOMONTH($A54,0)))/1000000</f>
        <v>411.43200000000002</v>
      </c>
      <c r="G54" s="12">
        <f>'PADD 3_bbl'!G54*1000*42*(DAY(EOMONTH($A54,0)))/1000000</f>
        <v>1413.972</v>
      </c>
      <c r="H54" s="12"/>
      <c r="I54" s="12">
        <f>'PADD 3_bbl'!I54*1000*42*(DAY(EOMONTH($A54,0)))/1000000</f>
        <v>656.20799999999997</v>
      </c>
      <c r="J54" s="12">
        <f>'PADD 3_bbl'!J54*1000*42*(DAY(EOMONTH($A54,0)))/1000000</f>
        <v>34.078767370637813</v>
      </c>
      <c r="K54" s="12">
        <f>'PADD 3_bbl'!K54*1000*42*(DAY(EOMONTH($A54,0)))/1000000</f>
        <v>2.5313458256145651</v>
      </c>
      <c r="L54" s="12">
        <f>'PADD 3_bbl'!L54*1000*42*(DAY(EOMONTH($A54,0)))/1000000</f>
        <v>11.11672586238689</v>
      </c>
      <c r="M54" s="12">
        <f>'PADD 3_bbl'!M54*1000*42*(DAY(EOMONTH($A54,0)))/1000000</f>
        <v>454.39800000000002</v>
      </c>
      <c r="N54" s="12">
        <f>'PADD 3_bbl'!N54*1000*42*(DAY(EOMONTH($A54,0)))/1000000</f>
        <v>454.39800000000002</v>
      </c>
      <c r="O54" s="12">
        <f>'PADD 3_bbl'!O54*1000*42*(DAY(EOMONTH($A54,0)))/1000000</f>
        <v>33.851999999999997</v>
      </c>
      <c r="P54" s="12">
        <f>'PADD 3_bbl'!P54*1000*42*(DAY(EOMONTH($A54,0)))/1000000</f>
        <v>-81.578839058639289</v>
      </c>
      <c r="Q54" s="12">
        <f>'PADD 3_bbl'!Q54*1000*42*(DAY(EOMONTH($A54,0)))/1000000</f>
        <v>303.36599999999999</v>
      </c>
      <c r="S54" s="12">
        <f>'PADD 3_bbl'!S54*1000*42/1000000</f>
        <v>1898.4</v>
      </c>
      <c r="U54" s="14"/>
      <c r="V54" s="14"/>
    </row>
    <row r="55" spans="1:22" x14ac:dyDescent="0.3">
      <c r="A55" s="45">
        <v>42170</v>
      </c>
      <c r="B55" s="17" t="s">
        <v>34</v>
      </c>
      <c r="C55" s="12">
        <f>'PADD 3_bbl'!C55*1000*42*(DAY(EOMONTH($A55,0)))/1000000</f>
        <v>782.46</v>
      </c>
      <c r="D55" s="12">
        <f>'PADD 3_bbl'!D55*1000*42*(DAY(EOMONTH($A55,0)))/1000000</f>
        <v>175.14</v>
      </c>
      <c r="E55" s="12">
        <f>'PADD 3_bbl'!E55*1000*42*(DAY(EOMONTH($A55,0)))/1000000</f>
        <v>0</v>
      </c>
      <c r="F55" s="12">
        <f>'PADD 3_bbl'!F55*1000*42*(DAY(EOMONTH($A55,0)))/1000000</f>
        <v>351.54</v>
      </c>
      <c r="G55" s="12">
        <f>'PADD 3_bbl'!G55*1000*42*(DAY(EOMONTH($A55,0)))/1000000</f>
        <v>1309.1400000000001</v>
      </c>
      <c r="H55" s="12"/>
      <c r="I55" s="12">
        <f>'PADD 3_bbl'!I55*1000*42*(DAY(EOMONTH($A55,0)))/1000000</f>
        <v>578.34</v>
      </c>
      <c r="J55" s="12">
        <f>'PADD 3_bbl'!J55*1000*42*(DAY(EOMONTH($A55,0)))/1000000</f>
        <v>31.864561835332498</v>
      </c>
      <c r="K55" s="12">
        <f>'PADD 3_bbl'!K55*1000*42*(DAY(EOMONTH($A55,0)))/1000000</f>
        <v>2.5329313851670947</v>
      </c>
      <c r="L55" s="12">
        <f>'PADD 3_bbl'!L55*1000*42*(DAY(EOMONTH($A55,0)))/1000000</f>
        <v>10.758121802309892</v>
      </c>
      <c r="M55" s="12">
        <f>'PADD 3_bbl'!M55*1000*42*(DAY(EOMONTH($A55,0)))/1000000</f>
        <v>475.02</v>
      </c>
      <c r="N55" s="12">
        <f>'PADD 3_bbl'!N55*1000*42*(DAY(EOMONTH($A55,0)))/1000000</f>
        <v>475.02</v>
      </c>
      <c r="O55" s="12">
        <f>'PADD 3_bbl'!O55*1000*42*(DAY(EOMONTH($A55,0)))/1000000</f>
        <v>32.76</v>
      </c>
      <c r="P55" s="12">
        <f>'PADD 3_bbl'!P55*1000*42*(DAY(EOMONTH($A55,0)))/1000000</f>
        <v>38.004384977190483</v>
      </c>
      <c r="Q55" s="12">
        <f>'PADD 3_bbl'!Q55*1000*42*(DAY(EOMONTH($A55,0)))/1000000</f>
        <v>138.6</v>
      </c>
      <c r="S55" s="12">
        <f>'PADD 3_bbl'!S55*1000*42/1000000</f>
        <v>2036.664</v>
      </c>
      <c r="U55" s="14"/>
      <c r="V55" s="14"/>
    </row>
    <row r="56" spans="1:22" x14ac:dyDescent="0.3">
      <c r="A56" s="45">
        <v>42200</v>
      </c>
      <c r="B56" s="17" t="s">
        <v>34</v>
      </c>
      <c r="C56" s="12">
        <f>'PADD 3_bbl'!C56*1000*42*(DAY(EOMONTH($A56,0)))/1000000</f>
        <v>820.26</v>
      </c>
      <c r="D56" s="12">
        <f>'PADD 3_bbl'!D56*1000*42*(DAY(EOMONTH($A56,0)))/1000000</f>
        <v>190.09200000000001</v>
      </c>
      <c r="E56" s="12">
        <f>'PADD 3_bbl'!E56*1000*42*(DAY(EOMONTH($A56,0)))/1000000</f>
        <v>0</v>
      </c>
      <c r="F56" s="12">
        <f>'PADD 3_bbl'!F56*1000*42*(DAY(EOMONTH($A56,0)))/1000000</f>
        <v>397.11</v>
      </c>
      <c r="G56" s="12">
        <f>'PADD 3_bbl'!G56*1000*42*(DAY(EOMONTH($A56,0)))/1000000</f>
        <v>1407.462</v>
      </c>
      <c r="H56" s="12"/>
      <c r="I56" s="12">
        <f>'PADD 3_bbl'!I56*1000*42*(DAY(EOMONTH($A56,0)))/1000000</f>
        <v>687.45600000000002</v>
      </c>
      <c r="J56" s="12">
        <f>'PADD 3_bbl'!J56*1000*42*(DAY(EOMONTH($A56,0)))/1000000</f>
        <v>33.502740633574021</v>
      </c>
      <c r="K56" s="12">
        <f>'PADD 3_bbl'!K56*1000*42*(DAY(EOMONTH($A56,0)))/1000000</f>
        <v>2.5313458256145651</v>
      </c>
      <c r="L56" s="12">
        <f>'PADD 3_bbl'!L56*1000*42*(DAY(EOMONTH($A56,0)))/1000000</f>
        <v>10.794150045786164</v>
      </c>
      <c r="M56" s="12">
        <f>'PADD 3_bbl'!M56*1000*42*(DAY(EOMONTH($A56,0)))/1000000</f>
        <v>502.572</v>
      </c>
      <c r="N56" s="12">
        <f>'PADD 3_bbl'!N56*1000*42*(DAY(EOMONTH($A56,0)))/1000000</f>
        <v>502.572</v>
      </c>
      <c r="O56" s="12">
        <f>'PADD 3_bbl'!O56*1000*42*(DAY(EOMONTH($A56,0)))/1000000</f>
        <v>33.851999999999997</v>
      </c>
      <c r="P56" s="12">
        <f>'PADD 3_bbl'!P56*1000*42*(DAY(EOMONTH($A56,0)))/1000000</f>
        <v>-27.298236504974778</v>
      </c>
      <c r="Q56" s="12">
        <f>'PADD 3_bbl'!Q56*1000*42*(DAY(EOMONTH($A56,0)))/1000000</f>
        <v>165.35400000000001</v>
      </c>
      <c r="S56" s="12">
        <f>'PADD 3_bbl'!S56*1000*42/1000000</f>
        <v>2201.3879999999999</v>
      </c>
      <c r="U56" s="14"/>
      <c r="V56" s="14"/>
    </row>
    <row r="57" spans="1:22" x14ac:dyDescent="0.3">
      <c r="A57" s="45">
        <v>42231</v>
      </c>
      <c r="B57" s="17" t="s">
        <v>34</v>
      </c>
      <c r="C57" s="12">
        <f>'PADD 3_bbl'!C57*1000*42*(DAY(EOMONTH($A57,0)))/1000000</f>
        <v>830.67600000000004</v>
      </c>
      <c r="D57" s="12">
        <f>'PADD 3_bbl'!D57*1000*42*(DAY(EOMONTH($A57,0)))/1000000</f>
        <v>183.58199999999999</v>
      </c>
      <c r="E57" s="12">
        <f>'PADD 3_bbl'!E57*1000*42*(DAY(EOMONTH($A57,0)))/1000000</f>
        <v>0</v>
      </c>
      <c r="F57" s="12">
        <f>'PADD 3_bbl'!F57*1000*42*(DAY(EOMONTH($A57,0)))/1000000</f>
        <v>345.03</v>
      </c>
      <c r="G57" s="12">
        <f>'PADD 3_bbl'!G57*1000*42*(DAY(EOMONTH($A57,0)))/1000000</f>
        <v>1359.288</v>
      </c>
      <c r="H57" s="12"/>
      <c r="I57" s="12">
        <f>'PADD 3_bbl'!I57*1000*42*(DAY(EOMONTH($A57,0)))/1000000</f>
        <v>691.36199999999997</v>
      </c>
      <c r="J57" s="12">
        <f>'PADD 3_bbl'!J57*1000*42*(DAY(EOMONTH($A57,0)))/1000000</f>
        <v>32.92671389651025</v>
      </c>
      <c r="K57" s="12">
        <f>'PADD 3_bbl'!K57*1000*42*(DAY(EOMONTH($A57,0)))/1000000</f>
        <v>5.42519020392636</v>
      </c>
      <c r="L57" s="12">
        <f>'PADD 3_bbl'!L57*1000*42*(DAY(EOMONTH($A57,0)))/1000000</f>
        <v>10.794150045786164</v>
      </c>
      <c r="M57" s="12">
        <f>'PADD 3_bbl'!M57*1000*42*(DAY(EOMONTH($A57,0)))/1000000</f>
        <v>481.74</v>
      </c>
      <c r="N57" s="12">
        <f>'PADD 3_bbl'!N57*1000*42*(DAY(EOMONTH($A57,0)))/1000000</f>
        <v>481.74</v>
      </c>
      <c r="O57" s="12">
        <f>'PADD 3_bbl'!O57*1000*42*(DAY(EOMONTH($A57,0)))/1000000</f>
        <v>33.851999999999997</v>
      </c>
      <c r="P57" s="12">
        <f>'PADD 3_bbl'!P57*1000*42*(DAY(EOMONTH($A57,0)))/1000000</f>
        <v>-67.374054146222761</v>
      </c>
      <c r="Q57" s="12">
        <f>'PADD 3_bbl'!Q57*1000*42*(DAY(EOMONTH($A57,0)))/1000000</f>
        <v>171.864</v>
      </c>
      <c r="S57" s="12">
        <f>'PADD 3_bbl'!S57*1000*42/1000000</f>
        <v>2372.6640000000002</v>
      </c>
      <c r="U57" s="14"/>
      <c r="V57" s="14"/>
    </row>
    <row r="58" spans="1:22" x14ac:dyDescent="0.3">
      <c r="A58" s="45">
        <v>42262</v>
      </c>
      <c r="B58" s="17" t="s">
        <v>34</v>
      </c>
      <c r="C58" s="12">
        <f>'PADD 3_bbl'!C58*1000*42*(DAY(EOMONTH($A58,0)))/1000000</f>
        <v>807.66</v>
      </c>
      <c r="D58" s="12">
        <f>'PADD 3_bbl'!D58*1000*42*(DAY(EOMONTH($A58,0)))/1000000</f>
        <v>166.32</v>
      </c>
      <c r="E58" s="12">
        <f>'PADD 3_bbl'!E58*1000*42*(DAY(EOMONTH($A58,0)))/1000000</f>
        <v>0</v>
      </c>
      <c r="F58" s="12">
        <f>'PADD 3_bbl'!F58*1000*42*(DAY(EOMONTH($A58,0)))/1000000</f>
        <v>316.26</v>
      </c>
      <c r="G58" s="12">
        <f>'PADD 3_bbl'!G58*1000*42*(DAY(EOMONTH($A58,0)))/1000000</f>
        <v>1290.24</v>
      </c>
      <c r="H58" s="12"/>
      <c r="I58" s="12">
        <f>'PADD 3_bbl'!I58*1000*42*(DAY(EOMONTH($A58,0)))/1000000</f>
        <v>832.86</v>
      </c>
      <c r="J58" s="12">
        <f>'PADD 3_bbl'!J58*1000*42*(DAY(EOMONTH($A58,0)))/1000000</f>
        <v>35.209233211831872</v>
      </c>
      <c r="K58" s="12">
        <f>'PADD 3_bbl'!K58*1000*42*(DAY(EOMONTH($A58,0)))/1000000</f>
        <v>9.0436352977444869</v>
      </c>
      <c r="L58" s="12">
        <f>'PADD 3_bbl'!L58*1000*42*(DAY(EOMONTH($A58,0)))/1000000</f>
        <v>10.758121802309892</v>
      </c>
      <c r="M58" s="12">
        <f>'PADD 3_bbl'!M58*1000*42*(DAY(EOMONTH($A58,0)))/1000000</f>
        <v>438.48</v>
      </c>
      <c r="N58" s="12">
        <f>'PADD 3_bbl'!N58*1000*42*(DAY(EOMONTH($A58,0)))/1000000</f>
        <v>438.48</v>
      </c>
      <c r="O58" s="12">
        <f>'PADD 3_bbl'!O58*1000*42*(DAY(EOMONTH($A58,0)))/1000000</f>
        <v>32.76</v>
      </c>
      <c r="P58" s="12">
        <f>'PADD 3_bbl'!P58*1000*42*(DAY(EOMONTH($A58,0)))/1000000</f>
        <v>-92.810990311886258</v>
      </c>
      <c r="Q58" s="12">
        <f>'PADD 3_bbl'!Q58*1000*42*(DAY(EOMONTH($A58,0)))/1000000</f>
        <v>25.2</v>
      </c>
      <c r="S58" s="12">
        <f>'PADD 3_bbl'!S58*1000*42/1000000</f>
        <v>2398.0740000000001</v>
      </c>
      <c r="U58" s="14"/>
      <c r="V58" s="14"/>
    </row>
    <row r="59" spans="1:22" x14ac:dyDescent="0.3">
      <c r="A59" s="45">
        <v>42292</v>
      </c>
      <c r="B59" s="17" t="s">
        <v>34</v>
      </c>
      <c r="C59" s="12">
        <f>'PADD 3_bbl'!C59*1000*42*(DAY(EOMONTH($A59,0)))/1000000</f>
        <v>824.16600000000005</v>
      </c>
      <c r="D59" s="12">
        <f>'PADD 3_bbl'!D59*1000*42*(DAY(EOMONTH($A59,0)))/1000000</f>
        <v>170.56200000000001</v>
      </c>
      <c r="E59" s="12">
        <f>'PADD 3_bbl'!E59*1000*42*(DAY(EOMONTH($A59,0)))/1000000</f>
        <v>0</v>
      </c>
      <c r="F59" s="12">
        <f>'PADD 3_bbl'!F59*1000*42*(DAY(EOMONTH($A59,0)))/1000000</f>
        <v>227.85</v>
      </c>
      <c r="G59" s="12">
        <f>'PADD 3_bbl'!G59*1000*42*(DAY(EOMONTH($A59,0)))/1000000</f>
        <v>1222.578</v>
      </c>
      <c r="H59" s="12"/>
      <c r="I59" s="12">
        <f>'PADD 3_bbl'!I59*1000*42*(DAY(EOMONTH($A59,0)))/1000000</f>
        <v>696.57</v>
      </c>
      <c r="J59" s="12">
        <f>'PADD 3_bbl'!J59*1000*42*(DAY(EOMONTH($A59,0)))/1000000</f>
        <v>38.110954530084278</v>
      </c>
      <c r="K59" s="12">
        <f>'PADD 3_bbl'!K59*1000*42*(DAY(EOMONTH($A59,0)))/1000000</f>
        <v>13.659920444256214</v>
      </c>
      <c r="L59" s="12">
        <f>'PADD 3_bbl'!L59*1000*42*(DAY(EOMONTH($A59,0)))/1000000</f>
        <v>11.439301678987617</v>
      </c>
      <c r="M59" s="12">
        <f>'PADD 3_bbl'!M59*1000*42*(DAY(EOMONTH($A59,0)))/1000000</f>
        <v>443.98200000000003</v>
      </c>
      <c r="N59" s="12">
        <f>'PADD 3_bbl'!N59*1000*42*(DAY(EOMONTH($A59,0)))/1000000</f>
        <v>443.98200000000003</v>
      </c>
      <c r="O59" s="12">
        <f>'PADD 3_bbl'!O59*1000*42*(DAY(EOMONTH($A59,0)))/1000000</f>
        <v>33.851999999999997</v>
      </c>
      <c r="P59" s="12">
        <f>'PADD 3_bbl'!P59*1000*42*(DAY(EOMONTH($A59,0)))/1000000</f>
        <v>-149.14217665332816</v>
      </c>
      <c r="Q59" s="12">
        <f>'PADD 3_bbl'!Q59*1000*42*(DAY(EOMONTH($A59,0)))/1000000</f>
        <v>135.40799999999999</v>
      </c>
      <c r="S59" s="12">
        <f>'PADD 3_bbl'!S59*1000*42/1000000</f>
        <v>2533.692</v>
      </c>
      <c r="U59" s="14"/>
      <c r="V59" s="14"/>
    </row>
    <row r="60" spans="1:22" x14ac:dyDescent="0.3">
      <c r="A60" s="45">
        <v>42323</v>
      </c>
      <c r="B60" s="17" t="s">
        <v>34</v>
      </c>
      <c r="C60" s="12">
        <f>'PADD 3_bbl'!C60*1000*42*(DAY(EOMONTH($A60,0)))/1000000</f>
        <v>787.5</v>
      </c>
      <c r="D60" s="12">
        <f>'PADD 3_bbl'!D60*1000*42*(DAY(EOMONTH($A60,0)))/1000000</f>
        <v>183.96</v>
      </c>
      <c r="E60" s="12">
        <f>'PADD 3_bbl'!E60*1000*42*(DAY(EOMONTH($A60,0)))/1000000</f>
        <v>0</v>
      </c>
      <c r="F60" s="12">
        <f>'PADD 3_bbl'!F60*1000*42*(DAY(EOMONTH($A60,0)))/1000000</f>
        <v>197.82</v>
      </c>
      <c r="G60" s="12">
        <f>'PADD 3_bbl'!G60*1000*42*(DAY(EOMONTH($A60,0)))/1000000</f>
        <v>1169.28</v>
      </c>
      <c r="H60" s="12"/>
      <c r="I60" s="12">
        <f>'PADD 3_bbl'!I60*1000*42*(DAY(EOMONTH($A60,0)))/1000000</f>
        <v>793.8</v>
      </c>
      <c r="J60" s="12">
        <f>'PADD 3_bbl'!J60*1000*42*(DAY(EOMONTH($A60,0)))/1000000</f>
        <v>38.553904588331243</v>
      </c>
      <c r="K60" s="12">
        <f>'PADD 3_bbl'!K60*1000*42*(DAY(EOMONTH($A60,0)))/1000000</f>
        <v>12.091711077513486</v>
      </c>
      <c r="L60" s="12">
        <f>'PADD 3_bbl'!L60*1000*42*(DAY(EOMONTH($A60,0)))/1000000</f>
        <v>12.943312817992235</v>
      </c>
      <c r="M60" s="12">
        <f>'PADD 3_bbl'!M60*1000*42*(DAY(EOMONTH($A60,0)))/1000000</f>
        <v>486.36</v>
      </c>
      <c r="N60" s="12">
        <f>'PADD 3_bbl'!N60*1000*42*(DAY(EOMONTH($A60,0)))/1000000</f>
        <v>486.36</v>
      </c>
      <c r="O60" s="12">
        <f>'PADD 3_bbl'!O60*1000*42*(DAY(EOMONTH($A60,0)))/1000000</f>
        <v>32.76</v>
      </c>
      <c r="P60" s="12">
        <f>'PADD 3_bbl'!P60*1000*42*(DAY(EOMONTH($A60,0)))/1000000</f>
        <v>-187.06892848383697</v>
      </c>
      <c r="Q60" s="12">
        <f>'PADD 3_bbl'!Q60*1000*42*(DAY(EOMONTH($A60,0)))/1000000</f>
        <v>-20.16</v>
      </c>
      <c r="S60" s="12">
        <f>'PADD 3_bbl'!S60*1000*42/1000000</f>
        <v>2513.4899999999998</v>
      </c>
      <c r="U60" s="14"/>
      <c r="V60" s="14"/>
    </row>
    <row r="61" spans="1:22" x14ac:dyDescent="0.3">
      <c r="A61" s="45">
        <v>42353</v>
      </c>
      <c r="B61" s="17" t="s">
        <v>34</v>
      </c>
      <c r="C61" s="12">
        <f>'PADD 3_bbl'!C61*1000*42*(DAY(EOMONTH($A61,0)))/1000000</f>
        <v>775.99199999999996</v>
      </c>
      <c r="D61" s="12">
        <f>'PADD 3_bbl'!D61*1000*42*(DAY(EOMONTH($A61,0)))/1000000</f>
        <v>193.99799999999999</v>
      </c>
      <c r="E61" s="12">
        <f>'PADD 3_bbl'!E61*1000*42*(DAY(EOMONTH($A61,0)))/1000000</f>
        <v>0</v>
      </c>
      <c r="F61" s="12">
        <f>'PADD 3_bbl'!F61*1000*42*(DAY(EOMONTH($A61,0)))/1000000</f>
        <v>304.66800000000001</v>
      </c>
      <c r="G61" s="12">
        <f>'PADD 3_bbl'!G61*1000*42*(DAY(EOMONTH($A61,0)))/1000000</f>
        <v>1274.6579999999999</v>
      </c>
      <c r="H61" s="12"/>
      <c r="I61" s="12">
        <f>'PADD 3_bbl'!I61*1000*42*(DAY(EOMONTH($A61,0)))/1000000</f>
        <v>882.75599999999997</v>
      </c>
      <c r="J61" s="12">
        <f>'PADD 3_bbl'!J61*1000*42*(DAY(EOMONTH($A61,0)))/1000000</f>
        <v>45.325016008423674</v>
      </c>
      <c r="K61" s="12">
        <f>'PADD 3_bbl'!K61*1000*42*(DAY(EOMONTH($A61,0)))/1000000</f>
        <v>8.6815331349353908</v>
      </c>
      <c r="L61" s="12">
        <f>'PADD 3_bbl'!L61*1000*42*(DAY(EOMONTH($A61,0)))/1000000</f>
        <v>15.955363111397793</v>
      </c>
      <c r="M61" s="12">
        <f>'PADD 3_bbl'!M61*1000*42*(DAY(EOMONTH($A61,0)))/1000000</f>
        <v>535.12199999999996</v>
      </c>
      <c r="N61" s="12">
        <f>'PADD 3_bbl'!N61*1000*42*(DAY(EOMONTH($A61,0)))/1000000</f>
        <v>535.12199999999996</v>
      </c>
      <c r="O61" s="12">
        <f>'PADD 3_bbl'!O61*1000*42*(DAY(EOMONTH($A61,0)))/1000000</f>
        <v>39.06</v>
      </c>
      <c r="P61" s="12">
        <f>'PADD 3_bbl'!P61*1000*42*(DAY(EOMONTH($A61,0)))/1000000</f>
        <v>-138.9679122547569</v>
      </c>
      <c r="Q61" s="12">
        <f>'PADD 3_bbl'!Q61*1000*42*(DAY(EOMONTH($A61,0)))/1000000</f>
        <v>-113.274</v>
      </c>
      <c r="S61" s="12">
        <f>'PADD 3_bbl'!S61*1000*42/1000000</f>
        <v>2400.0479999999998</v>
      </c>
      <c r="U61" s="14"/>
      <c r="V61" s="14"/>
    </row>
    <row r="62" spans="1:22" x14ac:dyDescent="0.3">
      <c r="A62" s="45">
        <v>42384</v>
      </c>
      <c r="B62" s="17" t="s">
        <v>34</v>
      </c>
      <c r="C62" s="12">
        <f>'PADD 3_bbl'!C62*1000*42*(DAY(EOMONTH($A62,0)))/1000000</f>
        <v>764.274</v>
      </c>
      <c r="D62" s="12">
        <f>'PADD 3_bbl'!D62*1000*42*(DAY(EOMONTH($A62,0)))/1000000</f>
        <v>187.488</v>
      </c>
      <c r="E62" s="12">
        <f>'PADD 3_bbl'!E62*1000*42*(DAY(EOMONTH($A62,0)))/1000000</f>
        <v>0</v>
      </c>
      <c r="F62" s="12">
        <f>'PADD 3_bbl'!F62*1000*42*(DAY(EOMONTH($A62,0)))/1000000</f>
        <v>234.36</v>
      </c>
      <c r="G62" s="12">
        <f>'PADD 3_bbl'!G62*1000*42*(DAY(EOMONTH($A62,0)))/1000000</f>
        <v>1186.1220000000001</v>
      </c>
      <c r="H62" s="12"/>
      <c r="I62" s="12">
        <f>'PADD 3_bbl'!I62*1000*42*(DAY(EOMONTH($A62,0)))/1000000</f>
        <v>1032.4860000000001</v>
      </c>
      <c r="J62" s="12">
        <f>'PADD 3_bbl'!J62*1000*42*(DAY(EOMONTH($A62,0)))/1000000</f>
        <v>54.501533502899122</v>
      </c>
      <c r="K62" s="12">
        <f>'PADD 3_bbl'!K62*1000*42*(DAY(EOMONTH($A62,0)))/1000000</f>
        <v>5.42519020392636</v>
      </c>
      <c r="L62" s="12">
        <f>'PADD 3_bbl'!L62*1000*42*(DAY(EOMONTH($A62,0)))/1000000</f>
        <v>17.983106286500703</v>
      </c>
      <c r="M62" s="12">
        <f>'PADD 3_bbl'!M62*1000*42*(DAY(EOMONTH($A62,0)))/1000000</f>
        <v>537.726</v>
      </c>
      <c r="N62" s="12">
        <f>'PADD 3_bbl'!N62*1000*42*(DAY(EOMONTH($A62,0)))/1000000</f>
        <v>537.726</v>
      </c>
      <c r="O62" s="12">
        <f>'PADD 3_bbl'!O62*1000*42*(DAY(EOMONTH($A62,0)))/1000000</f>
        <v>39.06</v>
      </c>
      <c r="P62" s="12">
        <f>'PADD 3_bbl'!P62*1000*42*(DAY(EOMONTH($A62,0)))/1000000</f>
        <v>-152.12382999332615</v>
      </c>
      <c r="Q62" s="12">
        <f>'PADD 3_bbl'!Q62*1000*42*(DAY(EOMONTH($A62,0)))/1000000</f>
        <v>-350.238</v>
      </c>
      <c r="S62" s="12">
        <f>'PADD 3_bbl'!S62*1000*42/1000000</f>
        <v>2049.9780000000001</v>
      </c>
      <c r="U62" s="14"/>
      <c r="V62" s="14"/>
    </row>
    <row r="63" spans="1:22" x14ac:dyDescent="0.3">
      <c r="A63" s="45">
        <v>42415</v>
      </c>
      <c r="B63" s="17" t="s">
        <v>34</v>
      </c>
      <c r="C63" s="12">
        <f>'PADD 3_bbl'!C63*1000*42*(DAY(EOMONTH($A63,0)))/1000000</f>
        <v>713.74800000000005</v>
      </c>
      <c r="D63" s="12">
        <f>'PADD 3_bbl'!D63*1000*42*(DAY(EOMONTH($A63,0)))/1000000</f>
        <v>191.226</v>
      </c>
      <c r="E63" s="12">
        <f>'PADD 3_bbl'!E63*1000*42*(DAY(EOMONTH($A63,0)))/1000000</f>
        <v>0</v>
      </c>
      <c r="F63" s="12">
        <f>'PADD 3_bbl'!F63*1000*42*(DAY(EOMONTH($A63,0)))/1000000</f>
        <v>172.95599999999999</v>
      </c>
      <c r="G63" s="12">
        <f>'PADD 3_bbl'!G63*1000*42*(DAY(EOMONTH($A63,0)))/1000000</f>
        <v>1077.93</v>
      </c>
      <c r="H63" s="12"/>
      <c r="I63" s="12">
        <f>'PADD 3_bbl'!I63*1000*42*(DAY(EOMONTH($A63,0)))/1000000</f>
        <v>989.01599999999996</v>
      </c>
      <c r="J63" s="12">
        <f>'PADD 3_bbl'!J63*1000*42*(DAY(EOMONTH($A63,0)))/1000000</f>
        <v>39.58174596243051</v>
      </c>
      <c r="K63" s="12">
        <f>'PADD 3_bbl'!K63*1000*42*(DAY(EOMONTH($A63,0)))/1000000</f>
        <v>3.7474700024052772</v>
      </c>
      <c r="L63" s="12">
        <f>'PADD 3_bbl'!L63*1000*42*(DAY(EOMONTH($A63,0)))/1000000</f>
        <v>14.929982878356203</v>
      </c>
      <c r="M63" s="12">
        <f>'PADD 3_bbl'!M63*1000*42*(DAY(EOMONTH($A63,0)))/1000000</f>
        <v>510.34199999999998</v>
      </c>
      <c r="N63" s="12">
        <f>'PADD 3_bbl'!N63*1000*42*(DAY(EOMONTH($A63,0)))/1000000</f>
        <v>510.34199999999998</v>
      </c>
      <c r="O63" s="12">
        <f>'PADD 3_bbl'!O63*1000*42*(DAY(EOMONTH($A63,0)))/1000000</f>
        <v>42.63</v>
      </c>
      <c r="P63" s="12">
        <f>'PADD 3_bbl'!P63*1000*42*(DAY(EOMONTH($A63,0)))/1000000</f>
        <v>-149.60919884319199</v>
      </c>
      <c r="Q63" s="12">
        <f>'PADD 3_bbl'!Q63*1000*42*(DAY(EOMONTH($A63,0)))/1000000</f>
        <v>-372.70800000000003</v>
      </c>
      <c r="S63" s="12">
        <f>'PADD 3_bbl'!S63*1000*42/1000000</f>
        <v>1677.396</v>
      </c>
      <c r="U63" s="14"/>
      <c r="V63" s="14"/>
    </row>
    <row r="64" spans="1:22" x14ac:dyDescent="0.3">
      <c r="A64" s="45">
        <v>42444</v>
      </c>
      <c r="B64" s="17" t="s">
        <v>34</v>
      </c>
      <c r="C64" s="12">
        <f>'PADD 3_bbl'!C64*1000*42*(DAY(EOMONTH($A64,0)))/1000000</f>
        <v>787.71</v>
      </c>
      <c r="D64" s="12">
        <f>'PADD 3_bbl'!D64*1000*42*(DAY(EOMONTH($A64,0)))/1000000</f>
        <v>218.73599999999999</v>
      </c>
      <c r="E64" s="12">
        <f>'PADD 3_bbl'!E64*1000*42*(DAY(EOMONTH($A64,0)))/1000000</f>
        <v>0</v>
      </c>
      <c r="F64" s="12">
        <f>'PADD 3_bbl'!F64*1000*42*(DAY(EOMONTH($A64,0)))/1000000</f>
        <v>361.95600000000002</v>
      </c>
      <c r="G64" s="12">
        <f>'PADD 3_bbl'!G64*1000*42*(DAY(EOMONTH($A64,0)))/1000000</f>
        <v>1368.402</v>
      </c>
      <c r="H64" s="12"/>
      <c r="I64" s="12">
        <f>'PADD 3_bbl'!I64*1000*42*(DAY(EOMONTH($A64,0)))/1000000</f>
        <v>802.03200000000004</v>
      </c>
      <c r="J64" s="12">
        <f>'PADD 3_bbl'!J64*1000*42*(DAY(EOMONTH($A64,0)))/1000000</f>
        <v>39.512917236837126</v>
      </c>
      <c r="K64" s="12">
        <f>'PADD 3_bbl'!K64*1000*42*(DAY(EOMONTH($A64,0)))/1000000</f>
        <v>3.3411410700089528</v>
      </c>
      <c r="L64" s="12">
        <f>'PADD 3_bbl'!L64*1000*42*(DAY(EOMONTH($A64,0)))/1000000</f>
        <v>12.877374733187263</v>
      </c>
      <c r="M64" s="12">
        <f>'PADD 3_bbl'!M64*1000*42*(DAY(EOMONTH($A64,0)))/1000000</f>
        <v>519.49800000000005</v>
      </c>
      <c r="N64" s="12">
        <f>'PADD 3_bbl'!N64*1000*42*(DAY(EOMONTH($A64,0)))/1000000</f>
        <v>519.49800000000005</v>
      </c>
      <c r="O64" s="12">
        <f>'PADD 3_bbl'!O64*1000*42*(DAY(EOMONTH($A64,0)))/1000000</f>
        <v>48.173999999999999</v>
      </c>
      <c r="P64" s="12">
        <f>'PADD 3_bbl'!P64*1000*42*(DAY(EOMONTH($A64,0)))/1000000</f>
        <v>-103.90543304003332</v>
      </c>
      <c r="Q64" s="12">
        <f>'PADD 3_bbl'!Q64*1000*42*(DAY(EOMONTH($A64,0)))/1000000</f>
        <v>46.872</v>
      </c>
      <c r="S64" s="12">
        <f>'PADD 3_bbl'!S64*1000*42/1000000</f>
        <v>1724.1</v>
      </c>
      <c r="U64" s="14"/>
      <c r="V64" s="14"/>
    </row>
    <row r="65" spans="1:22" x14ac:dyDescent="0.3">
      <c r="A65" s="45">
        <v>42475</v>
      </c>
      <c r="B65" s="17" t="s">
        <v>34</v>
      </c>
      <c r="C65" s="12">
        <f>'PADD 3_bbl'!C65*1000*42*(DAY(EOMONTH($A65,0)))/1000000</f>
        <v>764.82</v>
      </c>
      <c r="D65" s="12">
        <f>'PADD 3_bbl'!D65*1000*42*(DAY(EOMONTH($A65,0)))/1000000</f>
        <v>215.46</v>
      </c>
      <c r="E65" s="12">
        <f>'PADD 3_bbl'!E65*1000*42*(DAY(EOMONTH($A65,0)))/1000000</f>
        <v>0</v>
      </c>
      <c r="F65" s="12">
        <f>'PADD 3_bbl'!F65*1000*42*(DAY(EOMONTH($A65,0)))/1000000</f>
        <v>419.58</v>
      </c>
      <c r="G65" s="12">
        <f>'PADD 3_bbl'!G65*1000*42*(DAY(EOMONTH($A65,0)))/1000000</f>
        <v>1399.86</v>
      </c>
      <c r="H65" s="12"/>
      <c r="I65" s="12">
        <f>'PADD 3_bbl'!I65*1000*42*(DAY(EOMONTH($A65,0)))/1000000</f>
        <v>801.36</v>
      </c>
      <c r="J65" s="12">
        <f>'PADD 3_bbl'!J65*1000*42*(DAY(EOMONTH($A65,0)))/1000000</f>
        <v>32.82165350169538</v>
      </c>
      <c r="K65" s="12">
        <f>'PADD 3_bbl'!K65*1000*42*(DAY(EOMONTH($A65,0)))/1000000</f>
        <v>2.5329313851670947</v>
      </c>
      <c r="L65" s="12">
        <f>'PADD 3_bbl'!L65*1000*42*(DAY(EOMONTH($A65,0)))/1000000</f>
        <v>11.467697439607125</v>
      </c>
      <c r="M65" s="12">
        <f>'PADD 3_bbl'!M65*1000*42*(DAY(EOMONTH($A65,0)))/1000000</f>
        <v>478.8</v>
      </c>
      <c r="N65" s="12">
        <f>'PADD 3_bbl'!N65*1000*42*(DAY(EOMONTH($A65,0)))/1000000</f>
        <v>478.8</v>
      </c>
      <c r="O65" s="12">
        <f>'PADD 3_bbl'!O65*1000*42*(DAY(EOMONTH($A65,0)))/1000000</f>
        <v>49.14</v>
      </c>
      <c r="P65" s="12">
        <f>'PADD 3_bbl'!P65*1000*42*(DAY(EOMONTH($A65,0)))/1000000</f>
        <v>-182.90228232646959</v>
      </c>
      <c r="Q65" s="12">
        <f>'PADD 3_bbl'!Q65*1000*42*(DAY(EOMONTH($A65,0)))/1000000</f>
        <v>207.9</v>
      </c>
      <c r="S65" s="12">
        <f>'PADD 3_bbl'!S65*1000*42/1000000</f>
        <v>1931.412</v>
      </c>
      <c r="U65" s="14"/>
      <c r="V65" s="14"/>
    </row>
    <row r="66" spans="1:22" x14ac:dyDescent="0.3">
      <c r="A66" s="45">
        <v>42505</v>
      </c>
      <c r="B66" s="17" t="s">
        <v>34</v>
      </c>
      <c r="C66" s="12">
        <f>'PADD 3_bbl'!C66*1000*42*(DAY(EOMONTH($A66,0)))/1000000</f>
        <v>795.52200000000005</v>
      </c>
      <c r="D66" s="12">
        <f>'PADD 3_bbl'!D66*1000*42*(DAY(EOMONTH($A66,0)))/1000000</f>
        <v>231.756</v>
      </c>
      <c r="E66" s="12">
        <f>'PADD 3_bbl'!E66*1000*42*(DAY(EOMONTH($A66,0)))/1000000</f>
        <v>0</v>
      </c>
      <c r="F66" s="12">
        <f>'PADD 3_bbl'!F66*1000*42*(DAY(EOMONTH($A66,0)))/1000000</f>
        <v>417.94200000000001</v>
      </c>
      <c r="G66" s="12">
        <f>'PADD 3_bbl'!G66*1000*42*(DAY(EOMONTH($A66,0)))/1000000</f>
        <v>1445.22</v>
      </c>
      <c r="H66" s="12"/>
      <c r="I66" s="12">
        <f>'PADD 3_bbl'!I66*1000*42*(DAY(EOMONTH($A66,0)))/1000000</f>
        <v>989.52</v>
      </c>
      <c r="J66" s="12">
        <f>'PADD 3_bbl'!J66*1000*42*(DAY(EOMONTH($A66,0)))/1000000</f>
        <v>32.982840515348805</v>
      </c>
      <c r="K66" s="12">
        <f>'PADD 3_bbl'!K66*1000*42*(DAY(EOMONTH($A66,0)))/1000000</f>
        <v>3.3411410700089528</v>
      </c>
      <c r="L66" s="12">
        <f>'PADD 3_bbl'!L66*1000*42*(DAY(EOMONTH($A66,0)))/1000000</f>
        <v>11.507480450174059</v>
      </c>
      <c r="M66" s="12">
        <f>'PADD 3_bbl'!M66*1000*42*(DAY(EOMONTH($A66,0)))/1000000</f>
        <v>485.64600000000002</v>
      </c>
      <c r="N66" s="12">
        <f>'PADD 3_bbl'!N66*1000*42*(DAY(EOMONTH($A66,0)))/1000000</f>
        <v>485.64600000000002</v>
      </c>
      <c r="O66" s="12">
        <f>'PADD 3_bbl'!O66*1000*42*(DAY(EOMONTH($A66,0)))/1000000</f>
        <v>52.08</v>
      </c>
      <c r="P66" s="12">
        <f>'PADD 3_bbl'!P66*1000*42*(DAY(EOMONTH($A66,0)))/1000000</f>
        <v>-111.6294620355318</v>
      </c>
      <c r="Q66" s="12">
        <f>'PADD 3_bbl'!Q66*1000*42*(DAY(EOMONTH($A66,0)))/1000000</f>
        <v>-18.228000000000002</v>
      </c>
      <c r="S66" s="12">
        <f>'PADD 3_bbl'!S66*1000*42/1000000</f>
        <v>1913.31</v>
      </c>
      <c r="U66" s="14"/>
      <c r="V66" s="14"/>
    </row>
    <row r="67" spans="1:22" x14ac:dyDescent="0.3">
      <c r="A67" s="45">
        <v>42536</v>
      </c>
      <c r="B67" s="17" t="s">
        <v>34</v>
      </c>
      <c r="C67" s="12">
        <f>'PADD 3_bbl'!C67*1000*42*(DAY(EOMONTH($A67,0)))/1000000</f>
        <v>764.82</v>
      </c>
      <c r="D67" s="12">
        <f>'PADD 3_bbl'!D67*1000*42*(DAY(EOMONTH($A67,0)))/1000000</f>
        <v>223.02</v>
      </c>
      <c r="E67" s="12">
        <f>'PADD 3_bbl'!E67*1000*42*(DAY(EOMONTH($A67,0)))/1000000</f>
        <v>0</v>
      </c>
      <c r="F67" s="12">
        <f>'PADD 3_bbl'!F67*1000*42*(DAY(EOMONTH($A67,0)))/1000000</f>
        <v>326.33999999999997</v>
      </c>
      <c r="G67" s="12">
        <f>'PADD 3_bbl'!G67*1000*42*(DAY(EOMONTH($A67,0)))/1000000</f>
        <v>1314.18</v>
      </c>
      <c r="H67" s="12"/>
      <c r="I67" s="12">
        <f>'PADD 3_bbl'!I67*1000*42*(DAY(EOMONTH($A67,0)))/1000000</f>
        <v>831.6</v>
      </c>
      <c r="J67" s="12">
        <f>'PADD 3_bbl'!J67*1000*42*(DAY(EOMONTH($A67,0)))/1000000</f>
        <v>31.016102334463593</v>
      </c>
      <c r="K67" s="12">
        <f>'PADD 3_bbl'!K67*1000*42*(DAY(EOMONTH($A67,0)))/1000000</f>
        <v>3.343233861158347</v>
      </c>
      <c r="L67" s="12">
        <f>'PADD 3_bbl'!L67*1000*42*(DAY(EOMONTH($A67,0)))/1000000</f>
        <v>11.13627140339425</v>
      </c>
      <c r="M67" s="12">
        <f>'PADD 3_bbl'!M67*1000*42*(DAY(EOMONTH($A67,0)))/1000000</f>
        <v>475.02</v>
      </c>
      <c r="N67" s="12">
        <f>'PADD 3_bbl'!N67*1000*42*(DAY(EOMONTH($A67,0)))/1000000</f>
        <v>475.02</v>
      </c>
      <c r="O67" s="12">
        <f>'PADD 3_bbl'!O67*1000*42*(DAY(EOMONTH($A67,0)))/1000000</f>
        <v>50.4</v>
      </c>
      <c r="P67" s="12">
        <f>'PADD 3_bbl'!P67*1000*42*(DAY(EOMONTH($A67,0)))/1000000</f>
        <v>-219.37560759901618</v>
      </c>
      <c r="Q67" s="12">
        <f>'PADD 3_bbl'!Q67*1000*42*(DAY(EOMONTH($A67,0)))/1000000</f>
        <v>129.78</v>
      </c>
      <c r="S67" s="12">
        <f>'PADD 3_bbl'!S67*1000*42/1000000</f>
        <v>2043.6780000000001</v>
      </c>
      <c r="U67" s="14"/>
      <c r="V67" s="14"/>
    </row>
    <row r="68" spans="1:22" x14ac:dyDescent="0.3">
      <c r="A68" s="45">
        <v>42566</v>
      </c>
      <c r="B68" s="17" t="s">
        <v>34</v>
      </c>
      <c r="C68" s="12">
        <f>'PADD 3_bbl'!C68*1000*42*(DAY(EOMONTH($A68,0)))/1000000</f>
        <v>792.91800000000001</v>
      </c>
      <c r="D68" s="12">
        <f>'PADD 3_bbl'!D68*1000*42*(DAY(EOMONTH($A68,0)))/1000000</f>
        <v>226.548</v>
      </c>
      <c r="E68" s="12">
        <f>'PADD 3_bbl'!E68*1000*42*(DAY(EOMONTH($A68,0)))/1000000</f>
        <v>0</v>
      </c>
      <c r="F68" s="12">
        <f>'PADD 3_bbl'!F68*1000*42*(DAY(EOMONTH($A68,0)))/1000000</f>
        <v>343.72800000000001</v>
      </c>
      <c r="G68" s="12">
        <f>'PADD 3_bbl'!G68*1000*42*(DAY(EOMONTH($A68,0)))/1000000</f>
        <v>1363.194</v>
      </c>
      <c r="H68" s="12"/>
      <c r="I68" s="12">
        <f>'PADD 3_bbl'!I68*1000*42*(DAY(EOMONTH($A68,0)))/1000000</f>
        <v>874.94399999999996</v>
      </c>
      <c r="J68" s="12">
        <f>'PADD 3_bbl'!J68*1000*42*(DAY(EOMONTH($A68,0)))/1000000</f>
        <v>32.516406463813922</v>
      </c>
      <c r="K68" s="12">
        <f>'PADD 3_bbl'!K68*1000*42*(DAY(EOMONTH($A68,0)))/1000000</f>
        <v>3.3411410700089528</v>
      </c>
      <c r="L68" s="12">
        <f>'PADD 3_bbl'!L68*1000*42*(DAY(EOMONTH($A68,0)))/1000000</f>
        <v>11.165006879420757</v>
      </c>
      <c r="M68" s="12">
        <f>'PADD 3_bbl'!M68*1000*42*(DAY(EOMONTH($A68,0)))/1000000</f>
        <v>506.47800000000001</v>
      </c>
      <c r="N68" s="12">
        <f>'PADD 3_bbl'!N68*1000*42*(DAY(EOMONTH($A68,0)))/1000000</f>
        <v>506.47800000000001</v>
      </c>
      <c r="O68" s="12">
        <f>'PADD 3_bbl'!O68*1000*42*(DAY(EOMONTH($A68,0)))/1000000</f>
        <v>52.08</v>
      </c>
      <c r="P68" s="12">
        <f>'PADD 3_bbl'!P68*1000*42*(DAY(EOMONTH($A68,0)))/1000000</f>
        <v>-160.29655441324357</v>
      </c>
      <c r="Q68" s="12">
        <f>'PADD 3_bbl'!Q68*1000*42*(DAY(EOMONTH($A68,0)))/1000000</f>
        <v>42.966000000000001</v>
      </c>
      <c r="S68" s="12">
        <f>'PADD 3_bbl'!S68*1000*42/1000000</f>
        <v>2087.232</v>
      </c>
      <c r="U68" s="14"/>
      <c r="V68" s="14"/>
    </row>
    <row r="69" spans="1:22" x14ac:dyDescent="0.3">
      <c r="A69" s="45">
        <v>42597</v>
      </c>
      <c r="B69" s="17" t="s">
        <v>34</v>
      </c>
      <c r="C69" s="12">
        <f>'PADD 3_bbl'!C69*1000*42*(DAY(EOMONTH($A69,0)))/1000000</f>
        <v>789.01199999999994</v>
      </c>
      <c r="D69" s="12">
        <f>'PADD 3_bbl'!D69*1000*42*(DAY(EOMONTH($A69,0)))/1000000</f>
        <v>205.71600000000001</v>
      </c>
      <c r="E69" s="12">
        <f>'PADD 3_bbl'!E69*1000*42*(DAY(EOMONTH($A69,0)))/1000000</f>
        <v>0</v>
      </c>
      <c r="F69" s="12">
        <f>'PADD 3_bbl'!F69*1000*42*(DAY(EOMONTH($A69,0)))/1000000</f>
        <v>425.75400000000002</v>
      </c>
      <c r="G69" s="12">
        <f>'PADD 3_bbl'!G69*1000*42*(DAY(EOMONTH($A69,0)))/1000000</f>
        <v>1420.482</v>
      </c>
      <c r="H69" s="12"/>
      <c r="I69" s="12">
        <f>'PADD 3_bbl'!I69*1000*42*(DAY(EOMONTH($A69,0)))/1000000</f>
        <v>794.22</v>
      </c>
      <c r="J69" s="12">
        <f>'PADD 3_bbl'!J69*1000*42*(DAY(EOMONTH($A69,0)))/1000000</f>
        <v>32.049972412279047</v>
      </c>
      <c r="K69" s="12">
        <f>'PADD 3_bbl'!K69*1000*42*(DAY(EOMONTH($A69,0)))/1000000</f>
        <v>7.1607465165483131</v>
      </c>
      <c r="L69" s="12">
        <f>'PADD 3_bbl'!L69*1000*42*(DAY(EOMONTH($A69,0)))/1000000</f>
        <v>11.165006879420757</v>
      </c>
      <c r="M69" s="12">
        <f>'PADD 3_bbl'!M69*1000*42*(DAY(EOMONTH($A69,0)))/1000000</f>
        <v>459.60599999999999</v>
      </c>
      <c r="N69" s="12">
        <f>'PADD 3_bbl'!N69*1000*42*(DAY(EOMONTH($A69,0)))/1000000</f>
        <v>459.60599999999999</v>
      </c>
      <c r="O69" s="12">
        <f>'PADD 3_bbl'!O69*1000*42*(DAY(EOMONTH($A69,0)))/1000000</f>
        <v>65.099999999999994</v>
      </c>
      <c r="P69" s="12">
        <f>'PADD 3_bbl'!P69*1000*42*(DAY(EOMONTH($A69,0)))/1000000</f>
        <v>-202.70972580824809</v>
      </c>
      <c r="Q69" s="12">
        <f>'PADD 3_bbl'!Q69*1000*42*(DAY(EOMONTH($A69,0)))/1000000</f>
        <v>255.19200000000001</v>
      </c>
      <c r="S69" s="12">
        <f>'PADD 3_bbl'!S69*1000*42/1000000</f>
        <v>2342.5079999999998</v>
      </c>
      <c r="U69" s="14"/>
      <c r="V69" s="14"/>
    </row>
    <row r="70" spans="1:22" x14ac:dyDescent="0.3">
      <c r="A70" s="45">
        <v>42628</v>
      </c>
      <c r="B70" s="17" t="s">
        <v>34</v>
      </c>
      <c r="C70" s="12">
        <f>'PADD 3_bbl'!C70*1000*42*(DAY(EOMONTH($A70,0)))/1000000</f>
        <v>752.22</v>
      </c>
      <c r="D70" s="12">
        <f>'PADD 3_bbl'!D70*1000*42*(DAY(EOMONTH($A70,0)))/1000000</f>
        <v>206.64</v>
      </c>
      <c r="E70" s="12">
        <f>'PADD 3_bbl'!E70*1000*42*(DAY(EOMONTH($A70,0)))/1000000</f>
        <v>0</v>
      </c>
      <c r="F70" s="12">
        <f>'PADD 3_bbl'!F70*1000*42*(DAY(EOMONTH($A70,0)))/1000000</f>
        <v>396.9</v>
      </c>
      <c r="G70" s="12">
        <f>'PADD 3_bbl'!G70*1000*42*(DAY(EOMONTH($A70,0)))/1000000</f>
        <v>1355.76</v>
      </c>
      <c r="H70" s="12"/>
      <c r="I70" s="12">
        <f>'PADD 3_bbl'!I70*1000*42*(DAY(EOMONTH($A70,0)))/1000000</f>
        <v>727.02</v>
      </c>
      <c r="J70" s="12">
        <f>'PADD 3_bbl'!J70*1000*42*(DAY(EOMONTH($A70,0)))/1000000</f>
        <v>33.724429085311279</v>
      </c>
      <c r="K70" s="12">
        <f>'PADD 3_bbl'!K70*1000*42*(DAY(EOMONTH($A70,0)))/1000000</f>
        <v>11.936757518361143</v>
      </c>
      <c r="L70" s="12">
        <f>'PADD 3_bbl'!L70*1000*42*(DAY(EOMONTH($A70,0)))/1000000</f>
        <v>11.13627140339425</v>
      </c>
      <c r="M70" s="12">
        <f>'PADD 3_bbl'!M70*1000*42*(DAY(EOMONTH($A70,0)))/1000000</f>
        <v>448.56</v>
      </c>
      <c r="N70" s="12">
        <f>'PADD 3_bbl'!N70*1000*42*(DAY(EOMONTH($A70,0)))/1000000</f>
        <v>448.56</v>
      </c>
      <c r="O70" s="12">
        <f>'PADD 3_bbl'!O70*1000*42*(DAY(EOMONTH($A70,0)))/1000000</f>
        <v>63</v>
      </c>
      <c r="P70" s="12">
        <f>'PADD 3_bbl'!P70*1000*42*(DAY(EOMONTH($A70,0)))/1000000</f>
        <v>-108.45745800706671</v>
      </c>
      <c r="Q70" s="12">
        <f>'PADD 3_bbl'!Q70*1000*42*(DAY(EOMONTH($A70,0)))/1000000</f>
        <v>170.1</v>
      </c>
      <c r="S70" s="12">
        <f>'PADD 3_bbl'!S70*1000*42/1000000</f>
        <v>2512.65</v>
      </c>
      <c r="U70" s="14"/>
      <c r="V70" s="14"/>
    </row>
    <row r="71" spans="1:22" x14ac:dyDescent="0.3">
      <c r="A71" s="45">
        <v>42658</v>
      </c>
      <c r="B71" s="17" t="s">
        <v>34</v>
      </c>
      <c r="C71" s="12">
        <f>'PADD 3_bbl'!C71*1000*42*(DAY(EOMONTH($A71,0)))/1000000</f>
        <v>790.31399999999996</v>
      </c>
      <c r="D71" s="12">
        <f>'PADD 3_bbl'!D71*1000*42*(DAY(EOMONTH($A71,0)))/1000000</f>
        <v>200.50800000000001</v>
      </c>
      <c r="E71" s="12">
        <f>'PADD 3_bbl'!E71*1000*42*(DAY(EOMONTH($A71,0)))/1000000</f>
        <v>0</v>
      </c>
      <c r="F71" s="12">
        <f>'PADD 3_bbl'!F71*1000*42*(DAY(EOMONTH($A71,0)))/1000000</f>
        <v>330.70800000000003</v>
      </c>
      <c r="G71" s="12">
        <f>'PADD 3_bbl'!G71*1000*42*(DAY(EOMONTH($A71,0)))/1000000</f>
        <v>1321.53</v>
      </c>
      <c r="H71" s="12"/>
      <c r="I71" s="12">
        <f>'PADD 3_bbl'!I71*1000*42*(DAY(EOMONTH($A71,0)))/1000000</f>
        <v>1014.258</v>
      </c>
      <c r="J71" s="12">
        <f>'PADD 3_bbl'!J71*1000*42*(DAY(EOMONTH($A71,0)))/1000000</f>
        <v>36.247878876092969</v>
      </c>
      <c r="K71" s="12">
        <f>'PADD 3_bbl'!K71*1000*42*(DAY(EOMONTH($A71,0)))/1000000</f>
        <v>19.576491609227215</v>
      </c>
      <c r="L71" s="12">
        <f>'PADD 3_bbl'!L71*1000*42*(DAY(EOMONTH($A71,0)))/1000000</f>
        <v>11.849954020927361</v>
      </c>
      <c r="M71" s="12">
        <f>'PADD 3_bbl'!M71*1000*42*(DAY(EOMONTH($A71,0)))/1000000</f>
        <v>466.11599999999999</v>
      </c>
      <c r="N71" s="12">
        <f>'PADD 3_bbl'!N71*1000*42*(DAY(EOMONTH($A71,0)))/1000000</f>
        <v>466.11599999999999</v>
      </c>
      <c r="O71" s="12">
        <f>'PADD 3_bbl'!O71*1000*42*(DAY(EOMONTH($A71,0)))/1000000</f>
        <v>65.099999999999994</v>
      </c>
      <c r="P71" s="12">
        <f>'PADD 3_bbl'!P71*1000*42*(DAY(EOMONTH($A71,0)))/1000000</f>
        <v>-246.04832450624752</v>
      </c>
      <c r="Q71" s="12">
        <f>'PADD 3_bbl'!Q71*1000*42*(DAY(EOMONTH($A71,0)))/1000000</f>
        <v>-44.268000000000001</v>
      </c>
      <c r="S71" s="12">
        <f>'PADD 3_bbl'!S71*1000*42/1000000</f>
        <v>2468.424</v>
      </c>
      <c r="U71" s="14"/>
      <c r="V71" s="14"/>
    </row>
    <row r="72" spans="1:22" x14ac:dyDescent="0.3">
      <c r="A72" s="45">
        <v>42689</v>
      </c>
      <c r="B72" s="17" t="s">
        <v>34</v>
      </c>
      <c r="C72" s="12">
        <f>'PADD 3_bbl'!C72*1000*42*(DAY(EOMONTH($A72,0)))/1000000</f>
        <v>750.96</v>
      </c>
      <c r="D72" s="12">
        <f>'PADD 3_bbl'!D72*1000*42*(DAY(EOMONTH($A72,0)))/1000000</f>
        <v>210.42</v>
      </c>
      <c r="E72" s="12">
        <f>'PADD 3_bbl'!E72*1000*42*(DAY(EOMONTH($A72,0)))/1000000</f>
        <v>0</v>
      </c>
      <c r="F72" s="12">
        <f>'PADD 3_bbl'!F72*1000*42*(DAY(EOMONTH($A72,0)))/1000000</f>
        <v>323.82</v>
      </c>
      <c r="G72" s="12">
        <f>'PADD 3_bbl'!G72*1000*42*(DAY(EOMONTH($A72,0)))/1000000</f>
        <v>1285.2</v>
      </c>
      <c r="H72" s="12"/>
      <c r="I72" s="12">
        <f>'PADD 3_bbl'!I72*1000*42*(DAY(EOMONTH($A72,0)))/1000000</f>
        <v>963.9</v>
      </c>
      <c r="J72" s="12">
        <f>'PADD 3_bbl'!J72*1000*42*(DAY(EOMONTH($A72,0)))/1000000</f>
        <v>36.432755836158975</v>
      </c>
      <c r="K72" s="12">
        <f>'PADD 3_bbl'!K72*1000*42*(DAY(EOMONTH($A72,0)))/1000000</f>
        <v>16.708321338981506</v>
      </c>
      <c r="L72" s="12">
        <f>'PADD 3_bbl'!L72*1000*42*(DAY(EOMONTH($A72,0)))/1000000</f>
        <v>13.45625365688435</v>
      </c>
      <c r="M72" s="12">
        <f>'PADD 3_bbl'!M72*1000*42*(DAY(EOMONTH($A72,0)))/1000000</f>
        <v>454.86</v>
      </c>
      <c r="N72" s="12">
        <f>'PADD 3_bbl'!N72*1000*42*(DAY(EOMONTH($A72,0)))/1000000</f>
        <v>454.86</v>
      </c>
      <c r="O72" s="12">
        <f>'PADD 3_bbl'!O72*1000*42*(DAY(EOMONTH($A72,0)))/1000000</f>
        <v>63</v>
      </c>
      <c r="P72" s="12">
        <f>'PADD 3_bbl'!P72*1000*42*(DAY(EOMONTH($A72,0)))/1000000</f>
        <v>-214.01733083202487</v>
      </c>
      <c r="Q72" s="12">
        <f>'PADD 3_bbl'!Q72*1000*42*(DAY(EOMONTH($A72,0)))/1000000</f>
        <v>-47.88</v>
      </c>
      <c r="S72" s="12">
        <f>'PADD 3_bbl'!S72*1000*42/1000000</f>
        <v>2420.04</v>
      </c>
      <c r="U72" s="14"/>
      <c r="V72" s="14"/>
    </row>
    <row r="73" spans="1:22" x14ac:dyDescent="0.3">
      <c r="A73" s="45">
        <v>42719</v>
      </c>
      <c r="B73" s="17" t="s">
        <v>34</v>
      </c>
      <c r="C73" s="12">
        <f>'PADD 3_bbl'!C73*1000*42*(DAY(EOMONTH($A73,0)))/1000000</f>
        <v>748.65</v>
      </c>
      <c r="D73" s="12">
        <f>'PADD 3_bbl'!D73*1000*42*(DAY(EOMONTH($A73,0)))/1000000</f>
        <v>217.434</v>
      </c>
      <c r="E73" s="12">
        <f>'PADD 3_bbl'!E73*1000*42*(DAY(EOMONTH($A73,0)))/1000000</f>
        <v>0</v>
      </c>
      <c r="F73" s="12">
        <f>'PADD 3_bbl'!F73*1000*42*(DAY(EOMONTH($A73,0)))/1000000</f>
        <v>231.756</v>
      </c>
      <c r="G73" s="12">
        <f>'PADD 3_bbl'!G73*1000*42*(DAY(EOMONTH($A73,0)))/1000000</f>
        <v>1197.8399999999999</v>
      </c>
      <c r="H73" s="12"/>
      <c r="I73" s="12">
        <f>'PADD 3_bbl'!I73*1000*42*(DAY(EOMONTH($A73,0)))/1000000</f>
        <v>1296.7919999999999</v>
      </c>
      <c r="J73" s="12">
        <f>'PADD 3_bbl'!J73*1000*42*(DAY(EOMONTH($A73,0)))/1000000</f>
        <v>47.670493958325451</v>
      </c>
      <c r="K73" s="12">
        <f>'PADD 3_bbl'!K73*1000*42*(DAY(EOMONTH($A73,0)))/1000000</f>
        <v>11.458816339618082</v>
      </c>
      <c r="L73" s="12">
        <f>'PADD 3_bbl'!L73*1000*42*(DAY(EOMONTH($A73,0)))/1000000</f>
        <v>16.644584011473576</v>
      </c>
      <c r="M73" s="12">
        <f>'PADD 3_bbl'!M73*1000*42*(DAY(EOMONTH($A73,0)))/1000000</f>
        <v>473.928</v>
      </c>
      <c r="N73" s="12">
        <f>'PADD 3_bbl'!N73*1000*42*(DAY(EOMONTH($A73,0)))/1000000</f>
        <v>473.928</v>
      </c>
      <c r="O73" s="12">
        <f>'PADD 3_bbl'!O73*1000*42*(DAY(EOMONTH($A73,0)))/1000000</f>
        <v>65.099999999999994</v>
      </c>
      <c r="P73" s="12">
        <f>'PADD 3_bbl'!P73*1000*42*(DAY(EOMONTH($A73,0)))/1000000</f>
        <v>-256.75189430941708</v>
      </c>
      <c r="Q73" s="12">
        <f>'PADD 3_bbl'!Q73*1000*42*(DAY(EOMONTH($A73,0)))/1000000</f>
        <v>-455.7</v>
      </c>
      <c r="S73" s="12">
        <f>'PADD 3_bbl'!S73*1000*42/1000000</f>
        <v>1964.8019999999999</v>
      </c>
      <c r="U73" s="14"/>
      <c r="V73" s="14"/>
    </row>
    <row r="74" spans="1:22" x14ac:dyDescent="0.3">
      <c r="A74" s="45">
        <v>42750</v>
      </c>
      <c r="B74" s="17" t="s">
        <v>34</v>
      </c>
      <c r="C74" s="12">
        <f>'PADD 3_bbl'!C74*1000*42*(DAY(EOMONTH($A74,0)))/1000000</f>
        <v>768.18</v>
      </c>
      <c r="D74" s="12">
        <f>'PADD 3_bbl'!D74*1000*42*(DAY(EOMONTH($A74,0)))/1000000</f>
        <v>205.71600000000001</v>
      </c>
      <c r="E74" s="12">
        <f>'PADD 3_bbl'!E74*1000*42*(DAY(EOMONTH($A74,0)))/1000000</f>
        <v>0</v>
      </c>
      <c r="F74" s="12">
        <f>'PADD 3_bbl'!F74*1000*42*(DAY(EOMONTH($A74,0)))/1000000</f>
        <v>264.30599999999998</v>
      </c>
      <c r="G74" s="12">
        <f>'PADD 3_bbl'!G74*1000*42*(DAY(EOMONTH($A74,0)))/1000000</f>
        <v>1238.202</v>
      </c>
      <c r="H74" s="12"/>
      <c r="I74" s="12">
        <f>'PADD 3_bbl'!I74*1000*42*(DAY(EOMONTH($A74,0)))/1000000</f>
        <v>1351.4760000000001</v>
      </c>
      <c r="J74" s="12">
        <f>'PADD 3_bbl'!J74*1000*42*(DAY(EOMONTH($A74,0)))/1000000</f>
        <v>44.886947190232412</v>
      </c>
      <c r="K74" s="12">
        <f>'PADD 3_bbl'!K74*1000*42*(DAY(EOMONTH($A74,0)))/1000000</f>
        <v>7.1607465165483131</v>
      </c>
      <c r="L74" s="12">
        <f>'PADD 3_bbl'!L74*1000*42*(DAY(EOMONTH($A74,0)))/1000000</f>
        <v>18.758465073517709</v>
      </c>
      <c r="M74" s="12">
        <f>'PADD 3_bbl'!M74*1000*42*(DAY(EOMONTH($A74,0)))/1000000</f>
        <v>445.28399999999999</v>
      </c>
      <c r="N74" s="12">
        <f>'PADD 3_bbl'!N74*1000*42*(DAY(EOMONTH($A74,0)))/1000000</f>
        <v>445.28399999999999</v>
      </c>
      <c r="O74" s="12">
        <f>'PADD 3_bbl'!O74*1000*42*(DAY(EOMONTH($A74,0)))/1000000</f>
        <v>65.099999999999994</v>
      </c>
      <c r="P74" s="12">
        <f>'PADD 3_bbl'!P74*1000*42*(DAY(EOMONTH($A74,0)))/1000000</f>
        <v>-18.726158780298359</v>
      </c>
      <c r="Q74" s="12">
        <f>'PADD 3_bbl'!Q74*1000*42*(DAY(EOMONTH($A74,0)))/1000000</f>
        <v>-675.73800000000006</v>
      </c>
      <c r="S74" s="12">
        <f>'PADD 3_bbl'!S74*1000*42/1000000</f>
        <v>1288.518</v>
      </c>
      <c r="U74" s="14"/>
      <c r="V74" s="14"/>
    </row>
    <row r="75" spans="1:22" x14ac:dyDescent="0.3">
      <c r="A75" s="45">
        <v>42781</v>
      </c>
      <c r="B75" s="17" t="s">
        <v>34</v>
      </c>
      <c r="C75" s="12">
        <f>'PADD 3_bbl'!C75*1000*42*(DAY(EOMONTH($A75,0)))/1000000</f>
        <v>720.88800000000003</v>
      </c>
      <c r="D75" s="12">
        <f>'PADD 3_bbl'!D75*1000*42*(DAY(EOMONTH($A75,0)))/1000000</f>
        <v>174.048</v>
      </c>
      <c r="E75" s="12">
        <f>'PADD 3_bbl'!E75*1000*42*(DAY(EOMONTH($A75,0)))/1000000</f>
        <v>0</v>
      </c>
      <c r="F75" s="12">
        <f>'PADD 3_bbl'!F75*1000*42*(DAY(EOMONTH($A75,0)))/1000000</f>
        <v>322.22399999999999</v>
      </c>
      <c r="G75" s="12">
        <f>'PADD 3_bbl'!G75*1000*42*(DAY(EOMONTH($A75,0)))/1000000</f>
        <v>1217.1600000000001</v>
      </c>
      <c r="H75" s="12"/>
      <c r="I75" s="12">
        <f>'PADD 3_bbl'!I75*1000*42*(DAY(EOMONTH($A75,0)))/1000000</f>
        <v>1027.8240000000001</v>
      </c>
      <c r="J75" s="12">
        <f>'PADD 3_bbl'!J75*1000*42*(DAY(EOMONTH($A75,0)))/1000000</f>
        <v>36.075947554479129</v>
      </c>
      <c r="K75" s="12">
        <f>'PADD 3_bbl'!K75*1000*42*(DAY(EOMONTH($A75,0)))/1000000</f>
        <v>4.7757494029191543</v>
      </c>
      <c r="L75" s="12">
        <f>'PADD 3_bbl'!L75*1000*42*(DAY(EOMONTH($A75,0)))/1000000</f>
        <v>14.831217433019074</v>
      </c>
      <c r="M75" s="12">
        <f>'PADD 3_bbl'!M75*1000*42*(DAY(EOMONTH($A75,0)))/1000000</f>
        <v>381.024</v>
      </c>
      <c r="N75" s="12">
        <f>'PADD 3_bbl'!N75*1000*42*(DAY(EOMONTH($A75,0)))/1000000</f>
        <v>381.024</v>
      </c>
      <c r="O75" s="12">
        <f>'PADD 3_bbl'!O75*1000*42*(DAY(EOMONTH($A75,0)))/1000000</f>
        <v>58.8</v>
      </c>
      <c r="P75" s="12">
        <f>'PADD 3_bbl'!P75*1000*42*(DAY(EOMONTH($A75,0)))/1000000</f>
        <v>-213.26691439041733</v>
      </c>
      <c r="Q75" s="12">
        <f>'PADD 3_bbl'!Q75*1000*42*(DAY(EOMONTH($A75,0)))/1000000</f>
        <v>-94.08</v>
      </c>
      <c r="S75" s="12">
        <f>'PADD 3_bbl'!S75*1000*42/1000000</f>
        <v>1194.816</v>
      </c>
      <c r="U75" s="14"/>
      <c r="V75" s="14"/>
    </row>
    <row r="76" spans="1:22" x14ac:dyDescent="0.3">
      <c r="A76" s="45">
        <v>42809</v>
      </c>
      <c r="B76" s="17" t="s">
        <v>34</v>
      </c>
      <c r="C76" s="12">
        <f>'PADD 3_bbl'!C76*1000*42*(DAY(EOMONTH($A76,0)))/1000000</f>
        <v>809.84400000000005</v>
      </c>
      <c r="D76" s="12">
        <f>'PADD 3_bbl'!D76*1000*42*(DAY(EOMONTH($A76,0)))/1000000</f>
        <v>203.11199999999999</v>
      </c>
      <c r="E76" s="12">
        <f>'PADD 3_bbl'!E76*1000*42*(DAY(EOMONTH($A76,0)))/1000000</f>
        <v>0</v>
      </c>
      <c r="F76" s="12">
        <f>'PADD 3_bbl'!F76*1000*42*(DAY(EOMONTH($A76,0)))/1000000</f>
        <v>451.79399999999998</v>
      </c>
      <c r="G76" s="12">
        <f>'PADD 3_bbl'!G76*1000*42*(DAY(EOMONTH($A76,0)))/1000000</f>
        <v>1464.75</v>
      </c>
      <c r="H76" s="12"/>
      <c r="I76" s="12">
        <f>'PADD 3_bbl'!I76*1000*42*(DAY(EOMONTH($A76,0)))/1000000</f>
        <v>1149.6659999999999</v>
      </c>
      <c r="J76" s="12">
        <f>'PADD 3_bbl'!J76*1000*42*(DAY(EOMONTH($A76,0)))/1000000</f>
        <v>37.616682119681514</v>
      </c>
      <c r="K76" s="12">
        <f>'PADD 3_bbl'!K76*1000*42*(DAY(EOMONTH($A76,0)))/1000000</f>
        <v>3.3411410700089528</v>
      </c>
      <c r="L76" s="12">
        <f>'PADD 3_bbl'!L76*1000*42*(DAY(EOMONTH($A76,0)))/1000000</f>
        <v>13.20892861313871</v>
      </c>
      <c r="M76" s="12">
        <f>'PADD 3_bbl'!M76*1000*42*(DAY(EOMONTH($A76,0)))/1000000</f>
        <v>480.43799999999999</v>
      </c>
      <c r="N76" s="12">
        <f>'PADD 3_bbl'!N76*1000*42*(DAY(EOMONTH($A76,0)))/1000000</f>
        <v>480.43799999999999</v>
      </c>
      <c r="O76" s="12">
        <f>'PADD 3_bbl'!O76*1000*42*(DAY(EOMONTH($A76,0)))/1000000</f>
        <v>65.099999999999994</v>
      </c>
      <c r="P76" s="12">
        <f>'PADD 3_bbl'!P76*1000*42*(DAY(EOMONTH($A76,0)))/1000000</f>
        <v>-134.89075180282913</v>
      </c>
      <c r="Q76" s="12">
        <f>'PADD 3_bbl'!Q76*1000*42*(DAY(EOMONTH($A76,0)))/1000000</f>
        <v>-149.72999999999999</v>
      </c>
      <c r="S76" s="12">
        <f>'PADD 3_bbl'!S76*1000*42/1000000</f>
        <v>1044.6659999999999</v>
      </c>
      <c r="U76" s="14"/>
      <c r="V76" s="14"/>
    </row>
    <row r="77" spans="1:22" x14ac:dyDescent="0.3">
      <c r="A77" s="45">
        <v>42840</v>
      </c>
      <c r="B77" s="17" t="s">
        <v>34</v>
      </c>
      <c r="C77" s="12">
        <f>'PADD 3_bbl'!C77*1000*42*(DAY(EOMONTH($A77,0)))/1000000</f>
        <v>786.24</v>
      </c>
      <c r="D77" s="12">
        <f>'PADD 3_bbl'!D77*1000*42*(DAY(EOMONTH($A77,0)))/1000000</f>
        <v>199.08</v>
      </c>
      <c r="E77" s="12">
        <f>'PADD 3_bbl'!E77*1000*42*(DAY(EOMONTH($A77,0)))/1000000</f>
        <v>0</v>
      </c>
      <c r="F77" s="12">
        <f>'PADD 3_bbl'!F77*1000*42*(DAY(EOMONTH($A77,0)))/1000000</f>
        <v>439.74</v>
      </c>
      <c r="G77" s="12">
        <f>'PADD 3_bbl'!G77*1000*42*(DAY(EOMONTH($A77,0)))/1000000</f>
        <v>1425.06</v>
      </c>
      <c r="H77" s="12"/>
      <c r="I77" s="12">
        <f>'PADD 3_bbl'!I77*1000*42*(DAY(EOMONTH($A77,0)))/1000000</f>
        <v>1029.42</v>
      </c>
      <c r="J77" s="12">
        <f>'PADD 3_bbl'!J77*1000*42*(DAY(EOMONTH($A77,0)))/1000000</f>
        <v>31.904120380491054</v>
      </c>
      <c r="K77" s="12">
        <f>'PADD 3_bbl'!K77*1000*42*(DAY(EOMONTH($A77,0)))/1000000</f>
        <v>3.343233861158347</v>
      </c>
      <c r="L77" s="12">
        <f>'PADD 3_bbl'!L77*1000*42*(DAY(EOMONTH($A77,0)))/1000000</f>
        <v>11.74691548672747</v>
      </c>
      <c r="M77" s="12">
        <f>'PADD 3_bbl'!M77*1000*42*(DAY(EOMONTH($A77,0)))/1000000</f>
        <v>504</v>
      </c>
      <c r="N77" s="12">
        <f>'PADD 3_bbl'!N77*1000*42*(DAY(EOMONTH($A77,0)))/1000000</f>
        <v>504</v>
      </c>
      <c r="O77" s="12">
        <f>'PADD 3_bbl'!O77*1000*42*(DAY(EOMONTH($A77,0)))/1000000</f>
        <v>63</v>
      </c>
      <c r="P77" s="12">
        <f>'PADD 3_bbl'!P77*1000*42*(DAY(EOMONTH($A77,0)))/1000000</f>
        <v>-117.55426972837687</v>
      </c>
      <c r="Q77" s="12">
        <f>'PADD 3_bbl'!Q77*1000*42*(DAY(EOMONTH($A77,0)))/1000000</f>
        <v>-102.06</v>
      </c>
      <c r="S77" s="12">
        <f>'PADD 3_bbl'!S77*1000*42/1000000</f>
        <v>942.06</v>
      </c>
      <c r="U77" s="14"/>
      <c r="V77" s="14"/>
    </row>
    <row r="78" spans="1:22" x14ac:dyDescent="0.3">
      <c r="A78" s="45">
        <v>42870</v>
      </c>
      <c r="B78" s="17" t="s">
        <v>34</v>
      </c>
      <c r="C78" s="12">
        <f>'PADD 3_bbl'!C78*1000*42*(DAY(EOMONTH($A78,0)))/1000000</f>
        <v>824.16600000000005</v>
      </c>
      <c r="D78" s="12">
        <f>'PADD 3_bbl'!D78*1000*42*(DAY(EOMONTH($A78,0)))/1000000</f>
        <v>226.548</v>
      </c>
      <c r="E78" s="12">
        <f>'PADD 3_bbl'!E78*1000*42*(DAY(EOMONTH($A78,0)))/1000000</f>
        <v>0</v>
      </c>
      <c r="F78" s="12">
        <f>'PADD 3_bbl'!F78*1000*42*(DAY(EOMONTH($A78,0)))/1000000</f>
        <v>441.37799999999999</v>
      </c>
      <c r="G78" s="12">
        <f>'PADD 3_bbl'!G78*1000*42*(DAY(EOMONTH($A78,0)))/1000000</f>
        <v>1492.0920000000001</v>
      </c>
      <c r="H78" s="12"/>
      <c r="I78" s="12">
        <f>'PADD 3_bbl'!I78*1000*42*(DAY(EOMONTH($A78,0)))/1000000</f>
        <v>993.42600000000004</v>
      </c>
      <c r="J78" s="12">
        <f>'PADD 3_bbl'!J78*1000*42*(DAY(EOMONTH($A78,0)))/1000000</f>
        <v>32.192742549867297</v>
      </c>
      <c r="K78" s="12">
        <f>'PADD 3_bbl'!K78*1000*42*(DAY(EOMONTH($A78,0)))/1000000</f>
        <v>3.3411410700089528</v>
      </c>
      <c r="L78" s="12">
        <f>'PADD 3_bbl'!L78*1000*42*(DAY(EOMONTH($A78,0)))/1000000</f>
        <v>11.781662910667162</v>
      </c>
      <c r="M78" s="12">
        <f>'PADD 3_bbl'!M78*1000*42*(DAY(EOMONTH($A78,0)))/1000000</f>
        <v>489.55200000000002</v>
      </c>
      <c r="N78" s="12">
        <f>'PADD 3_bbl'!N78*1000*42*(DAY(EOMONTH($A78,0)))/1000000</f>
        <v>489.55200000000002</v>
      </c>
      <c r="O78" s="12">
        <f>'PADD 3_bbl'!O78*1000*42*(DAY(EOMONTH($A78,0)))/1000000</f>
        <v>65.099999999999994</v>
      </c>
      <c r="P78" s="12">
        <f>'PADD 3_bbl'!P78*1000*42*(DAY(EOMONTH($A78,0)))/1000000</f>
        <v>-245.21954653054343</v>
      </c>
      <c r="Q78" s="12">
        <f>'PADD 3_bbl'!Q78*1000*42*(DAY(EOMONTH($A78,0)))/1000000</f>
        <v>141.91800000000001</v>
      </c>
      <c r="S78" s="12">
        <f>'PADD 3_bbl'!S78*1000*42/1000000</f>
        <v>1083.9780000000001</v>
      </c>
      <c r="U78" s="14"/>
      <c r="V78" s="14"/>
    </row>
    <row r="79" spans="1:22" x14ac:dyDescent="0.3">
      <c r="A79" s="45">
        <v>42901</v>
      </c>
      <c r="B79" s="17" t="s">
        <v>34</v>
      </c>
      <c r="C79" s="12">
        <f>'PADD 3_bbl'!C79*1000*42*(DAY(EOMONTH($A79,0)))/1000000</f>
        <v>792.54</v>
      </c>
      <c r="D79" s="12">
        <f>'PADD 3_bbl'!D79*1000*42*(DAY(EOMONTH($A79,0)))/1000000</f>
        <v>228.06</v>
      </c>
      <c r="E79" s="12">
        <f>'PADD 3_bbl'!E79*1000*42*(DAY(EOMONTH($A79,0)))/1000000</f>
        <v>0</v>
      </c>
      <c r="F79" s="12">
        <f>'PADD 3_bbl'!F79*1000*42*(DAY(EOMONTH($A79,0)))/1000000</f>
        <v>378</v>
      </c>
      <c r="G79" s="12">
        <f>'PADD 3_bbl'!G79*1000*42*(DAY(EOMONTH($A79,0)))/1000000</f>
        <v>1398.6</v>
      </c>
      <c r="H79" s="12"/>
      <c r="I79" s="12">
        <f>'PADD 3_bbl'!I79*1000*42*(DAY(EOMONTH($A79,0)))/1000000</f>
        <v>845.46</v>
      </c>
      <c r="J79" s="12">
        <f>'PADD 3_bbl'!J79*1000*42*(DAY(EOMONTH($A79,0)))/1000000</f>
        <v>30.404413586994039</v>
      </c>
      <c r="K79" s="12">
        <f>'PADD 3_bbl'!K79*1000*42*(DAY(EOMONTH($A79,0)))/1000000</f>
        <v>3.4374645203712202</v>
      </c>
      <c r="L79" s="12">
        <f>'PADD 3_bbl'!L79*1000*42*(DAY(EOMONTH($A79,0)))/1000000</f>
        <v>11.401609268387576</v>
      </c>
      <c r="M79" s="12">
        <f>'PADD 3_bbl'!M79*1000*42*(DAY(EOMONTH($A79,0)))/1000000</f>
        <v>453.6</v>
      </c>
      <c r="N79" s="12">
        <f>'PADD 3_bbl'!N79*1000*42*(DAY(EOMONTH($A79,0)))/1000000</f>
        <v>453.6</v>
      </c>
      <c r="O79" s="12">
        <f>'PADD 3_bbl'!O79*1000*42*(DAY(EOMONTH($A79,0)))/1000000</f>
        <v>63</v>
      </c>
      <c r="P79" s="12">
        <f>'PADD 3_bbl'!P79*1000*42*(DAY(EOMONTH($A79,0)))/1000000</f>
        <v>-275.82348737575285</v>
      </c>
      <c r="Q79" s="12">
        <f>'PADD 3_bbl'!Q79*1000*42*(DAY(EOMONTH($A79,0)))/1000000</f>
        <v>267.12</v>
      </c>
      <c r="S79" s="12">
        <f>'PADD 3_bbl'!S79*1000*42/1000000</f>
        <v>1351.056</v>
      </c>
      <c r="U79" s="14"/>
      <c r="V79" s="14"/>
    </row>
    <row r="80" spans="1:22" x14ac:dyDescent="0.3">
      <c r="A80" s="45">
        <v>42931</v>
      </c>
      <c r="B80" s="17" t="s">
        <v>34</v>
      </c>
      <c r="C80" s="12">
        <f>'PADD 3_bbl'!C80*1000*42*(DAY(EOMONTH($A80,0)))/1000000</f>
        <v>842.39400000000001</v>
      </c>
      <c r="D80" s="12">
        <f>'PADD 3_bbl'!D80*1000*42*(DAY(EOMONTH($A80,0)))/1000000</f>
        <v>216.13200000000001</v>
      </c>
      <c r="E80" s="12">
        <f>'PADD 3_bbl'!E80*1000*42*(DAY(EOMONTH($A80,0)))/1000000</f>
        <v>0</v>
      </c>
      <c r="F80" s="12">
        <f>'PADD 3_bbl'!F80*1000*42*(DAY(EOMONTH($A80,0)))/1000000</f>
        <v>391.90199999999999</v>
      </c>
      <c r="G80" s="12">
        <f>'PADD 3_bbl'!G80*1000*42*(DAY(EOMONTH($A80,0)))/1000000</f>
        <v>1450.4280000000001</v>
      </c>
      <c r="H80" s="12"/>
      <c r="I80" s="12">
        <f>'PADD 3_bbl'!I80*1000*42*(DAY(EOMONTH($A80,0)))/1000000</f>
        <v>920.51400000000001</v>
      </c>
      <c r="J80" s="12">
        <f>'PADD 3_bbl'!J80*1000*42*(DAY(EOMONTH($A80,0)))/1000000</f>
        <v>31.805318294880568</v>
      </c>
      <c r="K80" s="12">
        <f>'PADD 3_bbl'!K80*1000*42*(DAY(EOMONTH($A80,0)))/1000000</f>
        <v>3.4353127428936787</v>
      </c>
      <c r="L80" s="12">
        <f>'PADD 3_bbl'!L80*1000*42*(DAY(EOMONTH($A80,0)))/1000000</f>
        <v>11.424846485049274</v>
      </c>
      <c r="M80" s="12">
        <f>'PADD 3_bbl'!M80*1000*42*(DAY(EOMONTH($A80,0)))/1000000</f>
        <v>445.28399999999999</v>
      </c>
      <c r="N80" s="12">
        <f>'PADD 3_bbl'!N80*1000*42*(DAY(EOMONTH($A80,0)))/1000000</f>
        <v>445.28399999999999</v>
      </c>
      <c r="O80" s="12">
        <f>'PADD 3_bbl'!O80*1000*42*(DAY(EOMONTH($A80,0)))/1000000</f>
        <v>65.099999999999994</v>
      </c>
      <c r="P80" s="12">
        <f>'PADD 3_bbl'!P80*1000*42*(DAY(EOMONTH($A80,0)))/1000000</f>
        <v>-133.89947752282356</v>
      </c>
      <c r="Q80" s="12">
        <f>'PADD 3_bbl'!Q80*1000*42*(DAY(EOMONTH($A80,0)))/1000000</f>
        <v>105.462</v>
      </c>
      <c r="S80" s="12">
        <f>'PADD 3_bbl'!S80*1000*42/1000000</f>
        <v>1456.77</v>
      </c>
      <c r="U80" s="14"/>
      <c r="V80" s="14"/>
    </row>
    <row r="81" spans="1:22" x14ac:dyDescent="0.3">
      <c r="A81" s="45">
        <v>42962</v>
      </c>
      <c r="B81" s="17" t="s">
        <v>34</v>
      </c>
      <c r="C81" s="12">
        <f>'PADD 3_bbl'!C81*1000*42*(DAY(EOMONTH($A81,0)))/1000000</f>
        <v>813.75</v>
      </c>
      <c r="D81" s="12">
        <f>'PADD 3_bbl'!D81*1000*42*(DAY(EOMONTH($A81,0)))/1000000</f>
        <v>200.50800000000001</v>
      </c>
      <c r="E81" s="12">
        <f>'PADD 3_bbl'!E81*1000*42*(DAY(EOMONTH($A81,0)))/1000000</f>
        <v>0</v>
      </c>
      <c r="F81" s="12">
        <f>'PADD 3_bbl'!F81*1000*42*(DAY(EOMONTH($A81,0)))/1000000</f>
        <v>389.298</v>
      </c>
      <c r="G81" s="12">
        <f>'PADD 3_bbl'!G81*1000*42*(DAY(EOMONTH($A81,0)))/1000000</f>
        <v>1403.556</v>
      </c>
      <c r="H81" s="12"/>
      <c r="I81" s="12">
        <f>'PADD 3_bbl'!I81*1000*42*(DAY(EOMONTH($A81,0)))/1000000</f>
        <v>829.37400000000002</v>
      </c>
      <c r="J81" s="12">
        <f>'PADD 3_bbl'!J81*1000*42*(DAY(EOMONTH($A81,0)))/1000000</f>
        <v>31.417894039893838</v>
      </c>
      <c r="K81" s="12">
        <f>'PADD 3_bbl'!K81*1000*42*(DAY(EOMONTH($A81,0)))/1000000</f>
        <v>7.3625756115900929</v>
      </c>
      <c r="L81" s="12">
        <f>'PADD 3_bbl'!L81*1000*42*(DAY(EOMONTH($A81,0)))/1000000</f>
        <v>11.424846485049274</v>
      </c>
      <c r="M81" s="12">
        <f>'PADD 3_bbl'!M81*1000*42*(DAY(EOMONTH($A81,0)))/1000000</f>
        <v>408.82799999999997</v>
      </c>
      <c r="N81" s="12">
        <f>'PADD 3_bbl'!N81*1000*42*(DAY(EOMONTH($A81,0)))/1000000</f>
        <v>408.82799999999997</v>
      </c>
      <c r="O81" s="12">
        <f>'PADD 3_bbl'!O81*1000*42*(DAY(EOMONTH($A81,0)))/1000000</f>
        <v>65.099999999999994</v>
      </c>
      <c r="P81" s="12">
        <f>'PADD 3_bbl'!P81*1000*42*(DAY(EOMONTH($A81,0)))/1000000</f>
        <v>-232.48531613653327</v>
      </c>
      <c r="Q81" s="12">
        <f>'PADD 3_bbl'!Q81*1000*42*(DAY(EOMONTH($A81,0)))/1000000</f>
        <v>282.53399999999999</v>
      </c>
      <c r="S81" s="12">
        <f>'PADD 3_bbl'!S81*1000*42/1000000</f>
        <v>1738.9680000000001</v>
      </c>
      <c r="U81" s="14"/>
      <c r="V81" s="14"/>
    </row>
    <row r="82" spans="1:22" x14ac:dyDescent="0.3">
      <c r="A82" s="45">
        <v>42993</v>
      </c>
      <c r="B82" s="17" t="s">
        <v>34</v>
      </c>
      <c r="C82" s="12">
        <f>'PADD 3_bbl'!C82*1000*42*(DAY(EOMONTH($A82,0)))/1000000</f>
        <v>797.58</v>
      </c>
      <c r="D82" s="12">
        <f>'PADD 3_bbl'!D82*1000*42*(DAY(EOMONTH($A82,0)))/1000000</f>
        <v>173.88</v>
      </c>
      <c r="E82" s="12">
        <f>'PADD 3_bbl'!E82*1000*42*(DAY(EOMONTH($A82,0)))/1000000</f>
        <v>0</v>
      </c>
      <c r="F82" s="12">
        <f>'PADD 3_bbl'!F82*1000*42*(DAY(EOMONTH($A82,0)))/1000000</f>
        <v>298.62</v>
      </c>
      <c r="G82" s="12">
        <f>'PADD 3_bbl'!G82*1000*42*(DAY(EOMONTH($A82,0)))/1000000</f>
        <v>1270.08</v>
      </c>
      <c r="H82" s="12"/>
      <c r="I82" s="12">
        <f>'PADD 3_bbl'!I82*1000*42*(DAY(EOMONTH($A82,0)))/1000000</f>
        <v>1029.42</v>
      </c>
      <c r="J82" s="12">
        <f>'PADD 3_bbl'!J82*1000*42*(DAY(EOMONTH($A82,0)))/1000000</f>
        <v>32.653973777239564</v>
      </c>
      <c r="K82" s="12">
        <f>'PADD 3_bbl'!K82*1000*42*(DAY(EOMONTH($A82,0)))/1000000</f>
        <v>12.273200787522596</v>
      </c>
      <c r="L82" s="12">
        <f>'PADD 3_bbl'!L82*1000*42*(DAY(EOMONTH($A82,0)))/1000000</f>
        <v>11.401609268387576</v>
      </c>
      <c r="M82" s="12">
        <f>'PADD 3_bbl'!M82*1000*42*(DAY(EOMONTH($A82,0)))/1000000</f>
        <v>298.62</v>
      </c>
      <c r="N82" s="12">
        <f>'PADD 3_bbl'!N82*1000*42*(DAY(EOMONTH($A82,0)))/1000000</f>
        <v>298.62</v>
      </c>
      <c r="O82" s="12">
        <f>'PADD 3_bbl'!O82*1000*42*(DAY(EOMONTH($A82,0)))/1000000</f>
        <v>63</v>
      </c>
      <c r="P82" s="12">
        <f>'PADD 3_bbl'!P82*1000*42*(DAY(EOMONTH($A82,0)))/1000000</f>
        <v>15.491216166850233</v>
      </c>
      <c r="Q82" s="12">
        <f>'PADD 3_bbl'!Q82*1000*42*(DAY(EOMONTH($A82,0)))/1000000</f>
        <v>-191.52</v>
      </c>
      <c r="S82" s="12">
        <f>'PADD 3_bbl'!S82*1000*42/1000000</f>
        <v>1547.5740000000001</v>
      </c>
      <c r="U82" s="14"/>
      <c r="V82" s="14"/>
    </row>
    <row r="83" spans="1:22" x14ac:dyDescent="0.3">
      <c r="A83" s="45">
        <v>43023</v>
      </c>
      <c r="B83" s="17" t="s">
        <v>34</v>
      </c>
      <c r="C83" s="12">
        <f>'PADD 3_bbl'!C83*1000*42*(DAY(EOMONTH($A83,0)))/1000000</f>
        <v>850.20600000000002</v>
      </c>
      <c r="D83" s="12">
        <f>'PADD 3_bbl'!D83*1000*42*(DAY(EOMONTH($A83,0)))/1000000</f>
        <v>212.226</v>
      </c>
      <c r="E83" s="12">
        <f>'PADD 3_bbl'!E83*1000*42*(DAY(EOMONTH($A83,0)))/1000000</f>
        <v>0</v>
      </c>
      <c r="F83" s="12">
        <f>'PADD 3_bbl'!F83*1000*42*(DAY(EOMONTH($A83,0)))/1000000</f>
        <v>285.13799999999998</v>
      </c>
      <c r="G83" s="12">
        <f>'PADD 3_bbl'!G83*1000*42*(DAY(EOMONTH($A83,0)))/1000000</f>
        <v>1347.57</v>
      </c>
      <c r="H83" s="12"/>
      <c r="I83" s="12">
        <f>'PADD 3_bbl'!I83*1000*42*(DAY(EOMONTH($A83,0)))/1000000</f>
        <v>1221.2760000000001</v>
      </c>
      <c r="J83" s="12">
        <f>'PADD 3_bbl'!J83*1000*42*(DAY(EOMONTH($A83,0)))/1000000</f>
        <v>34.904712334774409</v>
      </c>
      <c r="K83" s="12">
        <f>'PADD 3_bbl'!K83*1000*42*(DAY(EOMONTH($A83,0)))/1000000</f>
        <v>20.128264469284808</v>
      </c>
      <c r="L83" s="12">
        <f>'PADD 3_bbl'!L83*1000*42*(DAY(EOMONTH($A83,0)))/1000000</f>
        <v>12.138479336285053</v>
      </c>
      <c r="M83" s="12">
        <f>'PADD 3_bbl'!M83*1000*42*(DAY(EOMONTH($A83,0)))/1000000</f>
        <v>296.85599999999999</v>
      </c>
      <c r="N83" s="12">
        <f>'PADD 3_bbl'!N83*1000*42*(DAY(EOMONTH($A83,0)))/1000000</f>
        <v>296.85599999999999</v>
      </c>
      <c r="O83" s="12">
        <f>'PADD 3_bbl'!O83*1000*42*(DAY(EOMONTH($A83,0)))/1000000</f>
        <v>65.099999999999994</v>
      </c>
      <c r="P83" s="12">
        <f>'PADD 3_bbl'!P83*1000*42*(DAY(EOMONTH($A83,0)))/1000000</f>
        <v>-305.43745614034424</v>
      </c>
      <c r="Q83" s="12">
        <f>'PADD 3_bbl'!Q83*1000*42*(DAY(EOMONTH($A83,0)))/1000000</f>
        <v>1.302</v>
      </c>
      <c r="S83" s="12">
        <f>'PADD 3_bbl'!S83*1000*42/1000000</f>
        <v>1549.422</v>
      </c>
      <c r="U83" s="14"/>
      <c r="V83" s="14"/>
    </row>
    <row r="84" spans="1:22" x14ac:dyDescent="0.3">
      <c r="A84" s="45">
        <v>43054</v>
      </c>
      <c r="B84" s="17" t="s">
        <v>34</v>
      </c>
      <c r="C84" s="12">
        <f>'PADD 3_bbl'!C84*1000*42*(DAY(EOMONTH($A84,0)))/1000000</f>
        <v>842.94</v>
      </c>
      <c r="D84" s="12">
        <f>'PADD 3_bbl'!D84*1000*42*(DAY(EOMONTH($A84,0)))/1000000</f>
        <v>216.72</v>
      </c>
      <c r="E84" s="12">
        <f>'PADD 3_bbl'!E84*1000*42*(DAY(EOMONTH($A84,0)))/1000000</f>
        <v>0</v>
      </c>
      <c r="F84" s="12">
        <f>'PADD 3_bbl'!F84*1000*42*(DAY(EOMONTH($A84,0)))/1000000</f>
        <v>258.3</v>
      </c>
      <c r="G84" s="12">
        <f>'PADD 3_bbl'!G84*1000*42*(DAY(EOMONTH($A84,0)))/1000000</f>
        <v>1317.96</v>
      </c>
      <c r="H84" s="12"/>
      <c r="I84" s="12">
        <f>'PADD 3_bbl'!I84*1000*42*(DAY(EOMONTH($A84,0)))/1000000</f>
        <v>1076.04</v>
      </c>
      <c r="J84" s="12">
        <f>'PADD 3_bbl'!J84*1000*42*(DAY(EOMONTH($A84,0)))/1000000</f>
        <v>34.903533967485096</v>
      </c>
      <c r="K84" s="12">
        <f>'PADD 3_bbl'!K84*1000*42*(DAY(EOMONTH($A84,0)))/1000000</f>
        <v>17.179253436315324</v>
      </c>
      <c r="L84" s="12">
        <f>'PADD 3_bbl'!L84*1000*42*(DAY(EOMONTH($A84,0)))/1000000</f>
        <v>13.818752796766809</v>
      </c>
      <c r="M84" s="12">
        <f>'PADD 3_bbl'!M84*1000*42*(DAY(EOMONTH($A84,0)))/1000000</f>
        <v>325.08</v>
      </c>
      <c r="N84" s="12">
        <f>'PADD 3_bbl'!N84*1000*42*(DAY(EOMONTH($A84,0)))/1000000</f>
        <v>325.08</v>
      </c>
      <c r="O84" s="12">
        <f>'PADD 3_bbl'!O84*1000*42*(DAY(EOMONTH($A84,0)))/1000000</f>
        <v>63</v>
      </c>
      <c r="P84" s="12">
        <f>'PADD 3_bbl'!P84*1000*42*(DAY(EOMONTH($A84,0)))/1000000</f>
        <v>-159.14154020056725</v>
      </c>
      <c r="Q84" s="12">
        <f>'PADD 3_bbl'!Q84*1000*42*(DAY(EOMONTH($A84,0)))/1000000</f>
        <v>-54.18</v>
      </c>
      <c r="S84" s="12">
        <f>'PADD 3_bbl'!S84*1000*42/1000000</f>
        <v>1495.704</v>
      </c>
      <c r="U84" s="14"/>
      <c r="V84" s="14"/>
    </row>
    <row r="85" spans="1:22" x14ac:dyDescent="0.3">
      <c r="A85" s="45">
        <v>43084</v>
      </c>
      <c r="B85" s="17" t="s">
        <v>34</v>
      </c>
      <c r="C85" s="12">
        <f>'PADD 3_bbl'!C85*1000*42*(DAY(EOMONTH($A85,0)))/1000000</f>
        <v>855.41399999999999</v>
      </c>
      <c r="D85" s="12">
        <f>'PADD 3_bbl'!D85*1000*42*(DAY(EOMONTH($A85,0)))/1000000</f>
        <v>240.87</v>
      </c>
      <c r="E85" s="12">
        <f>'PADD 3_bbl'!E85*1000*42*(DAY(EOMONTH($A85,0)))/1000000</f>
        <v>0</v>
      </c>
      <c r="F85" s="12">
        <f>'PADD 3_bbl'!F85*1000*42*(DAY(EOMONTH($A85,0)))/1000000</f>
        <v>274.72199999999998</v>
      </c>
      <c r="G85" s="12">
        <f>'PADD 3_bbl'!G85*1000*42*(DAY(EOMONTH($A85,0)))/1000000</f>
        <v>1371.0060000000001</v>
      </c>
      <c r="H85" s="12"/>
      <c r="I85" s="12">
        <f>'PADD 3_bbl'!I85*1000*42*(DAY(EOMONTH($A85,0)))/1000000</f>
        <v>1193.934</v>
      </c>
      <c r="J85" s="12">
        <f>'PADD 3_bbl'!J85*1000*42*(DAY(EOMONTH($A85,0)))/1000000</f>
        <v>47.923121689495744</v>
      </c>
      <c r="K85" s="12">
        <f>'PADD 3_bbl'!K85*1000*42*(DAY(EOMONTH($A85,0)))/1000000</f>
        <v>11.781788606089243</v>
      </c>
      <c r="L85" s="12">
        <f>'PADD 3_bbl'!L85*1000*42*(DAY(EOMONTH($A85,0)))/1000000</f>
        <v>17.13390929493546</v>
      </c>
      <c r="M85" s="12">
        <f>'PADD 3_bbl'!M85*1000*42*(DAY(EOMONTH($A85,0)))/1000000</f>
        <v>365.86200000000002</v>
      </c>
      <c r="N85" s="12">
        <f>'PADD 3_bbl'!N85*1000*42*(DAY(EOMONTH($A85,0)))/1000000</f>
        <v>365.86200000000002</v>
      </c>
      <c r="O85" s="12">
        <f>'PADD 3_bbl'!O85*1000*42*(DAY(EOMONTH($A85,0)))/1000000</f>
        <v>65.099999999999994</v>
      </c>
      <c r="P85" s="12">
        <f>'PADD 3_bbl'!P85*1000*42*(DAY(EOMONTH($A85,0)))/1000000</f>
        <v>-243.49481959052045</v>
      </c>
      <c r="Q85" s="12">
        <f>'PADD 3_bbl'!Q85*1000*42*(DAY(EOMONTH($A85,0)))/1000000</f>
        <v>-87.233999999999995</v>
      </c>
      <c r="S85" s="12">
        <f>'PADD 3_bbl'!S85*1000*42/1000000</f>
        <v>1408.1759999999999</v>
      </c>
      <c r="U85" s="14"/>
      <c r="V85" s="14"/>
    </row>
    <row r="86" spans="1:22" x14ac:dyDescent="0.3">
      <c r="A86" s="45">
        <v>43115</v>
      </c>
      <c r="B86" s="17" t="s">
        <v>34</v>
      </c>
      <c r="C86" s="12">
        <f>'PADD 3_bbl'!C86*1000*42*(DAY(EOMONTH($A86,0)))/1000000</f>
        <v>809.84400000000005</v>
      </c>
      <c r="D86" s="12">
        <f>'PADD 3_bbl'!D86*1000*42*(DAY(EOMONTH($A86,0)))/1000000</f>
        <v>209.62200000000001</v>
      </c>
      <c r="E86" s="12">
        <f>'PADD 3_bbl'!E86*1000*42*(DAY(EOMONTH($A86,0)))/1000000</f>
        <v>0</v>
      </c>
      <c r="F86" s="12">
        <f>'PADD 3_bbl'!F86*1000*42*(DAY(EOMONTH($A86,0)))/1000000</f>
        <v>132.804</v>
      </c>
      <c r="G86" s="12">
        <f>'PADD 3_bbl'!G86*1000*42*(DAY(EOMONTH($A86,0)))/1000000</f>
        <v>1152.27</v>
      </c>
      <c r="H86" s="12"/>
      <c r="I86" s="12">
        <f>'PADD 3_bbl'!I86*1000*42*(DAY(EOMONTH($A86,0)))/1000000</f>
        <v>1035.0899999999999</v>
      </c>
      <c r="J86" s="12">
        <f>'PADD 3_bbl'!J86*1000*42*(DAY(EOMONTH($A86,0)))/1000000</f>
        <v>55.666094469651526</v>
      </c>
      <c r="K86" s="12">
        <f>'PADD 3_bbl'!K86*1000*42*(DAY(EOMONTH($A86,0)))/1000000</f>
        <v>7.3977611062509174</v>
      </c>
      <c r="L86" s="12">
        <f>'PADD 3_bbl'!L86*1000*42*(DAY(EOMONTH($A86,0)))/1000000</f>
        <v>19.331258028380955</v>
      </c>
      <c r="M86" s="12">
        <f>'PADD 3_bbl'!M86*1000*42*(DAY(EOMONTH($A86,0)))/1000000</f>
        <v>331.28863698139168</v>
      </c>
      <c r="N86" s="12">
        <f>'PADD 3_bbl'!N86*1000*42*(DAY(EOMONTH($A86,0)))/1000000</f>
        <v>305.24863698139166</v>
      </c>
      <c r="O86" s="12">
        <f>'PADD 3_bbl'!O86*1000*42*(DAY(EOMONTH($A86,0)))/1000000</f>
        <v>65.099999999999994</v>
      </c>
      <c r="P86" s="12">
        <f>'PADD 3_bbl'!P86*1000*42*(DAY(EOMONTH($A86,0)))/1000000</f>
        <v>-63.44575058567515</v>
      </c>
      <c r="Q86" s="12">
        <f>'PADD 3_bbl'!Q86*1000*42*(DAY(EOMONTH($A86,0)))/1000000</f>
        <v>-272.11799999999999</v>
      </c>
      <c r="S86" s="12">
        <f>'PADD 3_bbl'!S86*1000*42/1000000</f>
        <v>1136.1420000000001</v>
      </c>
      <c r="U86" s="14"/>
      <c r="V86" s="14"/>
    </row>
    <row r="87" spans="1:22" x14ac:dyDescent="0.3">
      <c r="A87" s="45">
        <v>43146</v>
      </c>
      <c r="B87" s="17" t="s">
        <v>34</v>
      </c>
      <c r="C87" s="12">
        <f>'PADD 3_bbl'!C87*1000*42*(DAY(EOMONTH($A87,0)))/1000000</f>
        <v>792.62400000000002</v>
      </c>
      <c r="D87" s="12">
        <f>'PADD 3_bbl'!D87*1000*42*(DAY(EOMONTH($A87,0)))/1000000</f>
        <v>182.28</v>
      </c>
      <c r="E87" s="12">
        <f>'PADD 3_bbl'!E87*1000*42*(DAY(EOMONTH($A87,0)))/1000000</f>
        <v>0</v>
      </c>
      <c r="F87" s="12">
        <f>'PADD 3_bbl'!F87*1000*42*(DAY(EOMONTH($A87,0)))/1000000</f>
        <v>251.66399999999999</v>
      </c>
      <c r="G87" s="12">
        <f>'PADD 3_bbl'!G87*1000*42*(DAY(EOMONTH($A87,0)))/1000000</f>
        <v>1226.568</v>
      </c>
      <c r="H87" s="12"/>
      <c r="I87" s="12">
        <f>'PADD 3_bbl'!I87*1000*42*(DAY(EOMONTH($A87,0)))/1000000</f>
        <v>897.28800000000001</v>
      </c>
      <c r="J87" s="12">
        <f>'PADD 3_bbl'!J87*1000*42*(DAY(EOMONTH($A87,0)))/1000000</f>
        <v>40.157530324004696</v>
      </c>
      <c r="K87" s="12">
        <f>'PADD 3_bbl'!K87*1000*42*(DAY(EOMONTH($A87,0)))/1000000</f>
        <v>4.9338226265194445</v>
      </c>
      <c r="L87" s="12">
        <f>'PADD 3_bbl'!L87*1000*42*(DAY(EOMONTH($A87,0)))/1000000</f>
        <v>15.218706282315003</v>
      </c>
      <c r="M87" s="12">
        <f>'PADD 3_bbl'!M87*1000*42*(DAY(EOMONTH($A87,0)))/1000000</f>
        <v>309.82169803172695</v>
      </c>
      <c r="N87" s="12">
        <f>'PADD 3_bbl'!N87*1000*42*(DAY(EOMONTH($A87,0)))/1000000</f>
        <v>286.30169803172697</v>
      </c>
      <c r="O87" s="12">
        <f>'PADD 3_bbl'!O87*1000*42*(DAY(EOMONTH($A87,0)))/1000000</f>
        <v>65.855999999999995</v>
      </c>
      <c r="P87" s="12">
        <f>'PADD 3_bbl'!P87*1000*42*(DAY(EOMONTH($A87,0)))/1000000</f>
        <v>63.812242735433848</v>
      </c>
      <c r="Q87" s="12">
        <f>'PADD 3_bbl'!Q87*1000*42*(DAY(EOMONTH($A87,0)))/1000000</f>
        <v>-147</v>
      </c>
      <c r="S87" s="12">
        <f>'PADD 3_bbl'!S87*1000*42/1000000</f>
        <v>989.60400000000004</v>
      </c>
      <c r="U87" s="14"/>
      <c r="V87" s="14"/>
    </row>
    <row r="88" spans="1:22" x14ac:dyDescent="0.3">
      <c r="A88" s="45">
        <v>43174</v>
      </c>
      <c r="B88" s="17" t="s">
        <v>34</v>
      </c>
      <c r="C88" s="12">
        <f>'PADD 3_bbl'!C88*1000*42*(DAY(EOMONTH($A88,0)))/1000000</f>
        <v>910.09799999999996</v>
      </c>
      <c r="D88" s="12">
        <f>'PADD 3_bbl'!D88*1000*42*(DAY(EOMONTH($A88,0)))/1000000</f>
        <v>200.50800000000001</v>
      </c>
      <c r="E88" s="12">
        <f>'PADD 3_bbl'!E88*1000*42*(DAY(EOMONTH($A88,0)))/1000000</f>
        <v>0</v>
      </c>
      <c r="F88" s="12">
        <f>'PADD 3_bbl'!F88*1000*42*(DAY(EOMONTH($A88,0)))/1000000</f>
        <v>361.95600000000002</v>
      </c>
      <c r="G88" s="12">
        <f>'PADD 3_bbl'!G88*1000*42*(DAY(EOMONTH($A88,0)))/1000000</f>
        <v>1472.5619999999999</v>
      </c>
      <c r="H88" s="12"/>
      <c r="I88" s="12">
        <f>'PADD 3_bbl'!I88*1000*42*(DAY(EOMONTH($A88,0)))/1000000</f>
        <v>1089.7739999999999</v>
      </c>
      <c r="J88" s="12">
        <f>'PADD 3_bbl'!J88*1000*42*(DAY(EOMONTH($A88,0)))/1000000</f>
        <v>41.231798286975575</v>
      </c>
      <c r="K88" s="12">
        <f>'PADD 3_bbl'!K88*1000*42*(DAY(EOMONTH($A88,0)))/1000000</f>
        <v>3.4517299838905755</v>
      </c>
      <c r="L88" s="12">
        <f>'PADD 3_bbl'!L88*1000*42*(DAY(EOMONTH($A88,0)))/1000000</f>
        <v>13.518184196722027</v>
      </c>
      <c r="M88" s="12">
        <f>'PADD 3_bbl'!M88*1000*42*(DAY(EOMONTH($A88,0)))/1000000</f>
        <v>357.01879918794276</v>
      </c>
      <c r="N88" s="12">
        <f>'PADD 3_bbl'!N88*1000*42*(DAY(EOMONTH($A88,0)))/1000000</f>
        <v>330.97879918794274</v>
      </c>
      <c r="O88" s="12">
        <f>'PADD 3_bbl'!O88*1000*42*(DAY(EOMONTH($A88,0)))/1000000</f>
        <v>84.63</v>
      </c>
      <c r="P88" s="12">
        <f>'PADD 3_bbl'!P88*1000*42*(DAY(EOMONTH($A88,0)))/1000000</f>
        <v>46.989488344469123</v>
      </c>
      <c r="Q88" s="12">
        <f>'PADD 3_bbl'!Q88*1000*42*(DAY(EOMONTH($A88,0)))/1000000</f>
        <v>-139.31399999999999</v>
      </c>
      <c r="S88" s="12">
        <f>'PADD 3_bbl'!S88*1000*42/1000000</f>
        <v>850.45799999999997</v>
      </c>
      <c r="U88" s="14"/>
      <c r="V88" s="14"/>
    </row>
    <row r="89" spans="1:22" x14ac:dyDescent="0.3">
      <c r="A89" s="45">
        <v>43205</v>
      </c>
      <c r="B89" s="17" t="s">
        <v>34</v>
      </c>
      <c r="C89" s="12">
        <f>'PADD 3_bbl'!C89*1000*42*(DAY(EOMONTH($A89,0)))/1000000</f>
        <v>892.08</v>
      </c>
      <c r="D89" s="12">
        <f>'PADD 3_bbl'!D89*1000*42*(DAY(EOMONTH($A89,0)))/1000000</f>
        <v>202.86</v>
      </c>
      <c r="E89" s="12">
        <f>'PADD 3_bbl'!E89*1000*42*(DAY(EOMONTH($A89,0)))/1000000</f>
        <v>0</v>
      </c>
      <c r="F89" s="12">
        <f>'PADD 3_bbl'!F89*1000*42*(DAY(EOMONTH($A89,0)))/1000000</f>
        <v>403.2</v>
      </c>
      <c r="G89" s="12">
        <f>'PADD 3_bbl'!G89*1000*42*(DAY(EOMONTH($A89,0)))/1000000</f>
        <v>1498.14</v>
      </c>
      <c r="H89" s="12"/>
      <c r="I89" s="12">
        <f>'PADD 3_bbl'!I89*1000*42*(DAY(EOMONTH($A89,0)))/1000000</f>
        <v>977.76</v>
      </c>
      <c r="J89" s="12">
        <f>'PADD 3_bbl'!J89*1000*42*(DAY(EOMONTH($A89,0)))/1000000</f>
        <v>33.653370138859152</v>
      </c>
      <c r="K89" s="12">
        <f>'PADD 3_bbl'!K89*1000*42*(DAY(EOMONTH($A89,0)))/1000000</f>
        <v>3.4538920446383932</v>
      </c>
      <c r="L89" s="12">
        <f>'PADD 3_bbl'!L89*1000*42*(DAY(EOMONTH($A89,0)))/1000000</f>
        <v>12.007566074667071</v>
      </c>
      <c r="M89" s="12">
        <f>'PADD 3_bbl'!M89*1000*42*(DAY(EOMONTH($A89,0)))/1000000</f>
        <v>330.3703004928978</v>
      </c>
      <c r="N89" s="12">
        <f>'PADD 3_bbl'!N89*1000*42*(DAY(EOMONTH($A89,0)))/1000000</f>
        <v>305.17030049289781</v>
      </c>
      <c r="O89" s="12">
        <f>'PADD 3_bbl'!O89*1000*42*(DAY(EOMONTH($A89,0)))/1000000</f>
        <v>88.2</v>
      </c>
      <c r="P89" s="12">
        <f>'PADD 3_bbl'!P89*1000*42*(DAY(EOMONTH($A89,0)))/1000000</f>
        <v>51.434871248937576</v>
      </c>
      <c r="Q89" s="12">
        <f>'PADD 3_bbl'!Q89*1000*42*(DAY(EOMONTH($A89,0)))/1000000</f>
        <v>25.2</v>
      </c>
      <c r="S89" s="12">
        <f>'PADD 3_bbl'!S89*1000*42/1000000</f>
        <v>876.16200000000003</v>
      </c>
      <c r="U89" s="14"/>
      <c r="V89" s="14"/>
    </row>
    <row r="90" spans="1:22" x14ac:dyDescent="0.3">
      <c r="A90" s="45">
        <v>43235</v>
      </c>
      <c r="B90" s="17" t="s">
        <v>34</v>
      </c>
      <c r="C90" s="12">
        <f>'PADD 3_bbl'!C90*1000*42*(DAY(EOMONTH($A90,0)))/1000000</f>
        <v>930.93</v>
      </c>
      <c r="D90" s="12">
        <f>'PADD 3_bbl'!D90*1000*42*(DAY(EOMONTH($A90,0)))/1000000</f>
        <v>199.20599999999999</v>
      </c>
      <c r="E90" s="12">
        <f>'PADD 3_bbl'!E90*1000*42*(DAY(EOMONTH($A90,0)))/1000000</f>
        <v>0</v>
      </c>
      <c r="F90" s="12">
        <f>'PADD 3_bbl'!F90*1000*42*(DAY(EOMONTH($A90,0)))/1000000</f>
        <v>417.94200000000001</v>
      </c>
      <c r="G90" s="12">
        <f>'PADD 3_bbl'!G90*1000*42*(DAY(EOMONTH($A90,0)))/1000000</f>
        <v>1548.078</v>
      </c>
      <c r="H90" s="12"/>
      <c r="I90" s="12">
        <f>'PADD 3_bbl'!I90*1000*42*(DAY(EOMONTH($A90,0)))/1000000</f>
        <v>1190.028</v>
      </c>
      <c r="J90" s="12">
        <f>'PADD 3_bbl'!J90*1000*42*(DAY(EOMONTH($A90,0)))/1000000</f>
        <v>33.699040952906493</v>
      </c>
      <c r="K90" s="12">
        <f>'PADD 3_bbl'!K90*1000*42*(DAY(EOMONTH($A90,0)))/1000000</f>
        <v>3.4517299838905755</v>
      </c>
      <c r="L90" s="12">
        <f>'PADD 3_bbl'!L90*1000*42*(DAY(EOMONTH($A90,0)))/1000000</f>
        <v>12.037696303967287</v>
      </c>
      <c r="M90" s="12">
        <f>'PADD 3_bbl'!M90*1000*42*(DAY(EOMONTH($A90,0)))/1000000</f>
        <v>276.67429595617261</v>
      </c>
      <c r="N90" s="12">
        <f>'PADD 3_bbl'!N90*1000*42*(DAY(EOMONTH($A90,0)))/1000000</f>
        <v>250.63429595617259</v>
      </c>
      <c r="O90" s="12">
        <f>'PADD 3_bbl'!O90*1000*42*(DAY(EOMONTH($A90,0)))/1000000</f>
        <v>91.14</v>
      </c>
      <c r="P90" s="12">
        <f>'PADD 3_bbl'!P90*1000*42*(DAY(EOMONTH($A90,0)))/1000000</f>
        <v>-165.71676319693691</v>
      </c>
      <c r="Q90" s="12">
        <f>'PADD 3_bbl'!Q90*1000*42*(DAY(EOMONTH($A90,0)))/1000000</f>
        <v>132.804</v>
      </c>
      <c r="S90" s="12">
        <f>'PADD 3_bbl'!S90*1000*42/1000000</f>
        <v>1009.554</v>
      </c>
      <c r="U90" s="14"/>
      <c r="V90" s="14"/>
    </row>
    <row r="91" spans="1:22" x14ac:dyDescent="0.3">
      <c r="A91" s="45">
        <v>43266</v>
      </c>
      <c r="B91" s="17" t="s">
        <v>34</v>
      </c>
      <c r="C91" s="12">
        <f>'PADD 3_bbl'!C91*1000*42*(DAY(EOMONTH($A91,0)))/1000000</f>
        <v>917.28</v>
      </c>
      <c r="D91" s="12">
        <f>'PADD 3_bbl'!D91*1000*42*(DAY(EOMONTH($A91,0)))/1000000</f>
        <v>211.68</v>
      </c>
      <c r="E91" s="12">
        <f>'PADD 3_bbl'!E91*1000*42*(DAY(EOMONTH($A91,0)))/1000000</f>
        <v>0</v>
      </c>
      <c r="F91" s="12">
        <f>'PADD 3_bbl'!F91*1000*42*(DAY(EOMONTH($A91,0)))/1000000</f>
        <v>412.02</v>
      </c>
      <c r="G91" s="12">
        <f>'PADD 3_bbl'!G91*1000*42*(DAY(EOMONTH($A91,0)))/1000000</f>
        <v>1540.98</v>
      </c>
      <c r="H91" s="12"/>
      <c r="I91" s="12">
        <f>'PADD 3_bbl'!I91*1000*42*(DAY(EOMONTH($A91,0)))/1000000</f>
        <v>982.8</v>
      </c>
      <c r="J91" s="12">
        <f>'PADD 3_bbl'!J91*1000*42*(DAY(EOMONTH($A91,0)))/1000000</f>
        <v>31.570580092572765</v>
      </c>
      <c r="K91" s="12">
        <f>'PADD 3_bbl'!K91*1000*42*(DAY(EOMONTH($A91,0)))/1000000</f>
        <v>3.4538920446383932</v>
      </c>
      <c r="L91" s="12">
        <f>'PADD 3_bbl'!L91*1000*42*(DAY(EOMONTH($A91,0)))/1000000</f>
        <v>11.649383519968342</v>
      </c>
      <c r="M91" s="12">
        <f>'PADD 3_bbl'!M91*1000*42*(DAY(EOMONTH($A91,0)))/1000000</f>
        <v>279.3696000416129</v>
      </c>
      <c r="N91" s="12">
        <f>'PADD 3_bbl'!N91*1000*42*(DAY(EOMONTH($A91,0)))/1000000</f>
        <v>254.16960004161291</v>
      </c>
      <c r="O91" s="12">
        <f>'PADD 3_bbl'!O91*1000*42*(DAY(EOMONTH($A91,0)))/1000000</f>
        <v>94.5</v>
      </c>
      <c r="P91" s="12">
        <f>'PADD 3_bbl'!P91*1000*42*(DAY(EOMONTH($A91,0)))/1000000</f>
        <v>-140.82345569879237</v>
      </c>
      <c r="Q91" s="12">
        <f>'PADD 3_bbl'!Q91*1000*42*(DAY(EOMONTH($A91,0)))/1000000</f>
        <v>303.66000000000003</v>
      </c>
      <c r="S91" s="12">
        <f>'PADD 3_bbl'!S91*1000*42/1000000</f>
        <v>1313.2560000000001</v>
      </c>
      <c r="U91" s="14"/>
      <c r="V91" s="14"/>
    </row>
    <row r="92" spans="1:22" x14ac:dyDescent="0.3">
      <c r="A92" s="45">
        <v>43296</v>
      </c>
      <c r="B92" s="17" t="s">
        <v>34</v>
      </c>
      <c r="C92" s="12">
        <f>'PADD 3_bbl'!C92*1000*42*(DAY(EOMONTH($A92,0)))/1000000</f>
        <v>977.80200000000002</v>
      </c>
      <c r="D92" s="12">
        <f>'PADD 3_bbl'!D92*1000*42*(DAY(EOMONTH($A92,0)))/1000000</f>
        <v>225.24600000000001</v>
      </c>
      <c r="E92" s="12">
        <f>'PADD 3_bbl'!E92*1000*42*(DAY(EOMONTH($A92,0)))/1000000</f>
        <v>0</v>
      </c>
      <c r="F92" s="12">
        <f>'PADD 3_bbl'!F92*1000*42*(DAY(EOMONTH($A92,0)))/1000000</f>
        <v>398.41199999999998</v>
      </c>
      <c r="G92" s="12">
        <f>'PADD 3_bbl'!G92*1000*42*(DAY(EOMONTH($A92,0)))/1000000</f>
        <v>1601.46</v>
      </c>
      <c r="H92" s="12"/>
      <c r="I92" s="12">
        <f>'PADD 3_bbl'!I92*1000*42*(DAY(EOMONTH($A92,0)))/1000000</f>
        <v>1232.9939999999999</v>
      </c>
      <c r="J92" s="12">
        <f>'PADD 3_bbl'!J92*1000*42*(DAY(EOMONTH($A92,0)))/1000000</f>
        <v>33.160986857615846</v>
      </c>
      <c r="K92" s="12">
        <f>'PADD 3_bbl'!K92*1000*42*(DAY(EOMONTH($A92,0)))/1000000</f>
        <v>3.4517299838905755</v>
      </c>
      <c r="L92" s="12">
        <f>'PADD 3_bbl'!L92*1000*42*(DAY(EOMONTH($A92,0)))/1000000</f>
        <v>11.667574330778605</v>
      </c>
      <c r="M92" s="12">
        <f>'PADD 3_bbl'!M92*1000*42*(DAY(EOMONTH($A92,0)))/1000000</f>
        <v>316.62448269531637</v>
      </c>
      <c r="N92" s="12">
        <f>'PADD 3_bbl'!N92*1000*42*(DAY(EOMONTH($A92,0)))/1000000</f>
        <v>290.58448269531635</v>
      </c>
      <c r="O92" s="12">
        <f>'PADD 3_bbl'!O92*1000*42*(DAY(EOMONTH($A92,0)))/1000000</f>
        <v>100.254</v>
      </c>
      <c r="P92" s="12">
        <f>'PADD 3_bbl'!P92*1000*42*(DAY(EOMONTH($A92,0)))/1000000</f>
        <v>-58.934773867601436</v>
      </c>
      <c r="Q92" s="12">
        <f>'PADD 3_bbl'!Q92*1000*42*(DAY(EOMONTH($A92,0)))/1000000</f>
        <v>-13.02</v>
      </c>
      <c r="S92" s="12">
        <f>'PADD 3_bbl'!S92*1000*42/1000000</f>
        <v>1300.4459999999999</v>
      </c>
      <c r="U92" s="14"/>
      <c r="V92" s="14"/>
    </row>
    <row r="93" spans="1:22" x14ac:dyDescent="0.3">
      <c r="A93" s="45">
        <v>43327</v>
      </c>
      <c r="B93" s="17" t="s">
        <v>34</v>
      </c>
      <c r="C93" s="12">
        <f>'PADD 3_bbl'!C93*1000*42*(DAY(EOMONTH($A93,0)))/1000000</f>
        <v>1019.466</v>
      </c>
      <c r="D93" s="12">
        <f>'PADD 3_bbl'!D93*1000*42*(DAY(EOMONTH($A93,0)))/1000000</f>
        <v>216.13200000000001</v>
      </c>
      <c r="E93" s="12">
        <f>'PADD 3_bbl'!E93*1000*42*(DAY(EOMONTH($A93,0)))/1000000</f>
        <v>0</v>
      </c>
      <c r="F93" s="12">
        <f>'PADD 3_bbl'!F93*1000*42*(DAY(EOMONTH($A93,0)))/1000000</f>
        <v>365.86200000000002</v>
      </c>
      <c r="G93" s="12">
        <f>'PADD 3_bbl'!G93*1000*42*(DAY(EOMONTH($A93,0)))/1000000</f>
        <v>1601.46</v>
      </c>
      <c r="H93" s="12"/>
      <c r="I93" s="12">
        <f>'PADD 3_bbl'!I93*1000*42*(DAY(EOMONTH($A93,0)))/1000000</f>
        <v>1195.2360000000001</v>
      </c>
      <c r="J93" s="12">
        <f>'PADD 3_bbl'!J93*1000*42*(DAY(EOMONTH($A93,0)))/1000000</f>
        <v>32.622932762325192</v>
      </c>
      <c r="K93" s="12">
        <f>'PADD 3_bbl'!K93*1000*42*(DAY(EOMONTH($A93,0)))/1000000</f>
        <v>7.3977611062509174</v>
      </c>
      <c r="L93" s="12">
        <f>'PADD 3_bbl'!L93*1000*42*(DAY(EOMONTH($A93,0)))/1000000</f>
        <v>11.667574330778605</v>
      </c>
      <c r="M93" s="12">
        <f>'PADD 3_bbl'!M93*1000*42*(DAY(EOMONTH($A93,0)))/1000000</f>
        <v>312.87795095857069</v>
      </c>
      <c r="N93" s="12">
        <f>'PADD 3_bbl'!N93*1000*42*(DAY(EOMONTH($A93,0)))/1000000</f>
        <v>286.83795095857073</v>
      </c>
      <c r="O93" s="12">
        <f>'PADD 3_bbl'!O93*1000*42*(DAY(EOMONTH($A93,0)))/1000000</f>
        <v>104.16</v>
      </c>
      <c r="P93" s="12">
        <f>'PADD 3_bbl'!P93*1000*42*(DAY(EOMONTH($A93,0)))/1000000</f>
        <v>-109.37421915792549</v>
      </c>
      <c r="Q93" s="12">
        <f>'PADD 3_bbl'!Q93*1000*42*(DAY(EOMONTH($A93,0)))/1000000</f>
        <v>72.912000000000006</v>
      </c>
      <c r="S93" s="12">
        <f>'PADD 3_bbl'!S93*1000*42/1000000</f>
        <v>1373.232</v>
      </c>
      <c r="U93" s="14"/>
      <c r="V93" s="14"/>
    </row>
    <row r="94" spans="1:22" x14ac:dyDescent="0.3">
      <c r="A94" s="45">
        <v>43358</v>
      </c>
      <c r="B94" s="17" t="s">
        <v>34</v>
      </c>
      <c r="C94" s="12">
        <f>'PADD 3_bbl'!C94*1000*42*(DAY(EOMONTH($A94,0)))/1000000</f>
        <v>976.5</v>
      </c>
      <c r="D94" s="12">
        <f>'PADD 3_bbl'!D94*1000*42*(DAY(EOMONTH($A94,0)))/1000000</f>
        <v>204.12</v>
      </c>
      <c r="E94" s="12">
        <f>'PADD 3_bbl'!E94*1000*42*(DAY(EOMONTH($A94,0)))/1000000</f>
        <v>0</v>
      </c>
      <c r="F94" s="12">
        <f>'PADD 3_bbl'!F94*1000*42*(DAY(EOMONTH($A94,0)))/1000000</f>
        <v>291.06</v>
      </c>
      <c r="G94" s="12">
        <f>'PADD 3_bbl'!G94*1000*42*(DAY(EOMONTH($A94,0)))/1000000</f>
        <v>1471.68</v>
      </c>
      <c r="H94" s="12"/>
      <c r="I94" s="12">
        <f>'PADD 3_bbl'!I94*1000*42*(DAY(EOMONTH($A94,0)))/1000000</f>
        <v>929.88</v>
      </c>
      <c r="J94" s="12">
        <f>'PADD 3_bbl'!J94*1000*42*(DAY(EOMONTH($A94,0)))/1000000</f>
        <v>34.694765162002348</v>
      </c>
      <c r="K94" s="12">
        <f>'PADD 3_bbl'!K94*1000*42*(DAY(EOMONTH($A94,0)))/1000000</f>
        <v>12.331853990363838</v>
      </c>
      <c r="L94" s="12">
        <f>'PADD 3_bbl'!L94*1000*42*(DAY(EOMONTH($A94,0)))/1000000</f>
        <v>11.649383519968342</v>
      </c>
      <c r="M94" s="12">
        <f>'PADD 3_bbl'!M94*1000*42*(DAY(EOMONTH($A94,0)))/1000000</f>
        <v>292.9305961925499</v>
      </c>
      <c r="N94" s="12">
        <f>'PADD 3_bbl'!N94*1000*42*(DAY(EOMONTH($A94,0)))/1000000</f>
        <v>267.73059619254991</v>
      </c>
      <c r="O94" s="12">
        <f>'PADD 3_bbl'!O94*1000*42*(DAY(EOMONTH($A94,0)))/1000000</f>
        <v>103.32</v>
      </c>
      <c r="P94" s="12">
        <f>'PADD 3_bbl'!P94*1000*42*(DAY(EOMONTH($A94,0)))/1000000</f>
        <v>-58.026598864884456</v>
      </c>
      <c r="Q94" s="12">
        <f>'PADD 3_bbl'!Q94*1000*42*(DAY(EOMONTH($A94,0)))/1000000</f>
        <v>170.1</v>
      </c>
      <c r="S94" s="12">
        <f>'PADD 3_bbl'!S94*1000*42/1000000</f>
        <v>1542.954</v>
      </c>
      <c r="U94" s="14"/>
      <c r="V94" s="14"/>
    </row>
    <row r="95" spans="1:22" x14ac:dyDescent="0.3">
      <c r="A95" s="45">
        <v>43388</v>
      </c>
      <c r="B95" s="17" t="s">
        <v>34</v>
      </c>
      <c r="C95" s="12">
        <f>'PADD 3_bbl'!C95*1000*42*(DAY(EOMONTH($A95,0)))/1000000</f>
        <v>1001.2380000000001</v>
      </c>
      <c r="D95" s="12">
        <f>'PADD 3_bbl'!D95*1000*42*(DAY(EOMONTH($A95,0)))/1000000</f>
        <v>205.71600000000001</v>
      </c>
      <c r="E95" s="12">
        <f>'PADD 3_bbl'!E95*1000*42*(DAY(EOMONTH($A95,0)))/1000000</f>
        <v>0</v>
      </c>
      <c r="F95" s="12">
        <f>'PADD 3_bbl'!F95*1000*42*(DAY(EOMONTH($A95,0)))/1000000</f>
        <v>292.95</v>
      </c>
      <c r="G95" s="12">
        <f>'PADD 3_bbl'!G95*1000*42*(DAY(EOMONTH($A95,0)))/1000000</f>
        <v>1499.904</v>
      </c>
      <c r="H95" s="12"/>
      <c r="I95" s="12">
        <f>'PADD 3_bbl'!I95*1000*42*(DAY(EOMONTH($A95,0)))/1000000</f>
        <v>1018.164</v>
      </c>
      <c r="J95" s="12">
        <f>'PADD 3_bbl'!J95*1000*42*(DAY(EOMONTH($A95,0)))/1000000</f>
        <v>37.465419619941038</v>
      </c>
      <c r="K95" s="12">
        <f>'PADD 3_bbl'!K95*1000*42*(DAY(EOMONTH($A95,0)))/1000000</f>
        <v>20.224456750271475</v>
      </c>
      <c r="L95" s="12">
        <f>'PADD 3_bbl'!L95*1000*42*(DAY(EOMONTH($A95,0)))/1000000</f>
        <v>12.407818277155974</v>
      </c>
      <c r="M95" s="12">
        <f>'PADD 3_bbl'!M95*1000*42*(DAY(EOMONTH($A95,0)))/1000000</f>
        <v>316.84633492867334</v>
      </c>
      <c r="N95" s="12">
        <f>'PADD 3_bbl'!N95*1000*42*(DAY(EOMONTH($A95,0)))/1000000</f>
        <v>290.80633492867332</v>
      </c>
      <c r="O95" s="12">
        <f>'PADD 3_bbl'!O95*1000*42*(DAY(EOMONTH($A95,0)))/1000000</f>
        <v>110.67</v>
      </c>
      <c r="P95" s="12">
        <f>'PADD 3_bbl'!P95*1000*42*(DAY(EOMONTH($A95,0)))/1000000</f>
        <v>-196.85202957604176</v>
      </c>
      <c r="Q95" s="12">
        <f>'PADD 3_bbl'!Q95*1000*42*(DAY(EOMONTH($A95,0)))/1000000</f>
        <v>205.71600000000001</v>
      </c>
      <c r="S95" s="12">
        <f>'PADD 3_bbl'!S95*1000*42/1000000</f>
        <v>1749.048</v>
      </c>
      <c r="U95" s="14"/>
      <c r="V95" s="14"/>
    </row>
    <row r="96" spans="1:22" x14ac:dyDescent="0.3">
      <c r="A96" s="45">
        <v>43419</v>
      </c>
      <c r="B96" s="17" t="s">
        <v>34</v>
      </c>
      <c r="C96" s="12">
        <f>'PADD 3_bbl'!C96*1000*42*(DAY(EOMONTH($A96,0)))/1000000</f>
        <v>972.72</v>
      </c>
      <c r="D96" s="12">
        <f>'PADD 3_bbl'!D96*1000*42*(DAY(EOMONTH($A96,0)))/1000000</f>
        <v>206.64</v>
      </c>
      <c r="E96" s="12">
        <f>'PADD 3_bbl'!E96*1000*42*(DAY(EOMONTH($A96,0)))/1000000</f>
        <v>0</v>
      </c>
      <c r="F96" s="12">
        <f>'PADD 3_bbl'!F96*1000*42*(DAY(EOMONTH($A96,0)))/1000000</f>
        <v>297.36</v>
      </c>
      <c r="G96" s="12">
        <f>'PADD 3_bbl'!G96*1000*42*(DAY(EOMONTH($A96,0)))/1000000</f>
        <v>1476.72</v>
      </c>
      <c r="H96" s="12"/>
      <c r="I96" s="12">
        <f>'PADD 3_bbl'!I96*1000*42*(DAY(EOMONTH($A96,0)))/1000000</f>
        <v>1207.08</v>
      </c>
      <c r="J96" s="12">
        <f>'PADD 3_bbl'!J96*1000*42*(DAY(EOMONTH($A96,0)))/1000000</f>
        <v>40.968950231431933</v>
      </c>
      <c r="K96" s="12">
        <f>'PADD 3_bbl'!K96*1000*42*(DAY(EOMONTH($A96,0)))/1000000</f>
        <v>17.261352495387651</v>
      </c>
      <c r="L96" s="12">
        <f>'PADD 3_bbl'!L96*1000*42*(DAY(EOMONTH($A96,0)))/1000000</f>
        <v>14.156661402859429</v>
      </c>
      <c r="M96" s="12">
        <f>'PADD 3_bbl'!M96*1000*42*(DAY(EOMONTH($A96,0)))/1000000</f>
        <v>297.5258342296994</v>
      </c>
      <c r="N96" s="12">
        <f>'PADD 3_bbl'!N96*1000*42*(DAY(EOMONTH($A96,0)))/1000000</f>
        <v>272.32583422969935</v>
      </c>
      <c r="O96" s="12">
        <f>'PADD 3_bbl'!O96*1000*42*(DAY(EOMONTH($A96,0)))/1000000</f>
        <v>108.36</v>
      </c>
      <c r="P96" s="12">
        <f>'PADD 3_bbl'!P96*1000*42*(DAY(EOMONTH($A96,0)))/1000000</f>
        <v>-80.112798359378402</v>
      </c>
      <c r="Q96" s="12">
        <f>'PADD 3_bbl'!Q96*1000*42*(DAY(EOMONTH($A96,0)))/1000000</f>
        <v>-103.32</v>
      </c>
      <c r="S96" s="12">
        <f>'PADD 3_bbl'!S96*1000*42/1000000</f>
        <v>1645.518</v>
      </c>
      <c r="U96" s="14"/>
      <c r="V96" s="14"/>
    </row>
    <row r="97" spans="1:22" x14ac:dyDescent="0.3">
      <c r="A97" s="45">
        <v>43449</v>
      </c>
      <c r="B97" s="17" t="s">
        <v>34</v>
      </c>
      <c r="C97" s="12">
        <f>'PADD 3_bbl'!C97*1000*42*(DAY(EOMONTH($A97,0)))/1000000</f>
        <v>1018.164</v>
      </c>
      <c r="D97" s="12">
        <f>'PADD 3_bbl'!D97*1000*42*(DAY(EOMONTH($A97,0)))/1000000</f>
        <v>218.73599999999999</v>
      </c>
      <c r="E97" s="12">
        <f>'PADD 3_bbl'!E97*1000*42*(DAY(EOMONTH($A97,0)))/1000000</f>
        <v>0</v>
      </c>
      <c r="F97" s="12">
        <f>'PADD 3_bbl'!F97*1000*42*(DAY(EOMONTH($A97,0)))/1000000</f>
        <v>278.62799999999999</v>
      </c>
      <c r="G97" s="12">
        <f>'PADD 3_bbl'!G97*1000*42*(DAY(EOMONTH($A97,0)))/1000000</f>
        <v>1515.528</v>
      </c>
      <c r="H97" s="12"/>
      <c r="I97" s="12">
        <f>'PADD 3_bbl'!I97*1000*42*(DAY(EOMONTH($A97,0)))/1000000</f>
        <v>1407.462</v>
      </c>
      <c r="J97" s="12">
        <f>'PADD 3_bbl'!J97*1000*42*(DAY(EOMONTH($A97,0)))/1000000</f>
        <v>48.764555621044671</v>
      </c>
      <c r="K97" s="12">
        <f>'PADD 3_bbl'!K97*1000*42*(DAY(EOMONTH($A97,0)))/1000000</f>
        <v>11.838093367081028</v>
      </c>
      <c r="L97" s="12">
        <f>'PADD 3_bbl'!L97*1000*42*(DAY(EOMONTH($A97,0)))/1000000</f>
        <v>17.58952590179755</v>
      </c>
      <c r="M97" s="12">
        <f>'PADD 3_bbl'!M97*1000*42*(DAY(EOMONTH($A97,0)))/1000000</f>
        <v>313.32206293738301</v>
      </c>
      <c r="N97" s="12">
        <f>'PADD 3_bbl'!N97*1000*42*(DAY(EOMONTH($A97,0)))/1000000</f>
        <v>287.28206293738299</v>
      </c>
      <c r="O97" s="12">
        <f>'PADD 3_bbl'!O97*1000*42*(DAY(EOMONTH($A97,0)))/1000000</f>
        <v>111.97199999999999</v>
      </c>
      <c r="P97" s="12">
        <f>'PADD 3_bbl'!P97*1000*42*(DAY(EOMONTH($A97,0)))/1000000</f>
        <v>-162.36223782730625</v>
      </c>
      <c r="Q97" s="12">
        <f>'PADD 3_bbl'!Q97*1000*42*(DAY(EOMONTH($A97,0)))/1000000</f>
        <v>-207.018</v>
      </c>
      <c r="S97" s="12">
        <f>'PADD 3_bbl'!S97*1000*42/1000000</f>
        <v>1438.92</v>
      </c>
      <c r="U97" s="14"/>
      <c r="V97" s="14"/>
    </row>
    <row r="98" spans="1:22" x14ac:dyDescent="0.3">
      <c r="A98" s="45">
        <v>43480</v>
      </c>
      <c r="B98" s="17" t="s">
        <v>34</v>
      </c>
      <c r="C98" s="12">
        <f>'PADD 3_bbl'!C98*1000*42*(DAY(EOMONTH($A98,0)))/1000000</f>
        <v>1016.862</v>
      </c>
      <c r="D98" s="12">
        <f>'PADD 3_bbl'!D98*1000*42*(DAY(EOMONTH($A98,0)))/1000000</f>
        <v>208.32</v>
      </c>
      <c r="E98" s="12">
        <f>'PADD 3_bbl'!E98*1000*42*(DAY(EOMONTH($A98,0)))/1000000</f>
        <v>0</v>
      </c>
      <c r="F98" s="12">
        <f>'PADD 3_bbl'!F98*1000*42*(DAY(EOMONTH($A98,0)))/1000000</f>
        <v>214.83</v>
      </c>
      <c r="G98" s="12">
        <f>'PADD 3_bbl'!G98*1000*42*(DAY(EOMONTH($A98,0)))/1000000</f>
        <v>1440.0119999999999</v>
      </c>
      <c r="H98" s="12"/>
      <c r="I98" s="12">
        <f>'PADD 3_bbl'!I98*1000*42*(DAY(EOMONTH($A98,0)))/1000000</f>
        <v>1221.2760000000001</v>
      </c>
      <c r="J98" s="12">
        <f>'PADD 3_bbl'!J98*1000*42*(DAY(EOMONTH($A98,0)))/1000000</f>
        <v>53.593704764532461</v>
      </c>
      <c r="K98" s="12">
        <f>'PADD 3_bbl'!K98*1000*42*(DAY(EOMONTH($A98,0)))/1000000</f>
        <v>5.8626216493150682</v>
      </c>
      <c r="L98" s="12">
        <f>'PADD 3_bbl'!L98*1000*42*(DAY(EOMONTH($A98,0)))/1000000</f>
        <v>19.849203186033421</v>
      </c>
      <c r="M98" s="12">
        <f>'PADD 3_bbl'!M98*1000*42*(DAY(EOMONTH($A98,0)))/1000000</f>
        <v>322.28846686010263</v>
      </c>
      <c r="N98" s="12">
        <f>'PADD 3_bbl'!N98*1000*42*(DAY(EOMONTH($A98,0)))/1000000</f>
        <v>296.24846686010267</v>
      </c>
      <c r="O98" s="12">
        <f>'PADD 3_bbl'!O98*1000*42*(DAY(EOMONTH($A98,0)))/1000000</f>
        <v>111.97199999999999</v>
      </c>
      <c r="P98" s="12">
        <f>'PADD 3_bbl'!P98*1000*42*(DAY(EOMONTH($A98,0)))/1000000</f>
        <v>-1.8799964599835961</v>
      </c>
      <c r="Q98" s="12">
        <f>'PADD 3_bbl'!Q98*1000*42*(DAY(EOMONTH($A98,0)))/1000000</f>
        <v>-266.91000000000003</v>
      </c>
      <c r="S98" s="12">
        <f>'PADD 3_bbl'!S98*1000*42/1000000</f>
        <v>1171.9680000000001</v>
      </c>
      <c r="U98" s="14"/>
      <c r="V98" s="14"/>
    </row>
    <row r="99" spans="1:22" x14ac:dyDescent="0.3">
      <c r="A99" s="45">
        <v>43511</v>
      </c>
      <c r="B99" s="17" t="s">
        <v>34</v>
      </c>
      <c r="C99" s="12">
        <f>'PADD 3_bbl'!C99*1000*42*(DAY(EOMONTH($A99,0)))/1000000</f>
        <v>947.85599999999999</v>
      </c>
      <c r="D99" s="12">
        <f>'PADD 3_bbl'!D99*1000*42*(DAY(EOMONTH($A99,0)))/1000000</f>
        <v>166.99199999999999</v>
      </c>
      <c r="E99" s="12">
        <f>'PADD 3_bbl'!E99*1000*42*(DAY(EOMONTH($A99,0)))/1000000</f>
        <v>0</v>
      </c>
      <c r="F99" s="12">
        <f>'PADD 3_bbl'!F99*1000*42*(DAY(EOMONTH($A99,0)))/1000000</f>
        <v>223.44</v>
      </c>
      <c r="G99" s="12">
        <f>'PADD 3_bbl'!G99*1000*42*(DAY(EOMONTH($A99,0)))/1000000</f>
        <v>1338.288</v>
      </c>
      <c r="H99" s="12"/>
      <c r="I99" s="12">
        <f>'PADD 3_bbl'!I99*1000*42*(DAY(EOMONTH($A99,0)))/1000000</f>
        <v>929.04</v>
      </c>
      <c r="J99" s="12">
        <f>'PADD 3_bbl'!J99*1000*42*(DAY(EOMONTH($A99,0)))/1000000</f>
        <v>39.955383270112002</v>
      </c>
      <c r="K99" s="12">
        <f>'PADD 3_bbl'!K99*1000*42*(DAY(EOMONTH($A99,0)))/1000000</f>
        <v>3.9099850520547954</v>
      </c>
      <c r="L99" s="12">
        <f>'PADD 3_bbl'!L99*1000*42*(DAY(EOMONTH($A99,0)))/1000000</f>
        <v>15.455805812723421</v>
      </c>
      <c r="M99" s="12">
        <f>'PADD 3_bbl'!M99*1000*42*(DAY(EOMONTH($A99,0)))/1000000</f>
        <v>279.57410318482459</v>
      </c>
      <c r="N99" s="12">
        <f>'PADD 3_bbl'!N99*1000*42*(DAY(EOMONTH($A99,0)))/1000000</f>
        <v>256.05410318482461</v>
      </c>
      <c r="O99" s="12">
        <f>'PADD 3_bbl'!O99*1000*42*(DAY(EOMONTH($A99,0)))/1000000</f>
        <v>101.136</v>
      </c>
      <c r="P99" s="12">
        <f>'PADD 3_bbl'!P99*1000*42*(DAY(EOMONTH($A99,0)))/1000000</f>
        <v>-49.599277319714872</v>
      </c>
      <c r="Q99" s="12">
        <f>'PADD 3_bbl'!Q99*1000*42*(DAY(EOMONTH($A99,0)))/1000000</f>
        <v>42.335999999999999</v>
      </c>
      <c r="S99" s="12">
        <f>'PADD 3_bbl'!S99*1000*42/1000000</f>
        <v>1213.8</v>
      </c>
      <c r="U99" s="14"/>
      <c r="V99" s="14"/>
    </row>
    <row r="100" spans="1:22" x14ac:dyDescent="0.3">
      <c r="A100" s="45">
        <v>43539</v>
      </c>
      <c r="B100" s="17" t="s">
        <v>34</v>
      </c>
      <c r="C100" s="12">
        <f>'PADD 3_bbl'!C100*1000*42*(DAY(EOMONTH($A100,0)))/1000000</f>
        <v>1059.828</v>
      </c>
      <c r="D100" s="12">
        <f>'PADD 3_bbl'!D100*1000*42*(DAY(EOMONTH($A100,0)))/1000000</f>
        <v>204.41399999999999</v>
      </c>
      <c r="E100" s="12">
        <f>'PADD 3_bbl'!E100*1000*42*(DAY(EOMONTH($A100,0)))/1000000</f>
        <v>0</v>
      </c>
      <c r="F100" s="12">
        <f>'PADD 3_bbl'!F100*1000*42*(DAY(EOMONTH($A100,0)))/1000000</f>
        <v>291.64800000000002</v>
      </c>
      <c r="G100" s="12">
        <f>'PADD 3_bbl'!G100*1000*42*(DAY(EOMONTH($A100,0)))/1000000</f>
        <v>1555.89</v>
      </c>
      <c r="H100" s="12"/>
      <c r="I100" s="12">
        <f>'PADD 3_bbl'!I100*1000*42*(DAY(EOMONTH($A100,0)))/1000000</f>
        <v>1025.9760000000001</v>
      </c>
      <c r="J100" s="12">
        <f>'PADD 3_bbl'!J100*1000*42*(DAY(EOMONTH($A100,0)))/1000000</f>
        <v>41.052753753527774</v>
      </c>
      <c r="K100" s="12">
        <f>'PADD 3_bbl'!K100*1000*42*(DAY(EOMONTH($A100,0)))/1000000</f>
        <v>2.7354474739726031</v>
      </c>
      <c r="L100" s="12">
        <f>'PADD 3_bbl'!L100*1000*42*(DAY(EOMONTH($A100,0)))/1000000</f>
        <v>13.708829446182113</v>
      </c>
      <c r="M100" s="12">
        <f>'PADD 3_bbl'!M100*1000*42*(DAY(EOMONTH($A100,0)))/1000000</f>
        <v>281.66264875778353</v>
      </c>
      <c r="N100" s="12">
        <f>'PADD 3_bbl'!N100*1000*42*(DAY(EOMONTH($A100,0)))/1000000</f>
        <v>255.62264875778354</v>
      </c>
      <c r="O100" s="12">
        <f>'PADD 3_bbl'!O100*1000*42*(DAY(EOMONTH($A100,0)))/1000000</f>
        <v>98.951999999999998</v>
      </c>
      <c r="P100" s="12">
        <f>'PADD 3_bbl'!P100*1000*42*(DAY(EOMONTH($A100,0)))/1000000</f>
        <v>-103.49767943146608</v>
      </c>
      <c r="Q100" s="12">
        <f>'PADD 3_bbl'!Q100*1000*42*(DAY(EOMONTH($A100,0)))/1000000</f>
        <v>220.03800000000001</v>
      </c>
      <c r="S100" s="12">
        <f>'PADD 3_bbl'!S100*1000*42/1000000</f>
        <v>1433.922</v>
      </c>
      <c r="U100" s="14"/>
      <c r="V100" s="14"/>
    </row>
    <row r="101" spans="1:22" x14ac:dyDescent="0.3">
      <c r="A101" s="45">
        <v>43570</v>
      </c>
      <c r="B101" s="17" t="s">
        <v>34</v>
      </c>
      <c r="C101" s="12">
        <f>'PADD 3_bbl'!C101*1000*42*(DAY(EOMONTH($A101,0)))/1000000</f>
        <v>1044.54</v>
      </c>
      <c r="D101" s="12">
        <f>'PADD 3_bbl'!D101*1000*42*(DAY(EOMONTH($A101,0)))/1000000</f>
        <v>199.08</v>
      </c>
      <c r="E101" s="12">
        <f>'PADD 3_bbl'!E101*1000*42*(DAY(EOMONTH($A101,0)))/1000000</f>
        <v>0</v>
      </c>
      <c r="F101" s="12">
        <f>'PADD 3_bbl'!F101*1000*42*(DAY(EOMONTH($A101,0)))/1000000</f>
        <v>362.88</v>
      </c>
      <c r="G101" s="12">
        <f>'PADD 3_bbl'!G101*1000*42*(DAY(EOMONTH($A101,0)))/1000000</f>
        <v>1606.5</v>
      </c>
      <c r="H101" s="12"/>
      <c r="I101" s="12">
        <f>'PADD 3_bbl'!I101*1000*42*(DAY(EOMONTH($A101,0)))/1000000</f>
        <v>1244.8800000000001</v>
      </c>
      <c r="J101" s="12">
        <f>'PADD 3_bbl'!J101*1000*42*(DAY(EOMONTH($A101,0)))/1000000</f>
        <v>33.566735687190864</v>
      </c>
      <c r="K101" s="12">
        <f>'PADD 3_bbl'!K101*1000*42*(DAY(EOMONTH($A101,0)))/1000000</f>
        <v>2.7371608767123283</v>
      </c>
      <c r="L101" s="12">
        <f>'PADD 3_bbl'!L101*1000*42*(DAY(EOMONTH($A101,0)))/1000000</f>
        <v>12.168881541220857</v>
      </c>
      <c r="M101" s="12">
        <f>'PADD 3_bbl'!M101*1000*42*(DAY(EOMONTH($A101,0)))/1000000</f>
        <v>306.72820947897026</v>
      </c>
      <c r="N101" s="12">
        <f>'PADD 3_bbl'!N101*1000*42*(DAY(EOMONTH($A101,0)))/1000000</f>
        <v>281.52820947897021</v>
      </c>
      <c r="O101" s="12">
        <f>'PADD 3_bbl'!O101*1000*42*(DAY(EOMONTH($A101,0)))/1000000</f>
        <v>108.36</v>
      </c>
      <c r="P101" s="12">
        <f>'PADD 3_bbl'!P101*1000*42*(DAY(EOMONTH($A101,0)))/1000000</f>
        <v>-178.80098758409426</v>
      </c>
      <c r="Q101" s="12">
        <f>'PADD 3_bbl'!Q101*1000*42*(DAY(EOMONTH($A101,0)))/1000000</f>
        <v>103.32</v>
      </c>
      <c r="S101" s="12">
        <f>'PADD 3_bbl'!S101*1000*42/1000000</f>
        <v>1536.78</v>
      </c>
      <c r="U101" s="14"/>
      <c r="V101" s="14"/>
    </row>
    <row r="102" spans="1:22" x14ac:dyDescent="0.3">
      <c r="A102" s="45">
        <v>43600</v>
      </c>
      <c r="B102" s="17" t="s">
        <v>34</v>
      </c>
      <c r="C102" s="12">
        <f>'PADD 3_bbl'!C102*1000*42*(DAY(EOMONTH($A102,0)))/1000000</f>
        <v>1100.19</v>
      </c>
      <c r="D102" s="12">
        <f>'PADD 3_bbl'!D102*1000*42*(DAY(EOMONTH($A102,0)))/1000000</f>
        <v>204.41399999999999</v>
      </c>
      <c r="E102" s="12">
        <f>'PADD 3_bbl'!E102*1000*42*(DAY(EOMONTH($A102,0)))/1000000</f>
        <v>0</v>
      </c>
      <c r="F102" s="12">
        <f>'PADD 3_bbl'!F102*1000*42*(DAY(EOMONTH($A102,0)))/1000000</f>
        <v>329.40600000000001</v>
      </c>
      <c r="G102" s="12">
        <f>'PADD 3_bbl'!G102*1000*42*(DAY(EOMONTH($A102,0)))/1000000</f>
        <v>1634.01</v>
      </c>
      <c r="H102" s="12"/>
      <c r="I102" s="12">
        <f>'PADD 3_bbl'!I102*1000*42*(DAY(EOMONTH($A102,0)))/1000000</f>
        <v>1174.404</v>
      </c>
      <c r="J102" s="12">
        <f>'PADD 3_bbl'!J102*1000*42*(DAY(EOMONTH($A102,0)))/1000000</f>
        <v>33.624439063969902</v>
      </c>
      <c r="K102" s="12">
        <f>'PADD 3_bbl'!K102*1000*42*(DAY(EOMONTH($A102,0)))/1000000</f>
        <v>2.7354474739726031</v>
      </c>
      <c r="L102" s="12">
        <f>'PADD 3_bbl'!L102*1000*42*(DAY(EOMONTH($A102,0)))/1000000</f>
        <v>12.196404752510254</v>
      </c>
      <c r="M102" s="12">
        <f>'PADD 3_bbl'!M102*1000*42*(DAY(EOMONTH($A102,0)))/1000000</f>
        <v>304.71202650022531</v>
      </c>
      <c r="N102" s="12">
        <f>'PADD 3_bbl'!N102*1000*42*(DAY(EOMONTH($A102,0)))/1000000</f>
        <v>278.67202650022529</v>
      </c>
      <c r="O102" s="12">
        <f>'PADD 3_bbl'!O102*1000*42*(DAY(EOMONTH($A102,0)))/1000000</f>
        <v>111.97199999999999</v>
      </c>
      <c r="P102" s="12">
        <f>'PADD 3_bbl'!P102*1000*42*(DAY(EOMONTH($A102,0)))/1000000</f>
        <v>-191.82031779067802</v>
      </c>
      <c r="Q102" s="12">
        <f>'PADD 3_bbl'!Q102*1000*42*(DAY(EOMONTH($A102,0)))/1000000</f>
        <v>214.83</v>
      </c>
      <c r="S102" s="12">
        <f>'PADD 3_bbl'!S102*1000*42/1000000</f>
        <v>1751.1479999999999</v>
      </c>
      <c r="U102" s="14"/>
      <c r="V102" s="14"/>
    </row>
    <row r="103" spans="1:22" x14ac:dyDescent="0.3">
      <c r="A103" s="45">
        <v>43631</v>
      </c>
      <c r="B103" s="17" t="s">
        <v>34</v>
      </c>
      <c r="C103" s="12">
        <f>'PADD 3_bbl'!C103*1000*42*(DAY(EOMONTH($A103,0)))/1000000</f>
        <v>1053.3599999999999</v>
      </c>
      <c r="D103" s="12">
        <f>'PADD 3_bbl'!D103*1000*42*(DAY(EOMONTH($A103,0)))/1000000</f>
        <v>200.34</v>
      </c>
      <c r="E103" s="12">
        <f>'PADD 3_bbl'!E103*1000*42*(DAY(EOMONTH($A103,0)))/1000000</f>
        <v>0</v>
      </c>
      <c r="F103" s="12">
        <f>'PADD 3_bbl'!F103*1000*42*(DAY(EOMONTH($A103,0)))/1000000</f>
        <v>302.39999999999998</v>
      </c>
      <c r="G103" s="12">
        <f>'PADD 3_bbl'!G103*1000*42*(DAY(EOMONTH($A103,0)))/1000000</f>
        <v>1556.1</v>
      </c>
      <c r="H103" s="12"/>
      <c r="I103" s="12">
        <f>'PADD 3_bbl'!I103*1000*42*(DAY(EOMONTH($A103,0)))/1000000</f>
        <v>1231.02</v>
      </c>
      <c r="J103" s="12">
        <f>'PADD 3_bbl'!J103*1000*42*(DAY(EOMONTH($A103,0)))/1000000</f>
        <v>31.512823791460573</v>
      </c>
      <c r="K103" s="12">
        <f>'PADD 3_bbl'!K103*1000*42*(DAY(EOMONTH($A103,0)))/1000000</f>
        <v>2.7371608767123283</v>
      </c>
      <c r="L103" s="12">
        <f>'PADD 3_bbl'!L103*1000*42*(DAY(EOMONTH($A103,0)))/1000000</f>
        <v>11.802972341138958</v>
      </c>
      <c r="M103" s="12">
        <f>'PADD 3_bbl'!M103*1000*42*(DAY(EOMONTH($A103,0)))/1000000</f>
        <v>274.80725456336086</v>
      </c>
      <c r="N103" s="12">
        <f>'PADD 3_bbl'!N103*1000*42*(DAY(EOMONTH($A103,0)))/1000000</f>
        <v>249.60725456336087</v>
      </c>
      <c r="O103" s="12">
        <f>'PADD 3_bbl'!O103*1000*42*(DAY(EOMONTH($A103,0)))/1000000</f>
        <v>108.36</v>
      </c>
      <c r="P103" s="12">
        <f>'PADD 3_bbl'!P103*1000*42*(DAY(EOMONTH($A103,0)))/1000000</f>
        <v>-191.08021157267274</v>
      </c>
      <c r="Q103" s="12">
        <f>'PADD 3_bbl'!Q103*1000*42*(DAY(EOMONTH($A103,0)))/1000000</f>
        <v>112.14</v>
      </c>
      <c r="S103" s="12">
        <f>'PADD 3_bbl'!S103*1000*42/1000000</f>
        <v>1863.3720000000001</v>
      </c>
      <c r="U103" s="14"/>
      <c r="V103" s="14"/>
    </row>
    <row r="104" spans="1:22" x14ac:dyDescent="0.3">
      <c r="A104" s="45">
        <v>43661</v>
      </c>
      <c r="B104" s="17" t="s">
        <v>34</v>
      </c>
      <c r="C104" s="12">
        <f>'PADD 3_bbl'!C104*1000*42*(DAY(EOMONTH($A104,0)))/1000000</f>
        <v>1089.7739999999999</v>
      </c>
      <c r="D104" s="12">
        <f>'PADD 3_bbl'!D104*1000*42*(DAY(EOMONTH($A104,0)))/1000000</f>
        <v>201.81</v>
      </c>
      <c r="E104" s="12">
        <f>'PADD 3_bbl'!E104*1000*42*(DAY(EOMONTH($A104,0)))/1000000</f>
        <v>0</v>
      </c>
      <c r="F104" s="12">
        <f>'PADD 3_bbl'!F104*1000*42*(DAY(EOMONTH($A104,0)))/1000000</f>
        <v>338.52</v>
      </c>
      <c r="G104" s="12">
        <f>'PADD 3_bbl'!G104*1000*42*(DAY(EOMONTH($A104,0)))/1000000</f>
        <v>1630.104</v>
      </c>
      <c r="H104" s="12"/>
      <c r="I104" s="12">
        <f>'PADD 3_bbl'!I104*1000*42*(DAY(EOMONTH($A104,0)))/1000000</f>
        <v>1281.1679999999999</v>
      </c>
      <c r="J104" s="12">
        <f>'PADD 3_bbl'!J104*1000*42*(DAY(EOMONTH($A104,0)))/1000000</f>
        <v>33.093845157572915</v>
      </c>
      <c r="K104" s="12">
        <f>'PADD 3_bbl'!K104*1000*42*(DAY(EOMONTH($A104,0)))/1000000</f>
        <v>2.7354474739726031</v>
      </c>
      <c r="L104" s="12">
        <f>'PADD 3_bbl'!L104*1000*42*(DAY(EOMONTH($A104,0)))/1000000</f>
        <v>11.818298579092293</v>
      </c>
      <c r="M104" s="12">
        <f>'PADD 3_bbl'!M104*1000*42*(DAY(EOMONTH($A104,0)))/1000000</f>
        <v>307.98713879666474</v>
      </c>
      <c r="N104" s="12">
        <f>'PADD 3_bbl'!N104*1000*42*(DAY(EOMONTH($A104,0)))/1000000</f>
        <v>281.94713879666472</v>
      </c>
      <c r="O104" s="12">
        <f>'PADD 3_bbl'!O104*1000*42*(DAY(EOMONTH($A104,0)))/1000000</f>
        <v>111.97199999999999</v>
      </c>
      <c r="P104" s="12">
        <f>'PADD 3_bbl'!P104*1000*42*(DAY(EOMONTH($A104,0)))/1000000</f>
        <v>-181.16673000730259</v>
      </c>
      <c r="Q104" s="12">
        <f>'PADD 3_bbl'!Q104*1000*42*(DAY(EOMONTH($A104,0)))/1000000</f>
        <v>87.233999999999995</v>
      </c>
      <c r="S104" s="12">
        <f>'PADD 3_bbl'!S104*1000*42/1000000</f>
        <v>1950.018</v>
      </c>
      <c r="U104" s="14"/>
      <c r="V104" s="14"/>
    </row>
    <row r="105" spans="1:22" x14ac:dyDescent="0.3">
      <c r="A105" s="45">
        <v>43692</v>
      </c>
      <c r="B105" s="17" t="s">
        <v>34</v>
      </c>
      <c r="C105" s="12">
        <f>'PADD 3_bbl'!C105*1000*42*(DAY(EOMONTH($A105,0)))/1000000</f>
        <v>1123.626</v>
      </c>
      <c r="D105" s="12">
        <f>'PADD 3_bbl'!D105*1000*42*(DAY(EOMONTH($A105,0)))/1000000</f>
        <v>203.11199999999999</v>
      </c>
      <c r="E105" s="12">
        <f>'PADD 3_bbl'!E105*1000*42*(DAY(EOMONTH($A105,0)))/1000000</f>
        <v>0</v>
      </c>
      <c r="F105" s="12">
        <f>'PADD 3_bbl'!F105*1000*42*(DAY(EOMONTH($A105,0)))/1000000</f>
        <v>381.48599999999999</v>
      </c>
      <c r="G105" s="12">
        <f>'PADD 3_bbl'!G105*1000*42*(DAY(EOMONTH($A105,0)))/1000000</f>
        <v>1708.2239999999999</v>
      </c>
      <c r="H105" s="12"/>
      <c r="I105" s="12">
        <f>'PADD 3_bbl'!I105*1000*42*(DAY(EOMONTH($A105,0)))/1000000</f>
        <v>1153.5719999999999</v>
      </c>
      <c r="J105" s="12">
        <f>'PADD 3_bbl'!J105*1000*42*(DAY(EOMONTH($A105,0)))/1000000</f>
        <v>32.563251251175927</v>
      </c>
      <c r="K105" s="12">
        <f>'PADD 3_bbl'!K105*1000*42*(DAY(EOMONTH($A105,0)))/1000000</f>
        <v>5.8626216493150682</v>
      </c>
      <c r="L105" s="12">
        <f>'PADD 3_bbl'!L105*1000*42*(DAY(EOMONTH($A105,0)))/1000000</f>
        <v>11.818298579092293</v>
      </c>
      <c r="M105" s="12">
        <f>'PADD 3_bbl'!M105*1000*42*(DAY(EOMONTH($A105,0)))/1000000</f>
        <v>320.76424708510791</v>
      </c>
      <c r="N105" s="12">
        <f>'PADD 3_bbl'!N105*1000*42*(DAY(EOMONTH($A105,0)))/1000000</f>
        <v>294.72424708510795</v>
      </c>
      <c r="O105" s="12">
        <f>'PADD 3_bbl'!O105*1000*42*(DAY(EOMONTH($A105,0)))/1000000</f>
        <v>111.97199999999999</v>
      </c>
      <c r="P105" s="12">
        <f>'PADD 3_bbl'!P105*1000*42*(DAY(EOMONTH($A105,0)))/1000000</f>
        <v>-238.20441856469122</v>
      </c>
      <c r="Q105" s="12">
        <f>'PADD 3_bbl'!Q105*1000*42*(DAY(EOMONTH($A105,0)))/1000000</f>
        <v>334.61399999999998</v>
      </c>
      <c r="S105" s="12">
        <f>'PADD 3_bbl'!S105*1000*42/1000000</f>
        <v>2284.6320000000001</v>
      </c>
      <c r="U105" s="14"/>
      <c r="V105" s="14"/>
    </row>
    <row r="106" spans="1:22" x14ac:dyDescent="0.3">
      <c r="A106" s="45">
        <v>43723</v>
      </c>
      <c r="B106" s="17" t="s">
        <v>34</v>
      </c>
      <c r="C106" s="12">
        <f>'PADD 3_bbl'!C106*1000*42*(DAY(EOMONTH($A106,0)))/1000000</f>
        <v>1123.92</v>
      </c>
      <c r="D106" s="12">
        <f>'PADD 3_bbl'!D106*1000*42*(DAY(EOMONTH($A106,0)))/1000000</f>
        <v>177.66</v>
      </c>
      <c r="E106" s="12">
        <f>'PADD 3_bbl'!E106*1000*42*(DAY(EOMONTH($A106,0)))/1000000</f>
        <v>0</v>
      </c>
      <c r="F106" s="12">
        <f>'PADD 3_bbl'!F106*1000*42*(DAY(EOMONTH($A106,0)))/1000000</f>
        <v>343.98</v>
      </c>
      <c r="G106" s="12">
        <f>'PADD 3_bbl'!G106*1000*42*(DAY(EOMONTH($A106,0)))/1000000</f>
        <v>1645.56</v>
      </c>
      <c r="H106" s="12"/>
      <c r="I106" s="12">
        <f>'PADD 3_bbl'!I106*1000*42*(DAY(EOMONTH($A106,0)))/1000000</f>
        <v>1139.04</v>
      </c>
      <c r="J106" s="12">
        <f>'PADD 3_bbl'!J106*1000*42*(DAY(EOMONTH($A106,0)))/1000000</f>
        <v>34.593691635056004</v>
      </c>
      <c r="K106" s="12">
        <f>'PADD 3_bbl'!K106*1000*42*(DAY(EOMONTH($A106,0)))/1000000</f>
        <v>9.772820876712327</v>
      </c>
      <c r="L106" s="12">
        <f>'PADD 3_bbl'!L106*1000*42*(DAY(EOMONTH($A106,0)))/1000000</f>
        <v>11.802972341138958</v>
      </c>
      <c r="M106" s="12">
        <f>'PADD 3_bbl'!M106*1000*42*(DAY(EOMONTH($A106,0)))/1000000</f>
        <v>320.80023931702925</v>
      </c>
      <c r="N106" s="12">
        <f>'PADD 3_bbl'!N106*1000*42*(DAY(EOMONTH($A106,0)))/1000000</f>
        <v>295.60023931702926</v>
      </c>
      <c r="O106" s="12">
        <f>'PADD 3_bbl'!O106*1000*42*(DAY(EOMONTH($A106,0)))/1000000</f>
        <v>108.36</v>
      </c>
      <c r="P106" s="12">
        <f>'PADD 3_bbl'!P106*1000*42*(DAY(EOMONTH($A106,0)))/1000000</f>
        <v>-24.169724169936448</v>
      </c>
      <c r="Q106" s="12">
        <f>'PADD 3_bbl'!Q106*1000*42*(DAY(EOMONTH($A106,0)))/1000000</f>
        <v>69.3</v>
      </c>
      <c r="S106" s="12">
        <f>'PADD 3_bbl'!S106*1000*42/1000000</f>
        <v>2353.9319999999998</v>
      </c>
      <c r="U106" s="14"/>
      <c r="V106" s="14"/>
    </row>
    <row r="107" spans="1:22" x14ac:dyDescent="0.3">
      <c r="A107" s="45">
        <v>43753</v>
      </c>
      <c r="B107" s="17" t="s">
        <v>34</v>
      </c>
      <c r="C107" s="12">
        <f>'PADD 3_bbl'!C107*1000*42*(DAY(EOMONTH($A107,0)))/1000000</f>
        <v>1154.874</v>
      </c>
      <c r="D107" s="12">
        <f>'PADD 3_bbl'!D107*1000*42*(DAY(EOMONTH($A107,0)))/1000000</f>
        <v>174.46799999999999</v>
      </c>
      <c r="E107" s="12">
        <f>'PADD 3_bbl'!E107*1000*42*(DAY(EOMONTH($A107,0)))/1000000</f>
        <v>0</v>
      </c>
      <c r="F107" s="12">
        <f>'PADD 3_bbl'!F107*1000*42*(DAY(EOMONTH($A107,0)))/1000000</f>
        <v>342.42599999999999</v>
      </c>
      <c r="G107" s="12">
        <f>'PADD 3_bbl'!G107*1000*42*(DAY(EOMONTH($A107,0)))/1000000</f>
        <v>1671.768</v>
      </c>
      <c r="H107" s="12"/>
      <c r="I107" s="12">
        <f>'PADD 3_bbl'!I107*1000*42*(DAY(EOMONTH($A107,0)))/1000000</f>
        <v>1318.9259999999999</v>
      </c>
      <c r="J107" s="12">
        <f>'PADD 3_bbl'!J107*1000*42*(DAY(EOMONTH($A107,0)))/1000000</f>
        <v>37.338596408748842</v>
      </c>
      <c r="K107" s="12">
        <f>'PADD 3_bbl'!K107*1000*42*(DAY(EOMONTH($A107,0)))/1000000</f>
        <v>16.027597578082194</v>
      </c>
      <c r="L107" s="12">
        <f>'PADD 3_bbl'!L107*1000*42*(DAY(EOMONTH($A107,0)))/1000000</f>
        <v>12.574510925928218</v>
      </c>
      <c r="M107" s="12">
        <f>'PADD 3_bbl'!M107*1000*42*(DAY(EOMONTH($A107,0)))/1000000</f>
        <v>323.65078062759687</v>
      </c>
      <c r="N107" s="12">
        <f>'PADD 3_bbl'!N107*1000*42*(DAY(EOMONTH($A107,0)))/1000000</f>
        <v>297.61078062759685</v>
      </c>
      <c r="O107" s="12">
        <f>'PADD 3_bbl'!O107*1000*42*(DAY(EOMONTH($A107,0)))/1000000</f>
        <v>111.97199999999999</v>
      </c>
      <c r="P107" s="12">
        <f>'PADD 3_bbl'!P107*1000*42*(DAY(EOMONTH($A107,0)))/1000000</f>
        <v>-143.51348554035613</v>
      </c>
      <c r="Q107" s="12">
        <f>'PADD 3_bbl'!Q107*1000*42*(DAY(EOMONTH($A107,0)))/1000000</f>
        <v>19.53</v>
      </c>
      <c r="S107" s="12">
        <f>'PADD 3_bbl'!S107*1000*42/1000000</f>
        <v>2374.0920000000001</v>
      </c>
      <c r="U107" s="14"/>
      <c r="V107" s="14"/>
    </row>
    <row r="108" spans="1:22" x14ac:dyDescent="0.3">
      <c r="A108" s="45">
        <v>43784</v>
      </c>
      <c r="B108" s="17" t="s">
        <v>34</v>
      </c>
      <c r="C108" s="12">
        <f>'PADD 3_bbl'!C108*1000*42*(DAY(EOMONTH($A108,0)))/1000000</f>
        <v>1126.44</v>
      </c>
      <c r="D108" s="12">
        <f>'PADD 3_bbl'!D108*1000*42*(DAY(EOMONTH($A108,0)))/1000000</f>
        <v>201.6</v>
      </c>
      <c r="E108" s="12">
        <f>'PADD 3_bbl'!E108*1000*42*(DAY(EOMONTH($A108,0)))/1000000</f>
        <v>0</v>
      </c>
      <c r="F108" s="12">
        <f>'PADD 3_bbl'!F108*1000*42*(DAY(EOMONTH($A108,0)))/1000000</f>
        <v>216.72</v>
      </c>
      <c r="G108" s="12">
        <f>'PADD 3_bbl'!G108*1000*42*(DAY(EOMONTH($A108,0)))/1000000</f>
        <v>1544.76</v>
      </c>
      <c r="H108" s="12"/>
      <c r="I108" s="12">
        <f>'PADD 3_bbl'!I108*1000*42*(DAY(EOMONTH($A108,0)))/1000000</f>
        <v>1299.06</v>
      </c>
      <c r="J108" s="12">
        <f>'PADD 3_bbl'!J108*1000*42*(DAY(EOMONTH($A108,0)))/1000000</f>
        <v>42.399559478651426</v>
      </c>
      <c r="K108" s="12">
        <f>'PADD 3_bbl'!K108*1000*42*(DAY(EOMONTH($A108,0)))/1000000</f>
        <v>13.679379123287671</v>
      </c>
      <c r="L108" s="12">
        <f>'PADD 3_bbl'!L108*1000*42*(DAY(EOMONTH($A108,0)))/1000000</f>
        <v>14.364336741712258</v>
      </c>
      <c r="M108" s="12">
        <f>'PADD 3_bbl'!M108*1000*42*(DAY(EOMONTH($A108,0)))/1000000</f>
        <v>296.98068776820844</v>
      </c>
      <c r="N108" s="12">
        <f>'PADD 3_bbl'!N108*1000*42*(DAY(EOMONTH($A108,0)))/1000000</f>
        <v>271.78068776820845</v>
      </c>
      <c r="O108" s="12">
        <f>'PADD 3_bbl'!O108*1000*42*(DAY(EOMONTH($A108,0)))/1000000</f>
        <v>76.86</v>
      </c>
      <c r="P108" s="12">
        <f>'PADD 3_bbl'!P108*1000*42*(DAY(EOMONTH($A108,0)))/1000000</f>
        <v>-61.243963111859813</v>
      </c>
      <c r="Q108" s="12">
        <f>'PADD 3_bbl'!Q108*1000*42*(DAY(EOMONTH($A108,0)))/1000000</f>
        <v>-112.14</v>
      </c>
      <c r="S108" s="12">
        <f>'PADD 3_bbl'!S108*1000*42/1000000</f>
        <v>2261.4899999999998</v>
      </c>
      <c r="U108" s="14"/>
      <c r="V108" s="14"/>
    </row>
    <row r="109" spans="1:22" x14ac:dyDescent="0.3">
      <c r="A109" s="45">
        <v>43814</v>
      </c>
      <c r="B109" s="17" t="s">
        <v>34</v>
      </c>
      <c r="C109" s="12">
        <f>'PADD 3_bbl'!C109*1000*42*(DAY(EOMONTH($A109,0)))/1000000</f>
        <v>1163.9880000000001</v>
      </c>
      <c r="D109" s="12">
        <f>'PADD 3_bbl'!D109*1000*42*(DAY(EOMONTH($A109,0)))/1000000</f>
        <v>226.548</v>
      </c>
      <c r="E109" s="12">
        <f>'PADD 3_bbl'!E109*1000*42*(DAY(EOMONTH($A109,0)))/1000000</f>
        <v>0</v>
      </c>
      <c r="F109" s="12">
        <f>'PADD 3_bbl'!F109*1000*42*(DAY(EOMONTH($A109,0)))/1000000</f>
        <v>154.93799999999999</v>
      </c>
      <c r="G109" s="12">
        <f>'PADD 3_bbl'!G109*1000*42*(DAY(EOMONTH($A109,0)))/1000000</f>
        <v>1545.4739999999999</v>
      </c>
      <c r="H109" s="12"/>
      <c r="I109" s="12">
        <f>'PADD 3_bbl'!I109*1000*42*(DAY(EOMONTH($A109,0)))/1000000</f>
        <v>1445.22</v>
      </c>
      <c r="J109" s="12">
        <f>'PADD 3_bbl'!J109*1000*42*(DAY(EOMONTH($A109,0)))/1000000</f>
        <v>50.108568443085645</v>
      </c>
      <c r="K109" s="12">
        <f>'PADD 3_bbl'!K109*1000*42*(DAY(EOMONTH($A109,0)))/1000000</f>
        <v>9.381522526027398</v>
      </c>
      <c r="L109" s="12">
        <f>'PADD 3_bbl'!L109*1000*42*(DAY(EOMONTH($A109,0)))/1000000</f>
        <v>17.867997353779714</v>
      </c>
      <c r="M109" s="12">
        <f>'PADD 3_bbl'!M109*1000*42*(DAY(EOMONTH($A109,0)))/1000000</f>
        <v>307.48558187518972</v>
      </c>
      <c r="N109" s="12">
        <f>'PADD 3_bbl'!N109*1000*42*(DAY(EOMONTH($A109,0)))/1000000</f>
        <v>281.4455818751897</v>
      </c>
      <c r="O109" s="12">
        <f>'PADD 3_bbl'!O109*1000*42*(DAY(EOMONTH($A109,0)))/1000000</f>
        <v>79.421999999999997</v>
      </c>
      <c r="P109" s="12">
        <f>'PADD 3_bbl'!P109*1000*42*(DAY(EOMONTH($A109,0)))/1000000</f>
        <v>-163.50367019808238</v>
      </c>
      <c r="Q109" s="12">
        <f>'PADD 3_bbl'!Q109*1000*42*(DAY(EOMONTH($A109,0)))/1000000</f>
        <v>-174.46799999999999</v>
      </c>
      <c r="S109" s="12">
        <f>'PADD 3_bbl'!S109*1000*42/1000000</f>
        <v>2087.4</v>
      </c>
      <c r="U109" s="14"/>
      <c r="V109" s="14"/>
    </row>
    <row r="110" spans="1:22" x14ac:dyDescent="0.3">
      <c r="A110" s="45">
        <v>43845</v>
      </c>
      <c r="B110" s="17" t="s">
        <v>34</v>
      </c>
      <c r="C110" s="12">
        <f>'PADD 3_bbl'!C110*1000*42*(DAY(EOMONTH($A110,0)))/1000000</f>
        <v>1251.222</v>
      </c>
      <c r="D110" s="12">
        <f>'PADD 3_bbl'!D110*1000*42*(DAY(EOMONTH($A110,0)))/1000000</f>
        <v>216.13200000000001</v>
      </c>
      <c r="E110" s="12">
        <f>'PADD 3_bbl'!E110*1000*42*(DAY(EOMONTH($A110,0)))/1000000</f>
        <v>0</v>
      </c>
      <c r="F110" s="12">
        <f>'PADD 3_bbl'!F110*1000*42*(DAY(EOMONTH($A110,0)))/1000000</f>
        <v>252.58799999999999</v>
      </c>
      <c r="G110" s="12">
        <f>'PADD 3_bbl'!G110*1000*42*(DAY(EOMONTH($A110,0)))/1000000</f>
        <v>1719.942</v>
      </c>
      <c r="H110" s="12"/>
      <c r="I110" s="12">
        <f>'PADD 3_bbl'!I110*1000*42*(DAY(EOMONTH($A110,0)))/1000000</f>
        <v>1447.8240000000001</v>
      </c>
      <c r="J110" s="12">
        <f>'PADD 3_bbl'!J110*1000*42*(DAY(EOMONTH($A110,0)))/1000000</f>
        <v>51.382248808138797</v>
      </c>
      <c r="K110" s="12">
        <f>'PADD 3_bbl'!K110*1000*42*(DAY(EOMONTH($A110,0)))/1000000</f>
        <v>5.7453692163287675</v>
      </c>
      <c r="L110" s="12">
        <f>'PADD 3_bbl'!L110*1000*42*(DAY(EOMONTH($A110,0)))/1000000</f>
        <v>19.849203186033421</v>
      </c>
      <c r="M110" s="12">
        <f>'PADD 3_bbl'!M110*1000*42*(DAY(EOMONTH($A110,0)))/1000000</f>
        <v>336.30159389750565</v>
      </c>
      <c r="N110" s="12">
        <f>'PADD 3_bbl'!N110*1000*42*(DAY(EOMONTH($A110,0)))/1000000</f>
        <v>310.26159389750563</v>
      </c>
      <c r="O110" s="12">
        <f>'PADD 3_bbl'!O110*1000*42*(DAY(EOMONTH($A110,0)))/1000000</f>
        <v>111.97199999999999</v>
      </c>
      <c r="P110" s="12">
        <f>'PADD 3_bbl'!P110*1000*42*(DAY(EOMONTH($A110,0)))/1000000</f>
        <v>-145.06641510800659</v>
      </c>
      <c r="Q110" s="12">
        <f>'PADD 3_bbl'!Q110*1000*42*(DAY(EOMONTH($A110,0)))/1000000</f>
        <v>-82.025999999999996</v>
      </c>
      <c r="S110" s="12">
        <f>'PADD 3_bbl'!S110*1000*42/1000000</f>
        <v>2005.164</v>
      </c>
      <c r="U110" s="14"/>
      <c r="V110" s="14"/>
    </row>
    <row r="111" spans="1:22" x14ac:dyDescent="0.3">
      <c r="A111" s="45">
        <v>43876</v>
      </c>
      <c r="B111" s="17" t="s">
        <v>34</v>
      </c>
      <c r="C111" s="12">
        <f>'PADD 3_bbl'!C111*1000*42*(DAY(EOMONTH($A111,0)))/1000000</f>
        <v>1104.7260000000001</v>
      </c>
      <c r="D111" s="12">
        <f>'PADD 3_bbl'!D111*1000*42*(DAY(EOMONTH($A111,0)))/1000000</f>
        <v>185.136</v>
      </c>
      <c r="E111" s="12">
        <f>'PADD 3_bbl'!E111*1000*42*(DAY(EOMONTH($A111,0)))/1000000</f>
        <v>0</v>
      </c>
      <c r="F111" s="12">
        <f>'PADD 3_bbl'!F111*1000*42*(DAY(EOMONTH($A111,0)))/1000000</f>
        <v>336.16800000000001</v>
      </c>
      <c r="G111" s="12">
        <f>'PADD 3_bbl'!G111*1000*42*(DAY(EOMONTH($A111,0)))/1000000</f>
        <v>1626.03</v>
      </c>
      <c r="H111" s="12"/>
      <c r="I111" s="12">
        <f>'PADD 3_bbl'!I111*1000*42*(DAY(EOMONTH($A111,0)))/1000000</f>
        <v>1284.99</v>
      </c>
      <c r="J111" s="12">
        <f>'PADD 3_bbl'!J111*1000*42*(DAY(EOMONTH($A111,0)))/1000000</f>
        <v>40.11282111082474</v>
      </c>
      <c r="K111" s="12">
        <f>'PADD 3_bbl'!K111*1000*42*(DAY(EOMONTH($A111,0)))/1000000</f>
        <v>3.9686348278356167</v>
      </c>
      <c r="L111" s="12">
        <f>'PADD 3_bbl'!L111*1000*42*(DAY(EOMONTH($A111,0)))/1000000</f>
        <v>16.007798877463543</v>
      </c>
      <c r="M111" s="12">
        <f>'PADD 3_bbl'!M111*1000*42*(DAY(EOMONTH($A111,0)))/1000000</f>
        <v>341.29591588733086</v>
      </c>
      <c r="N111" s="12">
        <f>'PADD 3_bbl'!N111*1000*42*(DAY(EOMONTH($A111,0)))/1000000</f>
        <v>316.93591588733091</v>
      </c>
      <c r="O111" s="12">
        <f>'PADD 3_bbl'!O111*1000*42*(DAY(EOMONTH($A111,0)))/1000000</f>
        <v>104.748</v>
      </c>
      <c r="P111" s="12">
        <f>'PADD 3_bbl'!P111*1000*42*(DAY(EOMONTH($A111,0)))/1000000</f>
        <v>10.298829296545144</v>
      </c>
      <c r="Q111" s="12">
        <f>'PADD 3_bbl'!Q111*1000*42*(DAY(EOMONTH($A111,0)))/1000000</f>
        <v>-152.25</v>
      </c>
      <c r="S111" s="12">
        <f>'PADD 3_bbl'!S111*1000*42/1000000</f>
        <v>1853.04</v>
      </c>
      <c r="U111" s="14"/>
      <c r="V111" s="14"/>
    </row>
    <row r="112" spans="1:22" x14ac:dyDescent="0.3">
      <c r="A112" s="45">
        <v>43905</v>
      </c>
      <c r="B112" s="17" t="s">
        <v>34</v>
      </c>
      <c r="C112" s="12">
        <f>'PADD 3_bbl'!C112*1000*42*(DAY(EOMONTH($A112,0)))/1000000</f>
        <v>1248.6179999999999</v>
      </c>
      <c r="D112" s="12">
        <f>'PADD 3_bbl'!D112*1000*42*(DAY(EOMONTH($A112,0)))/1000000</f>
        <v>203.11199999999999</v>
      </c>
      <c r="E112" s="12">
        <f>'PADD 3_bbl'!E112*1000*42*(DAY(EOMONTH($A112,0)))/1000000</f>
        <v>0</v>
      </c>
      <c r="F112" s="12">
        <f>'PADD 3_bbl'!F112*1000*42*(DAY(EOMONTH($A112,0)))/1000000</f>
        <v>377.58</v>
      </c>
      <c r="G112" s="12">
        <f>'PADD 3_bbl'!G112*1000*42*(DAY(EOMONTH($A112,0)))/1000000</f>
        <v>1829.31</v>
      </c>
      <c r="H112" s="12"/>
      <c r="I112" s="12">
        <f>'PADD 3_bbl'!I112*1000*42*(DAY(EOMONTH($A112,0)))/1000000</f>
        <v>1393.14</v>
      </c>
      <c r="J112" s="12">
        <f>'PADD 3_bbl'!J112*1000*42*(DAY(EOMONTH($A112,0)))/1000000</f>
        <v>39.967078053394957</v>
      </c>
      <c r="K112" s="12">
        <f>'PADD 3_bbl'!K112*1000*42*(DAY(EOMONTH($A112,0)))/1000000</f>
        <v>3.9827385244931506</v>
      </c>
      <c r="L112" s="12">
        <f>'PADD 3_bbl'!L112*1000*42*(DAY(EOMONTH($A112,0)))/1000000</f>
        <v>13.708829446182113</v>
      </c>
      <c r="M112" s="12">
        <f>'PADD 3_bbl'!M112*1000*42*(DAY(EOMONTH($A112,0)))/1000000</f>
        <v>349.0509487393698</v>
      </c>
      <c r="N112" s="12">
        <f>'PADD 3_bbl'!N112*1000*42*(DAY(EOMONTH($A112,0)))/1000000</f>
        <v>323.01094873936984</v>
      </c>
      <c r="O112" s="12">
        <f>'PADD 3_bbl'!O112*1000*42*(DAY(EOMONTH($A112,0)))/1000000</f>
        <v>111.97199999999999</v>
      </c>
      <c r="P112" s="12">
        <f>'PADD 3_bbl'!P112*1000*42*(DAY(EOMONTH($A112,0)))/1000000</f>
        <v>6.0244052365600718</v>
      </c>
      <c r="Q112" s="12">
        <f>'PADD 3_bbl'!Q112*1000*42*(DAY(EOMONTH($A112,0)))/1000000</f>
        <v>-63.798000000000002</v>
      </c>
      <c r="S112" s="12">
        <f>'PADD 3_bbl'!S112*1000*42/1000000</f>
        <v>1789.3679999999999</v>
      </c>
      <c r="U112" s="14"/>
      <c r="V112" s="14"/>
    </row>
    <row r="113" spans="1:22" x14ac:dyDescent="0.3">
      <c r="A113" s="45">
        <v>43936</v>
      </c>
      <c r="B113" s="17" t="s">
        <v>34</v>
      </c>
      <c r="C113" s="12">
        <f>'PADD 3_bbl'!C113*1000*42*(DAY(EOMONTH($A113,0)))/1000000</f>
        <v>1180.6199999999999</v>
      </c>
      <c r="D113" s="12">
        <f>'PADD 3_bbl'!D113*1000*42*(DAY(EOMONTH($A113,0)))/1000000</f>
        <v>160.02000000000001</v>
      </c>
      <c r="E113" s="12">
        <f>'PADD 3_bbl'!E113*1000*42*(DAY(EOMONTH($A113,0)))/1000000</f>
        <v>0</v>
      </c>
      <c r="F113" s="12">
        <f>'PADD 3_bbl'!F113*1000*42*(DAY(EOMONTH($A113,0)))/1000000</f>
        <v>308.7</v>
      </c>
      <c r="G113" s="12">
        <f>'PADD 3_bbl'!G113*1000*42*(DAY(EOMONTH($A113,0)))/1000000</f>
        <v>1649.34</v>
      </c>
      <c r="H113" s="12"/>
      <c r="I113" s="12">
        <f>'PADD 3_bbl'!I113*1000*42*(DAY(EOMONTH($A113,0)))/1000000</f>
        <v>1354.5</v>
      </c>
      <c r="J113" s="12">
        <f>'PADD 3_bbl'!J113*1000*42*(DAY(EOMONTH($A113,0)))/1000000</f>
        <v>33.041408735513691</v>
      </c>
      <c r="K113" s="12">
        <f>'PADD 3_bbl'!K113*1000*42*(DAY(EOMONTH($A113,0)))/1000000</f>
        <v>3.9424176591780822</v>
      </c>
      <c r="L113" s="12">
        <f>'PADD 3_bbl'!L113*1000*42*(DAY(EOMONTH($A113,0)))/1000000</f>
        <v>12.168881541220857</v>
      </c>
      <c r="M113" s="12">
        <f>'PADD 3_bbl'!M113*1000*42*(DAY(EOMONTH($A113,0)))/1000000</f>
        <v>268.23696691653583</v>
      </c>
      <c r="N113" s="12">
        <f>'PADD 3_bbl'!N113*1000*42*(DAY(EOMONTH($A113,0)))/1000000</f>
        <v>243.03696691653585</v>
      </c>
      <c r="O113" s="12">
        <f>'PADD 3_bbl'!O113*1000*42*(DAY(EOMONTH($A113,0)))/1000000</f>
        <v>108.36</v>
      </c>
      <c r="P113" s="12">
        <f>'PADD 3_bbl'!P113*1000*42*(DAY(EOMONTH($A113,0)))/1000000</f>
        <v>-128.38967485244848</v>
      </c>
      <c r="Q113" s="12">
        <f>'PADD 3_bbl'!Q113*1000*42*(DAY(EOMONTH($A113,0)))/1000000</f>
        <v>22.68</v>
      </c>
      <c r="S113" s="12">
        <f>'PADD 3_bbl'!S113*1000*42/1000000</f>
        <v>1811.586</v>
      </c>
      <c r="U113" s="14"/>
      <c r="V113" s="14"/>
    </row>
    <row r="114" spans="1:22" x14ac:dyDescent="0.3">
      <c r="A114" s="45">
        <v>43966</v>
      </c>
      <c r="B114" s="17" t="s">
        <v>34</v>
      </c>
      <c r="C114" s="12">
        <f>'PADD 3_bbl'!C114*1000*42*(DAY(EOMONTH($A114,0)))/1000000</f>
        <v>1098.8879999999999</v>
      </c>
      <c r="D114" s="12">
        <f>'PADD 3_bbl'!D114*1000*42*(DAY(EOMONTH($A114,0)))/1000000</f>
        <v>165.35400000000001</v>
      </c>
      <c r="E114" s="12">
        <f>'PADD 3_bbl'!E114*1000*42*(DAY(EOMONTH($A114,0)))/1000000</f>
        <v>0</v>
      </c>
      <c r="F114" s="12">
        <f>'PADD 3_bbl'!F114*1000*42*(DAY(EOMONTH($A114,0)))/1000000</f>
        <v>240.87</v>
      </c>
      <c r="G114" s="12">
        <f>'PADD 3_bbl'!G114*1000*42*(DAY(EOMONTH($A114,0)))/1000000</f>
        <v>1505.1120000000001</v>
      </c>
      <c r="H114" s="12"/>
      <c r="I114" s="12">
        <f>'PADD 3_bbl'!I114*1000*42*(DAY(EOMONTH($A114,0)))/1000000</f>
        <v>1152.27</v>
      </c>
      <c r="J114" s="12">
        <f>'PADD 3_bbl'!J114*1000*42*(DAY(EOMONTH($A114,0)))/1000000</f>
        <v>33.172074188914564</v>
      </c>
      <c r="K114" s="12">
        <f>'PADD 3_bbl'!K114*1000*42*(DAY(EOMONTH($A114,0)))/1000000</f>
        <v>3.9827385244931506</v>
      </c>
      <c r="L114" s="12">
        <f>'PADD 3_bbl'!L114*1000*42*(DAY(EOMONTH($A114,0)))/1000000</f>
        <v>12.196404752510254</v>
      </c>
      <c r="M114" s="12">
        <f>'PADD 3_bbl'!M114*1000*42*(DAY(EOMONTH($A114,0)))/1000000</f>
        <v>291.61531492339969</v>
      </c>
      <c r="N114" s="12">
        <f>'PADD 3_bbl'!N114*1000*42*(DAY(EOMONTH($A114,0)))/1000000</f>
        <v>265.57531492339967</v>
      </c>
      <c r="O114" s="12">
        <f>'PADD 3_bbl'!O114*1000*42*(DAY(EOMONTH($A114,0)))/1000000</f>
        <v>111.97199999999999</v>
      </c>
      <c r="P114" s="12">
        <f>'PADD 3_bbl'!P114*1000*42*(DAY(EOMONTH($A114,0)))/1000000</f>
        <v>-67.546532389317676</v>
      </c>
      <c r="Q114" s="12">
        <f>'PADD 3_bbl'!Q114*1000*42*(DAY(EOMONTH($A114,0)))/1000000</f>
        <v>-6.51</v>
      </c>
      <c r="S114" s="12">
        <f>'PADD 3_bbl'!S114*1000*42/1000000</f>
        <v>1804.9079999999999</v>
      </c>
      <c r="U114" s="14"/>
      <c r="V114" s="14"/>
    </row>
    <row r="115" spans="1:22" x14ac:dyDescent="0.3">
      <c r="A115" s="45">
        <v>43997</v>
      </c>
      <c r="B115" s="17" t="s">
        <v>34</v>
      </c>
      <c r="C115" s="12">
        <f>'PADD 3_bbl'!C115*1000*42*(DAY(EOMONTH($A115,0)))/1000000</f>
        <v>1117.6199999999999</v>
      </c>
      <c r="D115" s="12">
        <f>'PADD 3_bbl'!D115*1000*42*(DAY(EOMONTH($A115,0)))/1000000</f>
        <v>166.32</v>
      </c>
      <c r="E115" s="12">
        <f>'PADD 3_bbl'!E115*1000*42*(DAY(EOMONTH($A115,0)))/1000000</f>
        <v>0</v>
      </c>
      <c r="F115" s="12">
        <f>'PADD 3_bbl'!F115*1000*42*(DAY(EOMONTH($A115,0)))/1000000</f>
        <v>240.66</v>
      </c>
      <c r="G115" s="12">
        <f>'PADD 3_bbl'!G115*1000*42*(DAY(EOMONTH($A115,0)))/1000000</f>
        <v>1524.6</v>
      </c>
      <c r="H115" s="12"/>
      <c r="I115" s="12">
        <f>'PADD 3_bbl'!I115*1000*42*(DAY(EOMONTH($A115,0)))/1000000</f>
        <v>1252.44</v>
      </c>
      <c r="J115" s="12">
        <f>'PADD 3_bbl'!J115*1000*42*(DAY(EOMONTH($A115,0)))/1000000</f>
        <v>31.162605823675797</v>
      </c>
      <c r="K115" s="12">
        <f>'PADD 3_bbl'!K115*1000*42*(DAY(EOMONTH($A115,0)))/1000000</f>
        <v>3.5499515802690316</v>
      </c>
      <c r="L115" s="12">
        <f>'PADD 3_bbl'!L115*1000*42*(DAY(EOMONTH($A115,0)))/1000000</f>
        <v>11.802972341138958</v>
      </c>
      <c r="M115" s="12">
        <f>'PADD 3_bbl'!M115*1000*42*(DAY(EOMONTH($A115,0)))/1000000</f>
        <v>242.03163316446987</v>
      </c>
      <c r="N115" s="12">
        <f>'PADD 3_bbl'!N115*1000*42*(DAY(EOMONTH($A115,0)))/1000000</f>
        <v>216.83163316446988</v>
      </c>
      <c r="O115" s="12">
        <f>'PADD 3_bbl'!O115*1000*42*(DAY(EOMONTH($A115,0)))/1000000</f>
        <v>108.36</v>
      </c>
      <c r="P115" s="12">
        <f>'PADD 3_bbl'!P115*1000*42*(DAY(EOMONTH($A115,0)))/1000000</f>
        <v>-196.5671629095537</v>
      </c>
      <c r="Q115" s="12">
        <f>'PADD 3_bbl'!Q115*1000*42*(DAY(EOMONTH($A115,0)))/1000000</f>
        <v>97.02</v>
      </c>
      <c r="S115" s="12">
        <f>'PADD 3_bbl'!S115*1000*42/1000000</f>
        <v>1901.55</v>
      </c>
      <c r="U115" s="14"/>
      <c r="V115" s="14"/>
    </row>
    <row r="116" spans="1:22" x14ac:dyDescent="0.3">
      <c r="A116" s="45">
        <v>44027</v>
      </c>
      <c r="B116" s="17" t="s">
        <v>34</v>
      </c>
      <c r="C116" s="12">
        <f>'PADD 3_bbl'!C116*1000*42*(DAY(EOMONTH($A116,0)))/1000000</f>
        <v>1192.6320000000001</v>
      </c>
      <c r="D116" s="12">
        <f>'PADD 3_bbl'!D116*1000*42*(DAY(EOMONTH($A116,0)))/1000000</f>
        <v>186.18600000000001</v>
      </c>
      <c r="E116" s="12">
        <f>'PADD 3_bbl'!E116*1000*42*(DAY(EOMONTH($A116,0)))/1000000</f>
        <v>0</v>
      </c>
      <c r="F116" s="12">
        <f>'PADD 3_bbl'!F116*1000*42*(DAY(EOMONTH($A116,0)))/1000000</f>
        <v>303.36599999999999</v>
      </c>
      <c r="G116" s="12">
        <f>'PADD 3_bbl'!G116*1000*42*(DAY(EOMONTH($A116,0)))/1000000</f>
        <v>1682.184</v>
      </c>
      <c r="H116" s="12"/>
      <c r="I116" s="12">
        <f>'PADD 3_bbl'!I116*1000*42*(DAY(EOMONTH($A116,0)))/1000000</f>
        <v>1334.55</v>
      </c>
      <c r="J116" s="12">
        <f>'PADD 3_bbl'!J116*1000*42*(DAY(EOMONTH($A116,0)))/1000000</f>
        <v>32.686716770023111</v>
      </c>
      <c r="K116" s="12">
        <f>'PADD 3_bbl'!K116*1000*42*(DAY(EOMONTH($A116,0)))/1000000</f>
        <v>3.5901873353682801</v>
      </c>
      <c r="L116" s="12">
        <f>'PADD 3_bbl'!L116*1000*42*(DAY(EOMONTH($A116,0)))/1000000</f>
        <v>11.818298579092293</v>
      </c>
      <c r="M116" s="12">
        <f>'PADD 3_bbl'!M116*1000*42*(DAY(EOMONTH($A116,0)))/1000000</f>
        <v>231.97042278014629</v>
      </c>
      <c r="N116" s="12">
        <f>'PADD 3_bbl'!N116*1000*42*(DAY(EOMONTH($A116,0)))/1000000</f>
        <v>205.9304227801463</v>
      </c>
      <c r="O116" s="12">
        <f>'PADD 3_bbl'!O116*1000*42*(DAY(EOMONTH($A116,0)))/1000000</f>
        <v>58.59</v>
      </c>
      <c r="P116" s="12">
        <f>'PADD 3_bbl'!P116*1000*42*(DAY(EOMONTH($A116,0)))/1000000</f>
        <v>-151.16762546463002</v>
      </c>
      <c r="Q116" s="12">
        <f>'PADD 3_bbl'!Q116*1000*42*(DAY(EOMONTH($A116,0)))/1000000</f>
        <v>186.18600000000001</v>
      </c>
      <c r="S116" s="12">
        <f>'PADD 3_bbl'!S116*1000*42/1000000</f>
        <v>2087.2739999999999</v>
      </c>
      <c r="U116" s="14"/>
      <c r="V116" s="14"/>
    </row>
    <row r="117" spans="1:22" x14ac:dyDescent="0.3">
      <c r="A117" s="45">
        <v>44058</v>
      </c>
      <c r="B117" s="17" t="s">
        <v>34</v>
      </c>
      <c r="C117" s="12">
        <f>'PADD 3_bbl'!C117*1000*42*(DAY(EOMONTH($A117,0)))/1000000</f>
        <v>1178.31</v>
      </c>
      <c r="D117" s="12">
        <f>'PADD 3_bbl'!D117*1000*42*(DAY(EOMONTH($A117,0)))/1000000</f>
        <v>190.09200000000001</v>
      </c>
      <c r="E117" s="12">
        <f>'PADD 3_bbl'!E117*1000*42*(DAY(EOMONTH($A117,0)))/1000000</f>
        <v>0</v>
      </c>
      <c r="F117" s="12">
        <f>'PADD 3_bbl'!F117*1000*42*(DAY(EOMONTH($A117,0)))/1000000</f>
        <v>371.07</v>
      </c>
      <c r="G117" s="12">
        <f>'PADD 3_bbl'!G117*1000*42*(DAY(EOMONTH($A117,0)))/1000000</f>
        <v>1739.472</v>
      </c>
      <c r="H117" s="12"/>
      <c r="I117" s="12">
        <f>'PADD 3_bbl'!I117*1000*42*(DAY(EOMONTH($A117,0)))/1000000</f>
        <v>1206.954</v>
      </c>
      <c r="J117" s="12">
        <f>'PADD 3_bbl'!J117*1000*42*(DAY(EOMONTH($A117,0)))/1000000</f>
        <v>32.201359351131657</v>
      </c>
      <c r="K117" s="12">
        <f>'PADD 3_bbl'!K117*1000*42*(DAY(EOMONTH($A117,0)))/1000000</f>
        <v>6.2062351851184685</v>
      </c>
      <c r="L117" s="12">
        <f>'PADD 3_bbl'!L117*1000*42*(DAY(EOMONTH($A117,0)))/1000000</f>
        <v>11.818298579092293</v>
      </c>
      <c r="M117" s="12">
        <f>'PADD 3_bbl'!M117*1000*42*(DAY(EOMONTH($A117,0)))/1000000</f>
        <v>230.58476399116606</v>
      </c>
      <c r="N117" s="12">
        <f>'PADD 3_bbl'!N117*1000*42*(DAY(EOMONTH($A117,0)))/1000000</f>
        <v>204.54476399116606</v>
      </c>
      <c r="O117" s="12">
        <f>'PADD 3_bbl'!O117*1000*42*(DAY(EOMONTH($A117,0)))/1000000</f>
        <v>72.912000000000006</v>
      </c>
      <c r="P117" s="12">
        <f>'PADD 3_bbl'!P117*1000*42*(DAY(EOMONTH($A117,0)))/1000000</f>
        <v>-8.6926571065084861</v>
      </c>
      <c r="Q117" s="12">
        <f>'PADD 3_bbl'!Q117*1000*42*(DAY(EOMONTH($A117,0)))/1000000</f>
        <v>214.83</v>
      </c>
      <c r="S117" s="12">
        <f>'PADD 3_bbl'!S117*1000*42/1000000</f>
        <v>2301.5160000000001</v>
      </c>
      <c r="U117" s="14"/>
      <c r="V117" s="14"/>
    </row>
    <row r="118" spans="1:22" x14ac:dyDescent="0.3">
      <c r="A118" s="45">
        <v>44089</v>
      </c>
      <c r="B118" s="17" t="s">
        <v>34</v>
      </c>
      <c r="C118" s="12">
        <f>'PADD 3_bbl'!C118*1000*42*(DAY(EOMONTH($A118,0)))/1000000</f>
        <v>1154.1600000000001</v>
      </c>
      <c r="D118" s="12">
        <f>'PADD 3_bbl'!D118*1000*42*(DAY(EOMONTH($A118,0)))/1000000</f>
        <v>168.84</v>
      </c>
      <c r="E118" s="12">
        <f>'PADD 3_bbl'!E118*1000*42*(DAY(EOMONTH($A118,0)))/1000000</f>
        <v>0</v>
      </c>
      <c r="F118" s="12">
        <f>'PADD 3_bbl'!F118*1000*42*(DAY(EOMONTH($A118,0)))/1000000</f>
        <v>405.72</v>
      </c>
      <c r="G118" s="12">
        <f>'PADD 3_bbl'!G118*1000*42*(DAY(EOMONTH($A118,0)))/1000000</f>
        <v>1728.72</v>
      </c>
      <c r="H118" s="12"/>
      <c r="I118" s="12">
        <f>'PADD 3_bbl'!I118*1000*42*(DAY(EOMONTH($A118,0)))/1000000</f>
        <v>1234.8</v>
      </c>
      <c r="J118" s="12">
        <f>'PADD 3_bbl'!J118*1000*42*(DAY(EOMONTH($A118,0)))/1000000</f>
        <v>33.980810191432631</v>
      </c>
      <c r="K118" s="12">
        <f>'PADD 3_bbl'!K118*1000*42*(DAY(EOMONTH($A118,0)))/1000000</f>
        <v>9.4867045837179518</v>
      </c>
      <c r="L118" s="12">
        <f>'PADD 3_bbl'!L118*1000*42*(DAY(EOMONTH($A118,0)))/1000000</f>
        <v>11.802972341138958</v>
      </c>
      <c r="M118" s="12">
        <f>'PADD 3_bbl'!M118*1000*42*(DAY(EOMONTH($A118,0)))/1000000</f>
        <v>259.17707202104361</v>
      </c>
      <c r="N118" s="12">
        <f>'PADD 3_bbl'!N118*1000*42*(DAY(EOMONTH($A118,0)))/1000000</f>
        <v>233.97707202104365</v>
      </c>
      <c r="O118" s="12">
        <f>'PADD 3_bbl'!O118*1000*42*(DAY(EOMONTH($A118,0)))/1000000</f>
        <v>108.36</v>
      </c>
      <c r="P118" s="12">
        <f>'PADD 3_bbl'!P118*1000*42*(DAY(EOMONTH($A118,0)))/1000000</f>
        <v>-48.58755913733323</v>
      </c>
      <c r="Q118" s="12">
        <f>'PADD 3_bbl'!Q118*1000*42*(DAY(EOMONTH($A118,0)))/1000000</f>
        <v>143.63999999999999</v>
      </c>
      <c r="S118" s="12">
        <f>'PADD 3_bbl'!S118*1000*42/1000000</f>
        <v>2445.0300000000002</v>
      </c>
      <c r="U118" s="14"/>
      <c r="V118" s="14"/>
    </row>
    <row r="119" spans="1:22" x14ac:dyDescent="0.3">
      <c r="A119" s="45">
        <v>44119</v>
      </c>
      <c r="B119" s="17" t="s">
        <v>34</v>
      </c>
      <c r="C119" s="12">
        <f>'PADD 3_bbl'!C119*1000*42*(DAY(EOMONTH($A119,0)))/1000000</f>
        <v>1184.82</v>
      </c>
      <c r="D119" s="12">
        <f>'PADD 3_bbl'!D119*1000*42*(DAY(EOMONTH($A119,0)))/1000000</f>
        <v>177.072</v>
      </c>
      <c r="E119" s="12">
        <f>'PADD 3_bbl'!E119*1000*42*(DAY(EOMONTH($A119,0)))/1000000</f>
        <v>0</v>
      </c>
      <c r="F119" s="12">
        <f>'PADD 3_bbl'!F119*1000*42*(DAY(EOMONTH($A119,0)))/1000000</f>
        <v>264.30599999999998</v>
      </c>
      <c r="G119" s="12">
        <f>'PADD 3_bbl'!G119*1000*42*(DAY(EOMONTH($A119,0)))/1000000</f>
        <v>1626.1980000000001</v>
      </c>
      <c r="H119" s="12"/>
      <c r="I119" s="12">
        <f>'PADD 3_bbl'!I119*1000*42*(DAY(EOMONTH($A119,0)))/1000000</f>
        <v>1535.058</v>
      </c>
      <c r="J119" s="12">
        <f>'PADD 3_bbl'!J119*1000*42*(DAY(EOMONTH($A119,0)))/1000000</f>
        <v>36.569576121154761</v>
      </c>
      <c r="K119" s="12">
        <f>'PADD 3_bbl'!K119*1000*42*(DAY(EOMONTH($A119,0)))/1000000</f>
        <v>13.200824537612959</v>
      </c>
      <c r="L119" s="12">
        <f>'PADD 3_bbl'!L119*1000*42*(DAY(EOMONTH($A119,0)))/1000000</f>
        <v>12.574510925928218</v>
      </c>
      <c r="M119" s="12">
        <f>'PADD 3_bbl'!M119*1000*42*(DAY(EOMONTH($A119,0)))/1000000</f>
        <v>268.75150775507842</v>
      </c>
      <c r="N119" s="12">
        <f>'PADD 3_bbl'!N119*1000*42*(DAY(EOMONTH($A119,0)))/1000000</f>
        <v>242.71150775507846</v>
      </c>
      <c r="O119" s="12">
        <f>'PADD 3_bbl'!O119*1000*42*(DAY(EOMONTH($A119,0)))/1000000</f>
        <v>111.97199999999999</v>
      </c>
      <c r="P119" s="12">
        <f>'PADD 3_bbl'!P119*1000*42*(DAY(EOMONTH($A119,0)))/1000000</f>
        <v>-152.72241933977443</v>
      </c>
      <c r="Q119" s="12">
        <f>'PADD 3_bbl'!Q119*1000*42*(DAY(EOMONTH($A119,0)))/1000000</f>
        <v>-171.864</v>
      </c>
      <c r="S119" s="12">
        <f>'PADD 3_bbl'!S119*1000*42/1000000</f>
        <v>2272.8719999999998</v>
      </c>
      <c r="U119" s="14"/>
      <c r="V119" s="14"/>
    </row>
    <row r="120" spans="1:22" x14ac:dyDescent="0.3">
      <c r="A120" s="45">
        <v>44150</v>
      </c>
      <c r="B120" s="17" t="s">
        <v>34</v>
      </c>
      <c r="C120" s="12">
        <f>'PADD 3_bbl'!C120*1000*42*(DAY(EOMONTH($A120,0)))/1000000</f>
        <v>1181.8800000000001</v>
      </c>
      <c r="D120" s="12">
        <f>'PADD 3_bbl'!D120*1000*42*(DAY(EOMONTH($A120,0)))/1000000</f>
        <v>194.04</v>
      </c>
      <c r="E120" s="12">
        <f>'PADD 3_bbl'!E120*1000*42*(DAY(EOMONTH($A120,0)))/1000000</f>
        <v>0</v>
      </c>
      <c r="F120" s="12">
        <f>'PADD 3_bbl'!F120*1000*42*(DAY(EOMONTH($A120,0)))/1000000</f>
        <v>229.32</v>
      </c>
      <c r="G120" s="12">
        <f>'PADD 3_bbl'!G120*1000*42*(DAY(EOMONTH($A120,0)))/1000000</f>
        <v>1605.24</v>
      </c>
      <c r="H120" s="12"/>
      <c r="I120" s="12">
        <f>'PADD 3_bbl'!I120*1000*42*(DAY(EOMONTH($A120,0)))/1000000</f>
        <v>1499.4</v>
      </c>
      <c r="J120" s="12">
        <f>'PADD 3_bbl'!J120*1000*42*(DAY(EOMONTH($A120,0)))/1000000</f>
        <v>39.424014559189473</v>
      </c>
      <c r="K120" s="12">
        <f>'PADD 3_bbl'!K120*1000*42*(DAY(EOMONTH($A120,0)))/1000000</f>
        <v>11.71908106034023</v>
      </c>
      <c r="L120" s="12">
        <f>'PADD 3_bbl'!L120*1000*42*(DAY(EOMONTH($A120,0)))/1000000</f>
        <v>14.364336741712258</v>
      </c>
      <c r="M120" s="12">
        <f>'PADD 3_bbl'!M120*1000*42*(DAY(EOMONTH($A120,0)))/1000000</f>
        <v>295.38107202104374</v>
      </c>
      <c r="N120" s="12">
        <f>'PADD 3_bbl'!N120*1000*42*(DAY(EOMONTH($A120,0)))/1000000</f>
        <v>270.18107202104369</v>
      </c>
      <c r="O120" s="12">
        <f>'PADD 3_bbl'!O120*1000*42*(DAY(EOMONTH($A120,0)))/1000000</f>
        <v>108.36</v>
      </c>
      <c r="P120" s="12">
        <f>'PADD 3_bbl'!P120*1000*42*(DAY(EOMONTH($A120,0)))/1000000</f>
        <v>-134.08850438228561</v>
      </c>
      <c r="Q120" s="12">
        <f>'PADD 3_bbl'!Q120*1000*42*(DAY(EOMONTH($A120,0)))/1000000</f>
        <v>-204.12</v>
      </c>
      <c r="S120" s="12">
        <f>'PADD 3_bbl'!S120*1000*42/1000000</f>
        <v>2068.5419999999999</v>
      </c>
      <c r="U120" s="14"/>
      <c r="V120" s="14"/>
    </row>
    <row r="121" spans="1:22" x14ac:dyDescent="0.3">
      <c r="A121" s="45">
        <v>44180</v>
      </c>
      <c r="B121" s="17" t="s">
        <v>34</v>
      </c>
      <c r="C121" s="12">
        <f>'PADD 3_bbl'!C121*1000*42*(DAY(EOMONTH($A121,0)))/1000000</f>
        <v>1195.2360000000001</v>
      </c>
      <c r="D121" s="12">
        <f>'PADD 3_bbl'!D121*1000*42*(DAY(EOMONTH($A121,0)))/1000000</f>
        <v>196.602</v>
      </c>
      <c r="E121" s="12">
        <f>'PADD 3_bbl'!E121*1000*42*(DAY(EOMONTH($A121,0)))/1000000</f>
        <v>0</v>
      </c>
      <c r="F121" s="12">
        <f>'PADD 3_bbl'!F121*1000*42*(DAY(EOMONTH($A121,0)))/1000000</f>
        <v>351.54</v>
      </c>
      <c r="G121" s="12">
        <f>'PADD 3_bbl'!G121*1000*42*(DAY(EOMONTH($A121,0)))/1000000</f>
        <v>1743.3779999999999</v>
      </c>
      <c r="H121" s="12"/>
      <c r="I121" s="12">
        <f>'PADD 3_bbl'!I121*1000*42*(DAY(EOMONTH($A121,0)))/1000000</f>
        <v>1846.2360000000001</v>
      </c>
      <c r="J121" s="12">
        <f>'PADD 3_bbl'!J121*1000*42*(DAY(EOMONTH($A121,0)))/1000000</f>
        <v>48.932081917875351</v>
      </c>
      <c r="K121" s="12">
        <f>'PADD 3_bbl'!K121*1000*42*(DAY(EOMONTH($A121,0)))/1000000</f>
        <v>7.8481434968018684</v>
      </c>
      <c r="L121" s="12">
        <f>'PADD 3_bbl'!L121*1000*42*(DAY(EOMONTH($A121,0)))/1000000</f>
        <v>17.867997353779714</v>
      </c>
      <c r="M121" s="12">
        <f>'PADD 3_bbl'!M121*1000*42*(DAY(EOMONTH($A121,0)))/1000000</f>
        <v>321.1255077550785</v>
      </c>
      <c r="N121" s="12">
        <f>'PADD 3_bbl'!N121*1000*42*(DAY(EOMONTH($A121,0)))/1000000</f>
        <v>295.08550775507848</v>
      </c>
      <c r="O121" s="12">
        <f>'PADD 3_bbl'!O121*1000*42*(DAY(EOMONTH($A121,0)))/1000000</f>
        <v>87.233999999999995</v>
      </c>
      <c r="P121" s="12">
        <f>'PADD 3_bbl'!P121*1000*42*(DAY(EOMONTH($A121,0)))/1000000</f>
        <v>-41.629730523535386</v>
      </c>
      <c r="Q121" s="12">
        <f>'PADD 3_bbl'!Q121*1000*42*(DAY(EOMONTH($A121,0)))/1000000</f>
        <v>-518.19600000000003</v>
      </c>
      <c r="S121" s="12">
        <f>'PADD 3_bbl'!S121*1000*42/1000000</f>
        <v>1550.8920000000001</v>
      </c>
      <c r="U121" s="14"/>
      <c r="V121" s="14"/>
    </row>
    <row r="122" spans="1:22" x14ac:dyDescent="0.3">
      <c r="A122" s="45">
        <v>44211</v>
      </c>
      <c r="B122" s="17" t="s">
        <v>34</v>
      </c>
      <c r="C122" s="12">
        <f>'PADD 3_bbl'!C122*1000*42*(DAY(EOMONTH($A122,0)))/1000000</f>
        <v>1210.8599999999999</v>
      </c>
      <c r="D122" s="12">
        <f>'PADD 3_bbl'!D122*1000*42*(DAY(EOMONTH($A122,0)))/1000000</f>
        <v>186.18600000000001</v>
      </c>
      <c r="E122" s="12">
        <f>'PADD 3_bbl'!E122*1000*42*(DAY(EOMONTH($A122,0)))/1000000</f>
        <v>0</v>
      </c>
      <c r="F122" s="12">
        <f>'PADD 3_bbl'!F122*1000*42*(DAY(EOMONTH($A122,0)))/1000000</f>
        <v>328.10399999999998</v>
      </c>
      <c r="G122" s="12">
        <f>'PADD 3_bbl'!G122*1000*42*(DAY(EOMONTH($A122,0)))/1000000</f>
        <v>1725.15</v>
      </c>
      <c r="H122" s="12"/>
      <c r="I122" s="12">
        <f>'PADD 3_bbl'!I122*1000*42*(DAY(EOMONTH($A122,0)))/1000000</f>
        <v>1622.2919999999999</v>
      </c>
      <c r="J122" s="12">
        <f>'PADD 3_bbl'!J122*1000*42*(DAY(EOMONTH($A122,0)))/1000000</f>
        <v>53.547349347440935</v>
      </c>
      <c r="K122" s="12">
        <f>'PADD 3_bbl'!K122*1000*42*(DAY(EOMONTH($A122,0)))/1000000</f>
        <v>5.882934176585767</v>
      </c>
      <c r="L122" s="12">
        <f>'PADD 3_bbl'!L122*1000*42*(DAY(EOMONTH($A122,0)))/1000000</f>
        <v>19.849203186033421</v>
      </c>
      <c r="M122" s="12">
        <f>'PADD 3_bbl'!M122*1000*42*(DAY(EOMONTH($A122,0)))/1000000</f>
        <v>303.61867080102456</v>
      </c>
      <c r="N122" s="12">
        <f>'PADD 3_bbl'!N122*1000*42*(DAY(EOMONTH($A122,0)))/1000000</f>
        <v>277.57867080102454</v>
      </c>
      <c r="O122" s="12">
        <f>'PADD 3_bbl'!O122*1000*42*(DAY(EOMONTH($A122,0)))/1000000</f>
        <v>113.274</v>
      </c>
      <c r="P122" s="12">
        <f>'PADD 3_bbl'!P122*1000*42*(DAY(EOMONTH($A122,0)))/1000000</f>
        <v>-19.640157511084706</v>
      </c>
      <c r="Q122" s="12">
        <f>'PADD 3_bbl'!Q122*1000*42*(DAY(EOMONTH($A122,0)))/1000000</f>
        <v>-348.93599999999998</v>
      </c>
      <c r="S122" s="12">
        <f>'PADD 3_bbl'!S122*1000*42/1000000</f>
        <v>1249.08</v>
      </c>
      <c r="U122" s="14"/>
      <c r="V122" s="14"/>
    </row>
    <row r="123" spans="1:22" x14ac:dyDescent="0.3">
      <c r="A123" s="45">
        <v>44242</v>
      </c>
      <c r="B123" s="17" t="s">
        <v>34</v>
      </c>
      <c r="C123" s="12">
        <f>'PADD 3_bbl'!C123*1000*42*(DAY(EOMONTH($A123,0)))/1000000</f>
        <v>862.00800000000004</v>
      </c>
      <c r="D123" s="12">
        <f>'PADD 3_bbl'!D123*1000*42*(DAY(EOMONTH($A123,0)))/1000000</f>
        <v>132.88800000000001</v>
      </c>
      <c r="E123" s="12">
        <f>'PADD 3_bbl'!E123*1000*42*(DAY(EOMONTH($A123,0)))/1000000</f>
        <v>0</v>
      </c>
      <c r="F123" s="12">
        <f>'PADD 3_bbl'!F123*1000*42*(DAY(EOMONTH($A123,0)))/1000000</f>
        <v>161.11199999999999</v>
      </c>
      <c r="G123" s="12">
        <f>'PADD 3_bbl'!G123*1000*42*(DAY(EOMONTH($A123,0)))/1000000</f>
        <v>1156.008</v>
      </c>
      <c r="H123" s="12"/>
      <c r="I123" s="12">
        <f>'PADD 3_bbl'!I123*1000*42*(DAY(EOMONTH($A123,0)))/1000000</f>
        <v>1130.136</v>
      </c>
      <c r="J123" s="12">
        <f>'PADD 3_bbl'!J123*1000*42*(DAY(EOMONTH($A123,0)))/1000000</f>
        <v>39.614177992327321</v>
      </c>
      <c r="K123" s="12">
        <f>'PADD 3_bbl'!K123*1000*42*(DAY(EOMONTH($A123,0)))/1000000</f>
        <v>3.9055219006154576</v>
      </c>
      <c r="L123" s="12">
        <f>'PADD 3_bbl'!L123*1000*42*(DAY(EOMONTH($A123,0)))/1000000</f>
        <v>15.455805812723421</v>
      </c>
      <c r="M123" s="12">
        <f>'PADD 3_bbl'!M123*1000*42*(DAY(EOMONTH($A123,0)))/1000000</f>
        <v>167.11812082146349</v>
      </c>
      <c r="N123" s="12">
        <f>'PADD 3_bbl'!N123*1000*42*(DAY(EOMONTH($A123,0)))/1000000</f>
        <v>143.59812082146345</v>
      </c>
      <c r="O123" s="12">
        <f>'PADD 3_bbl'!O123*1000*42*(DAY(EOMONTH($A123,0)))/1000000</f>
        <v>54.095999999999997</v>
      </c>
      <c r="P123" s="12">
        <f>'PADD 3_bbl'!P123*1000*42*(DAY(EOMONTH($A123,0)))/1000000</f>
        <v>-94.381626527129683</v>
      </c>
      <c r="Q123" s="12">
        <f>'PADD 3_bbl'!Q123*1000*42*(DAY(EOMONTH($A123,0)))/1000000</f>
        <v>-136.416</v>
      </c>
      <c r="S123" s="12">
        <f>'PADD 3_bbl'!S123*1000*42/1000000</f>
        <v>1112.2439999999999</v>
      </c>
      <c r="U123" s="14"/>
      <c r="V123" s="14"/>
    </row>
    <row r="124" spans="1:22" x14ac:dyDescent="0.3">
      <c r="A124" s="45">
        <v>44270</v>
      </c>
      <c r="B124" s="17" t="s">
        <v>34</v>
      </c>
      <c r="C124" s="12">
        <f>'PADD 3_bbl'!C124*1000*42*(DAY(EOMONTH($A124,0)))/1000000</f>
        <v>1219.9739999999999</v>
      </c>
      <c r="D124" s="12">
        <f>'PADD 3_bbl'!D124*1000*42*(DAY(EOMONTH($A124,0)))/1000000</f>
        <v>191.39400000000001</v>
      </c>
      <c r="E124" s="12">
        <f>'PADD 3_bbl'!E124*1000*42*(DAY(EOMONTH($A124,0)))/1000000</f>
        <v>0</v>
      </c>
      <c r="F124" s="12">
        <f>'PADD 3_bbl'!F124*1000*42*(DAY(EOMONTH($A124,0)))/1000000</f>
        <v>317.68799999999999</v>
      </c>
      <c r="G124" s="12">
        <f>'PADD 3_bbl'!G124*1000*42*(DAY(EOMONTH($A124,0)))/1000000</f>
        <v>1729.056</v>
      </c>
      <c r="H124" s="12"/>
      <c r="I124" s="12">
        <f>'PADD 3_bbl'!I124*1000*42*(DAY(EOMONTH($A124,0)))/1000000</f>
        <v>1389.2339999999999</v>
      </c>
      <c r="J124" s="12">
        <f>'PADD 3_bbl'!J124*1000*42*(DAY(EOMONTH($A124,0)))/1000000</f>
        <v>40.750543364632769</v>
      </c>
      <c r="K124" s="12">
        <f>'PADD 3_bbl'!K124*1000*42*(DAY(EOMONTH($A124,0)))/1000000</f>
        <v>2.8354283768855626</v>
      </c>
      <c r="L124" s="12">
        <f>'PADD 3_bbl'!L124*1000*42*(DAY(EOMONTH($A124,0)))/1000000</f>
        <v>13.708829446182113</v>
      </c>
      <c r="M124" s="12">
        <f>'PADD 3_bbl'!M124*1000*42*(DAY(EOMONTH($A124,0)))/1000000</f>
        <v>199.58173308477006</v>
      </c>
      <c r="N124" s="12">
        <f>'PADD 3_bbl'!N124*1000*42*(DAY(EOMONTH($A124,0)))/1000000</f>
        <v>173.54173308477004</v>
      </c>
      <c r="O124" s="12">
        <f>'PADD 3_bbl'!O124*1000*42*(DAY(EOMONTH($A124,0)))/1000000</f>
        <v>92.441999999999993</v>
      </c>
      <c r="P124" s="12">
        <f>'PADD 3_bbl'!P124*1000*42*(DAY(EOMONTH($A124,0)))/1000000</f>
        <v>49.093465727529455</v>
      </c>
      <c r="Q124" s="12">
        <f>'PADD 3_bbl'!Q124*1000*42*(DAY(EOMONTH($A124,0)))/1000000</f>
        <v>-31.248000000000001</v>
      </c>
      <c r="S124" s="12">
        <f>'PADD 3_bbl'!S124*1000*42/1000000</f>
        <v>1080.576</v>
      </c>
      <c r="U124" s="14"/>
      <c r="V124" s="14"/>
    </row>
    <row r="125" spans="1:22" x14ac:dyDescent="0.3">
      <c r="A125" s="45">
        <v>44301</v>
      </c>
      <c r="B125" s="17" t="s">
        <v>34</v>
      </c>
      <c r="C125" s="12">
        <f>'PADD 3_bbl'!C125*1000*42*(DAY(EOMONTH($A125,0)))/1000000</f>
        <v>1218.42</v>
      </c>
      <c r="D125" s="12">
        <f>'PADD 3_bbl'!D125*1000*42*(DAY(EOMONTH($A125,0)))/1000000</f>
        <v>191.52</v>
      </c>
      <c r="E125" s="12">
        <f>'PADD 3_bbl'!E125*1000*42*(DAY(EOMONTH($A125,0)))/1000000</f>
        <v>0</v>
      </c>
      <c r="F125" s="12">
        <f>'PADD 3_bbl'!F125*1000*42*(DAY(EOMONTH($A125,0)))/1000000</f>
        <v>512.82000000000005</v>
      </c>
      <c r="G125" s="12">
        <f>'PADD 3_bbl'!G125*1000*42*(DAY(EOMONTH($A125,0)))/1000000</f>
        <v>1922.76</v>
      </c>
      <c r="H125" s="12"/>
      <c r="I125" s="12">
        <f>'PADD 3_bbl'!I125*1000*42*(DAY(EOMONTH($A125,0)))/1000000</f>
        <v>1615.32</v>
      </c>
      <c r="J125" s="12">
        <f>'PADD 3_bbl'!J125*1000*42*(DAY(EOMONTH($A125,0)))/1000000</f>
        <v>33.420504853854567</v>
      </c>
      <c r="K125" s="12">
        <f>'PADD 3_bbl'!K125*1000*42*(DAY(EOMONTH($A125,0)))/1000000</f>
        <v>2.7469843501078772</v>
      </c>
      <c r="L125" s="12">
        <f>'PADD 3_bbl'!L125*1000*42*(DAY(EOMONTH($A125,0)))/1000000</f>
        <v>12.168881541220857</v>
      </c>
      <c r="M125" s="12">
        <f>'PADD 3_bbl'!M125*1000*42*(DAY(EOMONTH($A125,0)))/1000000</f>
        <v>235.65032234010008</v>
      </c>
      <c r="N125" s="12">
        <f>'PADD 3_bbl'!N125*1000*42*(DAY(EOMONTH($A125,0)))/1000000</f>
        <v>210.45032234010009</v>
      </c>
      <c r="O125" s="12">
        <f>'PADD 3_bbl'!O125*1000*42*(DAY(EOMONTH($A125,0)))/1000000</f>
        <v>107.1</v>
      </c>
      <c r="P125" s="12">
        <f>'PADD 3_bbl'!P125*1000*42*(DAY(EOMONTH($A125,0)))/1000000</f>
        <v>-146.6466930852834</v>
      </c>
      <c r="Q125" s="12">
        <f>'PADD 3_bbl'!Q125*1000*42*(DAY(EOMONTH($A125,0)))/1000000</f>
        <v>85.68</v>
      </c>
      <c r="S125" s="12">
        <f>'PADD 3_bbl'!S125*1000*42/1000000</f>
        <v>1166.5920000000001</v>
      </c>
      <c r="U125" s="14"/>
      <c r="V125" s="14"/>
    </row>
    <row r="126" spans="1:22" x14ac:dyDescent="0.3">
      <c r="A126" s="45">
        <v>44331</v>
      </c>
      <c r="B126" s="17" t="s">
        <v>34</v>
      </c>
      <c r="C126" s="12">
        <f>'PADD 3_bbl'!C126*1000*42*(DAY(EOMONTH($A126,0)))/1000000</f>
        <v>1259.0340000000001</v>
      </c>
      <c r="D126" s="12">
        <f>'PADD 3_bbl'!D126*1000*42*(DAY(EOMONTH($A126,0)))/1000000</f>
        <v>220.03800000000001</v>
      </c>
      <c r="E126" s="12">
        <f>'PADD 3_bbl'!E126*1000*42*(DAY(EOMONTH($A126,0)))/1000000</f>
        <v>0</v>
      </c>
      <c r="F126" s="12">
        <f>'PADD 3_bbl'!F126*1000*42*(DAY(EOMONTH($A126,0)))/1000000</f>
        <v>441.37799999999999</v>
      </c>
      <c r="G126" s="12">
        <f>'PADD 3_bbl'!G126*1000*42*(DAY(EOMONTH($A126,0)))/1000000</f>
        <v>1920.45</v>
      </c>
      <c r="H126" s="12"/>
      <c r="I126" s="12">
        <f>'PADD 3_bbl'!I126*1000*42*(DAY(EOMONTH($A126,0)))/1000000</f>
        <v>1458.24</v>
      </c>
      <c r="J126" s="12">
        <f>'PADD 3_bbl'!J126*1000*42*(DAY(EOMONTH($A126,0)))/1000000</f>
        <v>33.498518068596987</v>
      </c>
      <c r="K126" s="12">
        <f>'PADD 3_bbl'!K126*1000*42*(DAY(EOMONTH($A126,0)))/1000000</f>
        <v>2.8354283768855626</v>
      </c>
      <c r="L126" s="12">
        <f>'PADD 3_bbl'!L126*1000*42*(DAY(EOMONTH($A126,0)))/1000000</f>
        <v>12.196404752510254</v>
      </c>
      <c r="M126" s="12">
        <f>'PADD 3_bbl'!M126*1000*42*(DAY(EOMONTH($A126,0)))/1000000</f>
        <v>254.18173308477009</v>
      </c>
      <c r="N126" s="12">
        <f>'PADD 3_bbl'!N126*1000*42*(DAY(EOMONTH($A126,0)))/1000000</f>
        <v>228.1417330847701</v>
      </c>
      <c r="O126" s="12">
        <f>'PADD 3_bbl'!O126*1000*42*(DAY(EOMONTH($A126,0)))/1000000</f>
        <v>104.16</v>
      </c>
      <c r="P126" s="12">
        <f>'PADD 3_bbl'!P126*1000*42*(DAY(EOMONTH($A126,0)))/1000000</f>
        <v>-56.63408428276292</v>
      </c>
      <c r="Q126" s="12">
        <f>'PADD 3_bbl'!Q126*1000*42*(DAY(EOMONTH($A126,0)))/1000000</f>
        <v>136.71</v>
      </c>
      <c r="S126" s="12">
        <f>'PADD 3_bbl'!S126*1000*42/1000000</f>
        <v>1303.0920000000001</v>
      </c>
      <c r="U126" s="14"/>
      <c r="V126" s="14"/>
    </row>
    <row r="127" spans="1:22" x14ac:dyDescent="0.3">
      <c r="A127" s="45">
        <v>44362</v>
      </c>
      <c r="B127" s="17" t="s">
        <v>34</v>
      </c>
      <c r="C127" s="12">
        <f>'PADD 3_bbl'!C127*1000*42*(DAY(EOMONTH($A127,0)))/1000000</f>
        <v>1215.9000000000001</v>
      </c>
      <c r="D127" s="12">
        <f>'PADD 3_bbl'!D127*1000*42*(DAY(EOMONTH($A127,0)))/1000000</f>
        <v>206.64</v>
      </c>
      <c r="E127" s="12">
        <f>'PADD 3_bbl'!E127*1000*42*(DAY(EOMONTH($A127,0)))/1000000</f>
        <v>0</v>
      </c>
      <c r="F127" s="12">
        <f>'PADD 3_bbl'!F127*1000*42*(DAY(EOMONTH($A127,0)))/1000000</f>
        <v>394.38</v>
      </c>
      <c r="G127" s="12">
        <f>'PADD 3_bbl'!G127*1000*42*(DAY(EOMONTH($A127,0)))/1000000</f>
        <v>1816.92</v>
      </c>
      <c r="H127" s="12"/>
      <c r="I127" s="12">
        <f>'PADD 3_bbl'!I127*1000*42*(DAY(EOMONTH($A127,0)))/1000000</f>
        <v>1470.42</v>
      </c>
      <c r="J127" s="12">
        <f>'PADD 3_bbl'!J127*1000*42*(DAY(EOMONTH($A127,0)))/1000000</f>
        <v>31.415336569236377</v>
      </c>
      <c r="K127" s="12">
        <f>'PADD 3_bbl'!K127*1000*42*(DAY(EOMONTH($A127,0)))/1000000</f>
        <v>2.8475750839478811</v>
      </c>
      <c r="L127" s="12">
        <f>'PADD 3_bbl'!L127*1000*42*(DAY(EOMONTH($A127,0)))/1000000</f>
        <v>11.802972341138958</v>
      </c>
      <c r="M127" s="12">
        <f>'PADD 3_bbl'!M127*1000*42*(DAY(EOMONTH($A127,0)))/1000000</f>
        <v>255.49707730803223</v>
      </c>
      <c r="N127" s="12">
        <f>'PADD 3_bbl'!N127*1000*42*(DAY(EOMONTH($A127,0)))/1000000</f>
        <v>230.29707730803224</v>
      </c>
      <c r="O127" s="12">
        <f>'PADD 3_bbl'!O127*1000*42*(DAY(EOMONTH($A127,0)))/1000000</f>
        <v>78.12</v>
      </c>
      <c r="P127" s="12">
        <f>'PADD 3_bbl'!P127*1000*42*(DAY(EOMONTH($A127,0)))/1000000</f>
        <v>-74.76296130235545</v>
      </c>
      <c r="Q127" s="12">
        <f>'PADD 3_bbl'!Q127*1000*42*(DAY(EOMONTH($A127,0)))/1000000</f>
        <v>69.3</v>
      </c>
      <c r="S127" s="12">
        <f>'PADD 3_bbl'!S127*1000*42/1000000</f>
        <v>1371.8879999999999</v>
      </c>
      <c r="U127" s="14"/>
      <c r="V127" s="14"/>
    </row>
    <row r="128" spans="1:22" x14ac:dyDescent="0.3">
      <c r="A128" s="45">
        <v>44392</v>
      </c>
      <c r="B128" s="17" t="s">
        <v>34</v>
      </c>
      <c r="C128" s="12">
        <f>'PADD 3_bbl'!C128*1000*42*(DAY(EOMONTH($A128,0)))/1000000</f>
        <v>1279.866</v>
      </c>
      <c r="D128" s="12">
        <f>'PADD 3_bbl'!D128*1000*42*(DAY(EOMONTH($A128,0)))/1000000</f>
        <v>208.32</v>
      </c>
      <c r="E128" s="12">
        <f>'PADD 3_bbl'!E128*1000*42*(DAY(EOMONTH($A128,0)))/1000000</f>
        <v>0</v>
      </c>
      <c r="F128" s="12">
        <f>'PADD 3_bbl'!F128*1000*42*(DAY(EOMONTH($A128,0)))/1000000</f>
        <v>395.80799999999999</v>
      </c>
      <c r="G128" s="12">
        <f>'PADD 3_bbl'!G128*1000*42*(DAY(EOMONTH($A128,0)))/1000000</f>
        <v>1883.9939999999999</v>
      </c>
      <c r="H128" s="12"/>
      <c r="I128" s="12">
        <f>'PADD 3_bbl'!I128*1000*42*(DAY(EOMONTH($A128,0)))/1000000</f>
        <v>1411.3679999999999</v>
      </c>
      <c r="J128" s="12">
        <f>'PADD 3_bbl'!J128*1000*42*(DAY(EOMONTH($A128,0)))/1000000</f>
        <v>32.980516261737286</v>
      </c>
      <c r="K128" s="12">
        <f>'PADD 3_bbl'!K128*1000*42*(DAY(EOMONTH($A128,0)))/1000000</f>
        <v>2.8453345198431133</v>
      </c>
      <c r="L128" s="12">
        <f>'PADD 3_bbl'!L128*1000*42*(DAY(EOMONTH($A128,0)))/1000000</f>
        <v>11.818298579092293</v>
      </c>
      <c r="M128" s="12">
        <f>'PADD 3_bbl'!M128*1000*42*(DAY(EOMONTH($A128,0)))/1000000</f>
        <v>259.43266894559724</v>
      </c>
      <c r="N128" s="12">
        <f>'PADD 3_bbl'!N128*1000*42*(DAY(EOMONTH($A128,0)))/1000000</f>
        <v>233.39266894559725</v>
      </c>
      <c r="O128" s="12">
        <f>'PADD 3_bbl'!O128*1000*42*(DAY(EOMONTH($A128,0)))/1000000</f>
        <v>117.18</v>
      </c>
      <c r="P128" s="12">
        <f>'PADD 3_bbl'!P128*1000*42*(DAY(EOMONTH($A128,0)))/1000000</f>
        <v>0.19518169372999944</v>
      </c>
      <c r="Q128" s="12">
        <f>'PADD 3_bbl'!Q128*1000*42*(DAY(EOMONTH($A128,0)))/1000000</f>
        <v>74.213999999999999</v>
      </c>
      <c r="S128" s="12">
        <f>'PADD 3_bbl'!S128*1000*42/1000000</f>
        <v>1446.69</v>
      </c>
      <c r="U128" s="14"/>
      <c r="V128" s="14"/>
    </row>
    <row r="129" spans="1:22" x14ac:dyDescent="0.3">
      <c r="A129" s="45">
        <v>44423</v>
      </c>
      <c r="B129" s="17" t="s">
        <v>34</v>
      </c>
      <c r="C129" s="12">
        <f>'PADD 3_bbl'!C129*1000*42*(DAY(EOMONTH($A129,0)))/1000000</f>
        <v>1274.6579999999999</v>
      </c>
      <c r="D129" s="12">
        <f>'PADD 3_bbl'!D129*1000*42*(DAY(EOMONTH($A129,0)))/1000000</f>
        <v>205.71600000000001</v>
      </c>
      <c r="E129" s="12">
        <f>'PADD 3_bbl'!E129*1000*42*(DAY(EOMONTH($A129,0)))/1000000</f>
        <v>0</v>
      </c>
      <c r="F129" s="12">
        <f>'PADD 3_bbl'!F129*1000*42*(DAY(EOMONTH($A129,0)))/1000000</f>
        <v>328.10399999999998</v>
      </c>
      <c r="G129" s="12">
        <f>'PADD 3_bbl'!G129*1000*42*(DAY(EOMONTH($A129,0)))/1000000</f>
        <v>1808.4780000000001</v>
      </c>
      <c r="H129" s="12"/>
      <c r="I129" s="12">
        <f>'PADD 3_bbl'!I129*1000*42*(DAY(EOMONTH($A129,0)))/1000000</f>
        <v>1510.32</v>
      </c>
      <c r="J129" s="12">
        <f>'PADD 3_bbl'!J129*1000*42*(DAY(EOMONTH($A129,0)))/1000000</f>
        <v>32.462514454877592</v>
      </c>
      <c r="K129" s="12">
        <f>'PADD 3_bbl'!K129*1000*42*(DAY(EOMONTH($A129,0)))/1000000</f>
        <v>6.0983856756000403</v>
      </c>
      <c r="L129" s="12">
        <f>'PADD 3_bbl'!L129*1000*42*(DAY(EOMONTH($A129,0)))/1000000</f>
        <v>11.818298579092293</v>
      </c>
      <c r="M129" s="12">
        <f>'PADD 3_bbl'!M129*1000*42*(DAY(EOMONTH($A129,0)))/1000000</f>
        <v>253.44265526001587</v>
      </c>
      <c r="N129" s="12">
        <f>'PADD 3_bbl'!N129*1000*42*(DAY(EOMONTH($A129,0)))/1000000</f>
        <v>227.40265526001588</v>
      </c>
      <c r="O129" s="12">
        <f>'PADD 3_bbl'!O129*1000*42*(DAY(EOMONTH($A129,0)))/1000000</f>
        <v>110.67</v>
      </c>
      <c r="P129" s="12">
        <f>'PADD 3_bbl'!P129*1000*42*(DAY(EOMONTH($A129,0)))/1000000</f>
        <v>-91.595853969585832</v>
      </c>
      <c r="Q129" s="12">
        <f>'PADD 3_bbl'!Q129*1000*42*(DAY(EOMONTH($A129,0)))/1000000</f>
        <v>0</v>
      </c>
      <c r="S129" s="12">
        <f>'PADD 3_bbl'!S129*1000*42/1000000</f>
        <v>1447.068</v>
      </c>
      <c r="U129" s="14"/>
      <c r="V129" s="14"/>
    </row>
    <row r="130" spans="1:22" x14ac:dyDescent="0.3">
      <c r="A130" s="45">
        <v>44454</v>
      </c>
      <c r="B130" s="17" t="s">
        <v>34</v>
      </c>
      <c r="C130" s="12">
        <f>'PADD 3_bbl'!C130*1000*42*(DAY(EOMONTH($A130,0)))/1000000</f>
        <v>1228.5</v>
      </c>
      <c r="D130" s="12">
        <f>'PADD 3_bbl'!D130*1000*42*(DAY(EOMONTH($A130,0)))/1000000</f>
        <v>162.54</v>
      </c>
      <c r="E130" s="12">
        <f>'PADD 3_bbl'!E130*1000*42*(DAY(EOMONTH($A130,0)))/1000000</f>
        <v>0</v>
      </c>
      <c r="F130" s="12">
        <f>'PADD 3_bbl'!F130*1000*42*(DAY(EOMONTH($A130,0)))/1000000</f>
        <v>321.3</v>
      </c>
      <c r="G130" s="12">
        <f>'PADD 3_bbl'!G130*1000*42*(DAY(EOMONTH($A130,0)))/1000000</f>
        <v>1712.34</v>
      </c>
      <c r="H130" s="12"/>
      <c r="I130" s="12">
        <f>'PADD 3_bbl'!I130*1000*42*(DAY(EOMONTH($A130,0)))/1000000</f>
        <v>1414.98</v>
      </c>
      <c r="J130" s="12">
        <f>'PADD 3_bbl'!J130*1000*42*(DAY(EOMONTH($A130,0)))/1000000</f>
        <v>34.423088996163656</v>
      </c>
      <c r="K130" s="12">
        <f>'PADD 3_bbl'!K130*1000*42*(DAY(EOMONTH($A130,0)))/1000000</f>
        <v>10.237126632975638</v>
      </c>
      <c r="L130" s="12">
        <f>'PADD 3_bbl'!L130*1000*42*(DAY(EOMONTH($A130,0)))/1000000</f>
        <v>11.802972341138958</v>
      </c>
      <c r="M130" s="12">
        <f>'PADD 3_bbl'!M130*1000*42*(DAY(EOMONTH($A130,0)))/1000000</f>
        <v>226.632200549353</v>
      </c>
      <c r="N130" s="12">
        <f>'PADD 3_bbl'!N130*1000*42*(DAY(EOMONTH($A130,0)))/1000000</f>
        <v>201.43220054935301</v>
      </c>
      <c r="O130" s="12">
        <f>'PADD 3_bbl'!O130*1000*42*(DAY(EOMONTH($A130,0)))/1000000</f>
        <v>113.4</v>
      </c>
      <c r="P130" s="12">
        <f>'PADD 3_bbl'!P130*1000*42*(DAY(EOMONTH($A130,0)))/1000000</f>
        <v>-87.795388519631331</v>
      </c>
      <c r="Q130" s="12">
        <f>'PADD 3_bbl'!Q130*1000*42*(DAY(EOMONTH($A130,0)))/1000000</f>
        <v>13.86</v>
      </c>
      <c r="S130" s="12">
        <f>'PADD 3_bbl'!S130*1000*42/1000000</f>
        <v>1460.97</v>
      </c>
      <c r="U130" s="14"/>
      <c r="V130" s="14"/>
    </row>
    <row r="131" spans="1:22" x14ac:dyDescent="0.3">
      <c r="A131" s="45">
        <v>44484</v>
      </c>
      <c r="B131" s="17" t="s">
        <v>34</v>
      </c>
      <c r="C131" s="12">
        <f>'PADD 3_bbl'!C131*1000*42*(DAY(EOMONTH($A131,0)))/1000000</f>
        <v>1315.02</v>
      </c>
      <c r="D131" s="12">
        <f>'PADD 3_bbl'!D131*1000*42*(DAY(EOMONTH($A131,0)))/1000000</f>
        <v>203.11199999999999</v>
      </c>
      <c r="E131" s="12">
        <f>'PADD 3_bbl'!E131*1000*42*(DAY(EOMONTH($A131,0)))/1000000</f>
        <v>0</v>
      </c>
      <c r="F131" s="12">
        <f>'PADD 3_bbl'!F131*1000*42*(DAY(EOMONTH($A131,0)))/1000000</f>
        <v>393.20400000000001</v>
      </c>
      <c r="G131" s="12">
        <f>'PADD 3_bbl'!G131*1000*42*(DAY(EOMONTH($A131,0)))/1000000</f>
        <v>1911.336</v>
      </c>
      <c r="H131" s="12"/>
      <c r="I131" s="12">
        <f>'PADD 3_bbl'!I131*1000*42*(DAY(EOMONTH($A131,0)))/1000000</f>
        <v>1378.818</v>
      </c>
      <c r="J131" s="12">
        <f>'PADD 3_bbl'!J131*1000*42*(DAY(EOMONTH($A131,0)))/1000000</f>
        <v>37.124530716614878</v>
      </c>
      <c r="K131" s="12">
        <f>'PADD 3_bbl'!K131*1000*42*(DAY(EOMONTH($A131,0)))/1000000</f>
        <v>16.385954668316213</v>
      </c>
      <c r="L131" s="12">
        <f>'PADD 3_bbl'!L131*1000*42*(DAY(EOMONTH($A131,0)))/1000000</f>
        <v>12.574510925928218</v>
      </c>
      <c r="M131" s="12">
        <f>'PADD 3_bbl'!M131*1000*42*(DAY(EOMONTH($A131,0)))/1000000</f>
        <v>269.33063239133287</v>
      </c>
      <c r="N131" s="12">
        <f>'PADD 3_bbl'!N131*1000*42*(DAY(EOMONTH($A131,0)))/1000000</f>
        <v>243.29063239133288</v>
      </c>
      <c r="O131" s="12">
        <f>'PADD 3_bbl'!O131*1000*42*(DAY(EOMONTH($A131,0)))/1000000</f>
        <v>110.67</v>
      </c>
      <c r="P131" s="12">
        <f>'PADD 3_bbl'!P131*1000*42*(DAY(EOMONTH($A131,0)))/1000000</f>
        <v>0.50037129780780865</v>
      </c>
      <c r="Q131" s="12">
        <f>'PADD 3_bbl'!Q131*1000*42*(DAY(EOMONTH($A131,0)))/1000000</f>
        <v>110.67</v>
      </c>
      <c r="S131" s="12">
        <f>'PADD 3_bbl'!S131*1000*42/1000000</f>
        <v>1572.018</v>
      </c>
      <c r="U131" s="14"/>
      <c r="V131" s="14"/>
    </row>
    <row r="132" spans="1:22" x14ac:dyDescent="0.3">
      <c r="A132" s="45">
        <v>44515</v>
      </c>
      <c r="B132" s="17" t="s">
        <v>34</v>
      </c>
      <c r="C132" s="12">
        <f>'PADD 3_bbl'!C132*1000*42*(DAY(EOMONTH($A132,0)))/1000000</f>
        <v>1286.46</v>
      </c>
      <c r="D132" s="12">
        <f>'PADD 3_bbl'!D132*1000*42*(DAY(EOMONTH($A132,0)))/1000000</f>
        <v>210.42</v>
      </c>
      <c r="E132" s="12">
        <f>'PADD 3_bbl'!E132*1000*42*(DAY(EOMONTH($A132,0)))/1000000</f>
        <v>0</v>
      </c>
      <c r="F132" s="12">
        <f>'PADD 3_bbl'!F132*1000*42*(DAY(EOMONTH($A132,0)))/1000000</f>
        <v>362.88</v>
      </c>
      <c r="G132" s="12">
        <f>'PADD 3_bbl'!G132*1000*42*(DAY(EOMONTH($A132,0)))/1000000</f>
        <v>1859.76</v>
      </c>
      <c r="H132" s="12"/>
      <c r="I132" s="12">
        <f>'PADD 3_bbl'!I132*1000*42*(DAY(EOMONTH($A132,0)))/1000000</f>
        <v>1726.2</v>
      </c>
      <c r="J132" s="12">
        <f>'PADD 3_bbl'!J132*1000*42*(DAY(EOMONTH($A132,0)))/1000000</f>
        <v>40.930841423090932</v>
      </c>
      <c r="K132" s="12">
        <f>'PADD 3_bbl'!K132*1000*42*(DAY(EOMONTH($A132,0)))/1000000</f>
        <v>14.61157112586721</v>
      </c>
      <c r="L132" s="12">
        <f>'PADD 3_bbl'!L132*1000*42*(DAY(EOMONTH($A132,0)))/1000000</f>
        <v>14.364336741712258</v>
      </c>
      <c r="M132" s="12">
        <f>'PADD 3_bbl'!M132*1000*42*(DAY(EOMONTH($A132,0)))/1000000</f>
        <v>268.77699908838662</v>
      </c>
      <c r="N132" s="12">
        <f>'PADD 3_bbl'!N132*1000*42*(DAY(EOMONTH($A132,0)))/1000000</f>
        <v>243.5769990883866</v>
      </c>
      <c r="O132" s="12">
        <f>'PADD 3_bbl'!O132*1000*42*(DAY(EOMONTH($A132,0)))/1000000</f>
        <v>94.5</v>
      </c>
      <c r="P132" s="12">
        <f>'PADD 3_bbl'!P132*1000*42*(DAY(EOMONTH($A132,0)))/1000000</f>
        <v>-150.94374837905701</v>
      </c>
      <c r="Q132" s="12">
        <f>'PADD 3_bbl'!Q132*1000*42*(DAY(EOMONTH($A132,0)))/1000000</f>
        <v>-123.48</v>
      </c>
      <c r="S132" s="12">
        <f>'PADD 3_bbl'!S132*1000*42/1000000</f>
        <v>1449</v>
      </c>
      <c r="U132" s="14"/>
      <c r="V132" s="14"/>
    </row>
    <row r="133" spans="1:22" x14ac:dyDescent="0.3">
      <c r="A133" s="45">
        <v>44545</v>
      </c>
      <c r="B133" s="17" t="s">
        <v>34</v>
      </c>
      <c r="C133" s="12">
        <f>'PADD 3_bbl'!C133*1000*42*(DAY(EOMONTH($A133,0)))/1000000</f>
        <v>1333.248</v>
      </c>
      <c r="D133" s="12">
        <f>'PADD 3_bbl'!D133*1000*42*(DAY(EOMONTH($A133,0)))/1000000</f>
        <v>217.434</v>
      </c>
      <c r="E133" s="12">
        <f>'PADD 3_bbl'!E133*1000*42*(DAY(EOMONTH($A133,0)))/1000000</f>
        <v>0</v>
      </c>
      <c r="F133" s="12">
        <f>'PADD 3_bbl'!F133*1000*42*(DAY(EOMONTH($A133,0)))/1000000</f>
        <v>355.44600000000003</v>
      </c>
      <c r="G133" s="12">
        <f>'PADD 3_bbl'!G133*1000*42*(DAY(EOMONTH($A133,0)))/1000000</f>
        <v>1906.1279999999999</v>
      </c>
      <c r="H133" s="12"/>
      <c r="I133" s="12">
        <f>'PADD 3_bbl'!I133*1000*42*(DAY(EOMONTH($A133,0)))/1000000</f>
        <v>1632.7080000000001</v>
      </c>
      <c r="J133" s="12">
        <f>'PADD 3_bbl'!J133*1000*42*(DAY(EOMONTH($A133,0)))/1000000</f>
        <v>49.268401994001898</v>
      </c>
      <c r="K133" s="12">
        <f>'PADD 3_bbl'!K133*1000*42*(DAY(EOMONTH($A133,0)))/1000000</f>
        <v>9.7591533946441213</v>
      </c>
      <c r="L133" s="12">
        <f>'PADD 3_bbl'!L133*1000*42*(DAY(EOMONTH($A133,0)))/1000000</f>
        <v>17.867997353779714</v>
      </c>
      <c r="M133" s="12">
        <f>'PADD 3_bbl'!M133*1000*42*(DAY(EOMONTH($A133,0)))/1000000</f>
        <v>287.38396839004724</v>
      </c>
      <c r="N133" s="12">
        <f>'PADD 3_bbl'!N133*1000*42*(DAY(EOMONTH($A133,0)))/1000000</f>
        <v>261.34396839004728</v>
      </c>
      <c r="O133" s="12">
        <f>'PADD 3_bbl'!O133*1000*42*(DAY(EOMONTH($A133,0)))/1000000</f>
        <v>117.18</v>
      </c>
      <c r="P133" s="12">
        <f>'PADD 3_bbl'!P133*1000*42*(DAY(EOMONTH($A133,0)))/1000000</f>
        <v>-10.135521132472919</v>
      </c>
      <c r="Q133" s="12">
        <f>'PADD 3_bbl'!Q133*1000*42*(DAY(EOMONTH($A133,0)))/1000000</f>
        <v>-173.166</v>
      </c>
      <c r="S133" s="12">
        <f>'PADD 3_bbl'!S133*1000*42/1000000</f>
        <v>1275.876</v>
      </c>
      <c r="U133" s="14"/>
      <c r="V133" s="14"/>
    </row>
    <row r="134" spans="1:22" x14ac:dyDescent="0.3">
      <c r="A134" s="45">
        <v>44576</v>
      </c>
      <c r="B134" s="17" t="s">
        <v>34</v>
      </c>
      <c r="C134" s="12">
        <f>'PADD 3_bbl'!C134*1000*42*(DAY(EOMONTH($A134,0)))/1000000</f>
        <v>1274.6579999999999</v>
      </c>
      <c r="D134" s="12">
        <f>'PADD 3_bbl'!D134*1000*42*(DAY(EOMONTH($A134,0)))/1000000</f>
        <v>187.488</v>
      </c>
      <c r="E134" s="12">
        <f>'PADD 3_bbl'!E134*1000*42*(DAY(EOMONTH($A134,0)))/1000000</f>
        <v>0</v>
      </c>
      <c r="F134" s="12">
        <f>'PADD 3_bbl'!F134*1000*42*(DAY(EOMONTH($A134,0)))/1000000</f>
        <v>264.30599999999998</v>
      </c>
      <c r="G134" s="12">
        <f>'PADD 3_bbl'!G134*1000*42*(DAY(EOMONTH($A134,0)))/1000000</f>
        <v>1726.452</v>
      </c>
      <c r="H134" s="12"/>
      <c r="I134" s="12">
        <f>'PADD 3_bbl'!I134*1000*42*(DAY(EOMONTH($A134,0)))/1000000</f>
        <v>1614.48</v>
      </c>
      <c r="J134" s="12">
        <f>'PADD 3_bbl'!J134*1000*42*(DAY(EOMONTH($A134,0)))/1000000</f>
        <v>52.841100973370743</v>
      </c>
      <c r="K134" s="12">
        <f>'PADD 3_bbl'!K134*1000*42*(DAY(EOMONTH($A134,0)))/1000000</f>
        <v>6.5467027539284413</v>
      </c>
      <c r="L134" s="12">
        <f>'PADD 3_bbl'!L134*1000*42*(DAY(EOMONTH($A134,0)))/1000000</f>
        <v>19.849203186033421</v>
      </c>
      <c r="M134" s="12">
        <f>'PADD 3_bbl'!M134*1000*42*(DAY(EOMONTH($A134,0)))/1000000</f>
        <v>288.79630077176625</v>
      </c>
      <c r="N134" s="12">
        <f>'PADD 3_bbl'!N134*1000*42*(DAY(EOMONTH($A134,0)))/1000000</f>
        <v>262.75630077176623</v>
      </c>
      <c r="O134" s="12">
        <f>'PADD 3_bbl'!O134*1000*42*(DAY(EOMONTH($A134,0)))/1000000</f>
        <v>101.556</v>
      </c>
      <c r="P134" s="12">
        <f>'PADD 3_bbl'!P134*1000*42*(DAY(EOMONTH($A134,0)))/1000000</f>
        <v>-72.479307685098846</v>
      </c>
      <c r="Q134" s="12">
        <f>'PADD 3_bbl'!Q134*1000*42*(DAY(EOMONTH($A134,0)))/1000000</f>
        <v>-260.39999999999998</v>
      </c>
      <c r="S134" s="12">
        <f>'PADD 3_bbl'!S134*1000*42/1000000</f>
        <v>1005.816</v>
      </c>
      <c r="U134" s="14"/>
      <c r="V134" s="14"/>
    </row>
    <row r="135" spans="1:22" x14ac:dyDescent="0.3">
      <c r="A135" s="45">
        <v>44607</v>
      </c>
      <c r="B135" s="17" t="s">
        <v>34</v>
      </c>
      <c r="C135" s="12">
        <f>'PADD 3_bbl'!C135*1000*42*(DAY(EOMONTH($A135,0)))/1000000</f>
        <v>1168.944</v>
      </c>
      <c r="D135" s="12">
        <f>'PADD 3_bbl'!D135*1000*42*(DAY(EOMONTH($A135,0)))/1000000</f>
        <v>169.34399999999999</v>
      </c>
      <c r="E135" s="12">
        <f>'PADD 3_bbl'!E135*1000*42*(DAY(EOMONTH($A135,0)))/1000000</f>
        <v>0</v>
      </c>
      <c r="F135" s="12">
        <f>'PADD 3_bbl'!F135*1000*42*(DAY(EOMONTH($A135,0)))/1000000</f>
        <v>242.256</v>
      </c>
      <c r="G135" s="12">
        <f>'PADD 3_bbl'!G135*1000*42*(DAY(EOMONTH($A135,0)))/1000000</f>
        <v>1580.5440000000001</v>
      </c>
      <c r="H135" s="12"/>
      <c r="I135" s="12">
        <f>'PADD 3_bbl'!I135*1000*42*(DAY(EOMONTH($A135,0)))/1000000</f>
        <v>1284.192</v>
      </c>
      <c r="J135" s="12">
        <f>'PADD 3_bbl'!J135*1000*42*(DAY(EOMONTH($A135,0)))/1000000</f>
        <v>39.433060548434852</v>
      </c>
      <c r="K135" s="12">
        <f>'PADD 3_bbl'!K135*1000*42*(DAY(EOMONTH($A135,0)))/1000000</f>
        <v>4.3617198202669387</v>
      </c>
      <c r="L135" s="12">
        <f>'PADD 3_bbl'!L135*1000*42*(DAY(EOMONTH($A135,0)))/1000000</f>
        <v>15.455805812723421</v>
      </c>
      <c r="M135" s="12">
        <f>'PADD 3_bbl'!M135*1000*42*(DAY(EOMONTH($A135,0)))/1000000</f>
        <v>249.82154142808346</v>
      </c>
      <c r="N135" s="12">
        <f>'PADD 3_bbl'!N135*1000*42*(DAY(EOMONTH($A135,0)))/1000000</f>
        <v>226.30154142808348</v>
      </c>
      <c r="O135" s="12">
        <f>'PADD 3_bbl'!O135*1000*42*(DAY(EOMONTH($A135,0)))/1000000</f>
        <v>105.84</v>
      </c>
      <c r="P135" s="12">
        <f>'PADD 3_bbl'!P135*1000*42*(DAY(EOMONTH($A135,0)))/1000000</f>
        <v>69.599872390491228</v>
      </c>
      <c r="Q135" s="12">
        <f>'PADD 3_bbl'!Q135*1000*42*(DAY(EOMONTH($A135,0)))/1000000</f>
        <v>-165.816</v>
      </c>
      <c r="S135" s="12">
        <f>'PADD 3_bbl'!S135*1000*42/1000000</f>
        <v>840.46199999999999</v>
      </c>
      <c r="U135" s="14"/>
      <c r="V135" s="14"/>
    </row>
    <row r="136" spans="1:22" x14ac:dyDescent="0.3">
      <c r="A136" s="45">
        <v>44635</v>
      </c>
      <c r="B136" s="17" t="s">
        <v>34</v>
      </c>
      <c r="C136" s="12">
        <f>'PADD 3_bbl'!C136*1000*42*(DAY(EOMONTH($A136,0)))/1000000</f>
        <v>1354.08</v>
      </c>
      <c r="D136" s="12">
        <f>'PADD 3_bbl'!D136*1000*42*(DAY(EOMONTH($A136,0)))/1000000</f>
        <v>205.71600000000001</v>
      </c>
      <c r="E136" s="12">
        <f>'PADD 3_bbl'!E136*1000*42*(DAY(EOMONTH($A136,0)))/1000000</f>
        <v>0</v>
      </c>
      <c r="F136" s="12">
        <f>'PADD 3_bbl'!F136*1000*42*(DAY(EOMONTH($A136,0)))/1000000</f>
        <v>368.46600000000001</v>
      </c>
      <c r="G136" s="12">
        <f>'PADD 3_bbl'!G136*1000*42*(DAY(EOMONTH($A136,0)))/1000000</f>
        <v>1928.2619999999999</v>
      </c>
      <c r="H136" s="12"/>
      <c r="I136" s="12">
        <f>'PADD 3_bbl'!I136*1000*42*(DAY(EOMONTH($A136,0)))/1000000</f>
        <v>1695.204</v>
      </c>
      <c r="J136" s="12">
        <f>'PADD 3_bbl'!J136*1000*42*(DAY(EOMONTH($A136,0)))/1000000</f>
        <v>40.590125057185169</v>
      </c>
      <c r="K136" s="12">
        <f>'PADD 3_bbl'!K136*1000*42*(DAY(EOMONTH($A136,0)))/1000000</f>
        <v>3.40275948881956</v>
      </c>
      <c r="L136" s="12">
        <f>'PADD 3_bbl'!L136*1000*42*(DAY(EOMONTH($A136,0)))/1000000</f>
        <v>13.708829446182113</v>
      </c>
      <c r="M136" s="12">
        <f>'PADD 3_bbl'!M136*1000*42*(DAY(EOMONTH($A136,0)))/1000000</f>
        <v>271.49201702336285</v>
      </c>
      <c r="N136" s="12">
        <f>'PADD 3_bbl'!N136*1000*42*(DAY(EOMONTH($A136,0)))/1000000</f>
        <v>245.45201702336288</v>
      </c>
      <c r="O136" s="12">
        <f>'PADD 3_bbl'!O136*1000*42*(DAY(EOMONTH($A136,0)))/1000000</f>
        <v>98.951999999999998</v>
      </c>
      <c r="P136" s="12">
        <f>'PADD 3_bbl'!P136*1000*42*(DAY(EOMONTH($A136,0)))/1000000</f>
        <v>-205.50373101554973</v>
      </c>
      <c r="Q136" s="12">
        <f>'PADD 3_bbl'!Q136*1000*42*(DAY(EOMONTH($A136,0)))/1000000</f>
        <v>36.456000000000003</v>
      </c>
      <c r="S136" s="12">
        <f>'PADD 3_bbl'!S136*1000*42/1000000</f>
        <v>877.17</v>
      </c>
      <c r="U136" s="14"/>
      <c r="V136" s="14"/>
    </row>
    <row r="137" spans="1:22" x14ac:dyDescent="0.3">
      <c r="A137" s="45">
        <v>44666</v>
      </c>
      <c r="B137" s="17" t="s">
        <v>34</v>
      </c>
      <c r="C137" s="12">
        <f>'PADD 3_bbl'!C137*1000*42*(DAY(EOMONTH($A137,0)))/1000000</f>
        <v>1341.9</v>
      </c>
      <c r="D137" s="12">
        <f>'PADD 3_bbl'!D137*1000*42*(DAY(EOMONTH($A137,0)))/1000000</f>
        <v>209.16</v>
      </c>
      <c r="E137" s="12">
        <f>'PADD 3_bbl'!E137*1000*42*(DAY(EOMONTH($A137,0)))/1000000</f>
        <v>1.26</v>
      </c>
      <c r="F137" s="12">
        <f>'PADD 3_bbl'!F137*1000*42*(DAY(EOMONTH($A137,0)))/1000000</f>
        <v>383.04</v>
      </c>
      <c r="G137" s="12">
        <f>'PADD 3_bbl'!G137*1000*42*(DAY(EOMONTH($A137,0)))/1000000</f>
        <v>1935.36</v>
      </c>
      <c r="H137" s="12"/>
      <c r="I137" s="12">
        <f>'PADD 3_bbl'!I137*1000*42*(DAY(EOMONTH($A137,0)))/1000000</f>
        <v>1433.88</v>
      </c>
      <c r="J137" s="12">
        <f>'PADD 3_bbl'!J137*1000*42*(DAY(EOMONTH($A137,0)))/1000000</f>
        <v>33.342883092186369</v>
      </c>
      <c r="K137" s="12">
        <f>'PADD 3_bbl'!K137*1000*42*(DAY(EOMONTH($A137,0)))/1000000</f>
        <v>3.371631978770675</v>
      </c>
      <c r="L137" s="12">
        <f>'PADD 3_bbl'!L137*1000*42*(DAY(EOMONTH($A137,0)))/1000000</f>
        <v>12.168881541220857</v>
      </c>
      <c r="M137" s="12">
        <f>'PADD 3_bbl'!M137*1000*42*(DAY(EOMONTH($A137,0)))/1000000</f>
        <v>249.17254913396735</v>
      </c>
      <c r="N137" s="12">
        <f>'PADD 3_bbl'!N137*1000*42*(DAY(EOMONTH($A137,0)))/1000000</f>
        <v>223.97254913396733</v>
      </c>
      <c r="O137" s="12">
        <f>'PADD 3_bbl'!O137*1000*42*(DAY(EOMONTH($A137,0)))/1000000</f>
        <v>103.32</v>
      </c>
      <c r="P137" s="12">
        <f>'PADD 3_bbl'!P137*1000*42*(DAY(EOMONTH($A137,0)))/1000000</f>
        <v>-59.915945746145212</v>
      </c>
      <c r="Q137" s="12">
        <f>'PADD 3_bbl'!Q137*1000*42*(DAY(EOMONTH($A137,0)))/1000000</f>
        <v>183.96</v>
      </c>
      <c r="S137" s="12">
        <f>'PADD 3_bbl'!S137*1000*42/1000000</f>
        <v>1061.1300000000001</v>
      </c>
      <c r="U137" s="14"/>
      <c r="V137" s="14"/>
    </row>
    <row r="138" spans="1:22" x14ac:dyDescent="0.3">
      <c r="A138" s="45">
        <v>44696</v>
      </c>
      <c r="B138" s="17" t="s">
        <v>34</v>
      </c>
      <c r="C138" s="12">
        <f>'PADD 3_bbl'!C138*1000*42*(DAY(EOMONTH($A138,0)))/1000000</f>
        <v>1368.402</v>
      </c>
      <c r="D138" s="12">
        <f>'PADD 3_bbl'!D138*1000*42*(DAY(EOMONTH($A138,0)))/1000000</f>
        <v>205.71600000000001</v>
      </c>
      <c r="E138" s="12">
        <f>'PADD 3_bbl'!E138*1000*42*(DAY(EOMONTH($A138,0)))/1000000</f>
        <v>0</v>
      </c>
      <c r="F138" s="12">
        <f>'PADD 3_bbl'!F138*1000*42*(DAY(EOMONTH($A138,0)))/1000000</f>
        <v>364.56</v>
      </c>
      <c r="G138" s="12">
        <f>'PADD 3_bbl'!G138*1000*42*(DAY(EOMONTH($A138,0)))/1000000</f>
        <v>1938.6780000000001</v>
      </c>
      <c r="H138" s="12"/>
      <c r="I138" s="12">
        <f>'PADD 3_bbl'!I138*1000*42*(DAY(EOMONTH($A138,0)))/1000000</f>
        <v>1546.7760000000001</v>
      </c>
      <c r="J138" s="12">
        <f>'PADD 3_bbl'!J138*1000*42*(DAY(EOMONTH($A138,0)))/1000000</f>
        <v>33.431677107160489</v>
      </c>
      <c r="K138" s="12">
        <f>'PADD 3_bbl'!K138*1000*42*(DAY(EOMONTH($A138,0)))/1000000</f>
        <v>3.40275948881956</v>
      </c>
      <c r="L138" s="12">
        <f>'PADD 3_bbl'!L138*1000*42*(DAY(EOMONTH($A138,0)))/1000000</f>
        <v>12.196404752510254</v>
      </c>
      <c r="M138" s="12">
        <f>'PADD 3_bbl'!M138*1000*42*(DAY(EOMONTH($A138,0)))/1000000</f>
        <v>251.09796877112345</v>
      </c>
      <c r="N138" s="12">
        <f>'PADD 3_bbl'!N138*1000*42*(DAY(EOMONTH($A138,0)))/1000000</f>
        <v>225.05796877112343</v>
      </c>
      <c r="O138" s="12">
        <f>'PADD 3_bbl'!O138*1000*42*(DAY(EOMONTH($A138,0)))/1000000</f>
        <v>111.97199999999999</v>
      </c>
      <c r="P138" s="12">
        <f>'PADD 3_bbl'!P138*1000*42*(DAY(EOMONTH($A138,0)))/1000000</f>
        <v>-175.1368101196137</v>
      </c>
      <c r="Q138" s="12">
        <f>'PADD 3_bbl'!Q138*1000*42*(DAY(EOMONTH($A138,0)))/1000000</f>
        <v>180.97800000000001</v>
      </c>
      <c r="S138" s="12">
        <f>'PADD 3_bbl'!S138*1000*42/1000000</f>
        <v>1242.1500000000001</v>
      </c>
      <c r="U138" s="14"/>
      <c r="V138" s="14"/>
    </row>
    <row r="139" spans="1:22" x14ac:dyDescent="0.3">
      <c r="A139" s="45">
        <v>44727</v>
      </c>
      <c r="B139" s="17" t="s">
        <v>34</v>
      </c>
      <c r="C139" s="12">
        <f>'PADD 3_bbl'!C139*1000*42*(DAY(EOMONTH($A139,0)))/1000000</f>
        <v>1340.64</v>
      </c>
      <c r="D139" s="12">
        <f>'PADD 3_bbl'!D139*1000*42*(DAY(EOMONTH($A139,0)))/1000000</f>
        <v>200.34</v>
      </c>
      <c r="E139" s="12">
        <f>'PADD 3_bbl'!E139*1000*42*(DAY(EOMONTH($A139,0)))/1000000</f>
        <v>0</v>
      </c>
      <c r="F139" s="12">
        <f>'PADD 3_bbl'!F139*1000*42*(DAY(EOMONTH($A139,0)))/1000000</f>
        <v>375.48</v>
      </c>
      <c r="G139" s="12">
        <f>'PADD 3_bbl'!G139*1000*42*(DAY(EOMONTH($A139,0)))/1000000</f>
        <v>1916.46</v>
      </c>
      <c r="H139" s="12"/>
      <c r="I139" s="12">
        <f>'PADD 3_bbl'!I139*1000*42*(DAY(EOMONTH($A139,0)))/1000000</f>
        <v>1709.82</v>
      </c>
      <c r="J139" s="12">
        <f>'PADD 3_bbl'!J139*1000*42*(DAY(EOMONTH($A139,0)))/1000000</f>
        <v>31.363588728124249</v>
      </c>
      <c r="K139" s="12">
        <f>'PADD 3_bbl'!K139*1000*42*(DAY(EOMONTH($A139,0)))/1000000</f>
        <v>3.3222208073066315</v>
      </c>
      <c r="L139" s="12">
        <f>'PADD 3_bbl'!L139*1000*42*(DAY(EOMONTH($A139,0)))/1000000</f>
        <v>11.802972341138958</v>
      </c>
      <c r="M139" s="12">
        <f>'PADD 3_bbl'!M139*1000*42*(DAY(EOMONTH($A139,0)))/1000000</f>
        <v>251.92793724437516</v>
      </c>
      <c r="N139" s="12">
        <f>'PADD 3_bbl'!N139*1000*42*(DAY(EOMONTH($A139,0)))/1000000</f>
        <v>226.72793724437514</v>
      </c>
      <c r="O139" s="12">
        <f>'PADD 3_bbl'!O139*1000*42*(DAY(EOMONTH($A139,0)))/1000000</f>
        <v>104.58</v>
      </c>
      <c r="P139" s="12">
        <f>'PADD 3_bbl'!P139*1000*42*(DAY(EOMONTH($A139,0)))/1000000</f>
        <v>-156.03671912094504</v>
      </c>
      <c r="Q139" s="12">
        <f>'PADD 3_bbl'!Q139*1000*42*(DAY(EOMONTH($A139,0)))/1000000</f>
        <v>-15.12</v>
      </c>
      <c r="S139" s="12">
        <f>'PADD 3_bbl'!S139*1000*42/1000000</f>
        <v>1226.8620000000001</v>
      </c>
      <c r="U139" s="14"/>
      <c r="V139" s="14"/>
    </row>
    <row r="140" spans="1:22" x14ac:dyDescent="0.3">
      <c r="A140" s="45">
        <v>44757</v>
      </c>
      <c r="B140" s="17" t="s">
        <v>34</v>
      </c>
      <c r="C140" s="12">
        <f>'PADD 3_bbl'!C140*1000*42*(DAY(EOMONTH($A140,0)))/1000000</f>
        <v>1433.502</v>
      </c>
      <c r="D140" s="12">
        <f>'PADD 3_bbl'!D140*1000*42*(DAY(EOMONTH($A140,0)))/1000000</f>
        <v>208.32</v>
      </c>
      <c r="E140" s="12">
        <f>'PADD 3_bbl'!E140*1000*42*(DAY(EOMONTH($A140,0)))/1000000</f>
        <v>0</v>
      </c>
      <c r="F140" s="12">
        <f>'PADD 3_bbl'!F140*1000*42*(DAY(EOMONTH($A140,0)))/1000000</f>
        <v>404.92200000000003</v>
      </c>
      <c r="G140" s="12">
        <f>'PADD 3_bbl'!G140*1000*42*(DAY(EOMONTH($A140,0)))/1000000</f>
        <v>2046.7439999999999</v>
      </c>
      <c r="H140" s="12"/>
      <c r="I140" s="12">
        <f>'PADD 3_bbl'!I140*1000*42*(DAY(EOMONTH($A140,0)))/1000000</f>
        <v>1423.086</v>
      </c>
      <c r="J140" s="12">
        <f>'PADD 3_bbl'!J140*1000*42*(DAY(EOMONTH($A140,0)))/1000000</f>
        <v>32.920359396444439</v>
      </c>
      <c r="K140" s="12">
        <f>'PADD 3_bbl'!K140*1000*42*(DAY(EOMONTH($A140,0)))/1000000</f>
        <v>3.330641145498912</v>
      </c>
      <c r="L140" s="12">
        <f>'PADD 3_bbl'!L140*1000*42*(DAY(EOMONTH($A140,0)))/1000000</f>
        <v>11.818298579092293</v>
      </c>
      <c r="M140" s="12">
        <f>'PADD 3_bbl'!M140*1000*42*(DAY(EOMONTH($A140,0)))/1000000</f>
        <v>259.34413515252095</v>
      </c>
      <c r="N140" s="12">
        <f>'PADD 3_bbl'!N140*1000*42*(DAY(EOMONTH($A140,0)))/1000000</f>
        <v>233.30413515252096</v>
      </c>
      <c r="O140" s="12">
        <f>'PADD 3_bbl'!O140*1000*42*(DAY(EOMONTH($A140,0)))/1000000</f>
        <v>108.066</v>
      </c>
      <c r="P140" s="12">
        <f>'PADD 3_bbl'!P140*1000*42*(DAY(EOMONTH($A140,0)))/1000000</f>
        <v>14.180565726443426</v>
      </c>
      <c r="Q140" s="12">
        <f>'PADD 3_bbl'!Q140*1000*42*(DAY(EOMONTH($A140,0)))/1000000</f>
        <v>218.73599999999999</v>
      </c>
      <c r="S140" s="12">
        <f>'PADD 3_bbl'!S140*1000*42/1000000</f>
        <v>1445.7239999999999</v>
      </c>
      <c r="U140" s="14"/>
      <c r="V140" s="14"/>
    </row>
    <row r="141" spans="1:22" x14ac:dyDescent="0.3">
      <c r="A141" s="45">
        <v>44788</v>
      </c>
      <c r="B141" s="17" t="s">
        <v>34</v>
      </c>
      <c r="C141" s="12">
        <f>'PADD 3_bbl'!C141*1000*42*(DAY(EOMONTH($A141,0)))/1000000</f>
        <v>1445.22</v>
      </c>
      <c r="D141" s="12">
        <f>'PADD 3_bbl'!D141*1000*42*(DAY(EOMONTH($A141,0)))/1000000</f>
        <v>212.226</v>
      </c>
      <c r="E141" s="12">
        <f>'PADD 3_bbl'!E141*1000*42*(DAY(EOMONTH($A141,0)))/1000000</f>
        <v>0</v>
      </c>
      <c r="F141" s="12">
        <f>'PADD 3_bbl'!F141*1000*42*(DAY(EOMONTH($A141,0)))/1000000</f>
        <v>403.62</v>
      </c>
      <c r="G141" s="12">
        <f>'PADD 3_bbl'!G141*1000*42*(DAY(EOMONTH($A141,0)))/1000000</f>
        <v>2061.0659999999998</v>
      </c>
      <c r="H141" s="12"/>
      <c r="I141" s="12">
        <f>'PADD 3_bbl'!I141*1000*42*(DAY(EOMONTH($A141,0)))/1000000</f>
        <v>1546.7760000000001</v>
      </c>
      <c r="J141" s="12">
        <f>'PADD 3_bbl'!J141*1000*42*(DAY(EOMONTH($A141,0)))/1000000</f>
        <v>32.409041685728397</v>
      </c>
      <c r="K141" s="12">
        <f>'PADD 3_bbl'!K141*1000*42*(DAY(EOMONTH($A141,0)))/1000000</f>
        <v>6.7662393946398796</v>
      </c>
      <c r="L141" s="12">
        <f>'PADD 3_bbl'!L141*1000*42*(DAY(EOMONTH($A141,0)))/1000000</f>
        <v>11.818298579092293</v>
      </c>
      <c r="M141" s="12">
        <f>'PADD 3_bbl'!M141*1000*42*(DAY(EOMONTH($A141,0)))/1000000</f>
        <v>253.24196915219957</v>
      </c>
      <c r="N141" s="12">
        <f>'PADD 3_bbl'!N141*1000*42*(DAY(EOMONTH($A141,0)))/1000000</f>
        <v>227.20196915219955</v>
      </c>
      <c r="O141" s="12">
        <f>'PADD 3_bbl'!O141*1000*42*(DAY(EOMONTH($A141,0)))/1000000</f>
        <v>108.066</v>
      </c>
      <c r="P141" s="12">
        <f>'PADD 3_bbl'!P141*1000*42*(DAY(EOMONTH($A141,0)))/1000000</f>
        <v>-121.95554881166017</v>
      </c>
      <c r="Q141" s="12">
        <f>'PADD 3_bbl'!Q141*1000*42*(DAY(EOMONTH($A141,0)))/1000000</f>
        <v>249.98400000000001</v>
      </c>
      <c r="S141" s="12">
        <f>'PADD 3_bbl'!S141*1000*42/1000000</f>
        <v>1695.876</v>
      </c>
      <c r="U141" s="14"/>
      <c r="V141" s="14"/>
    </row>
    <row r="142" spans="1:22" x14ac:dyDescent="0.3">
      <c r="A142" s="45">
        <v>44819</v>
      </c>
      <c r="B142" s="17" t="s">
        <v>34</v>
      </c>
      <c r="C142" s="12">
        <f>'PADD 3_bbl'!C142*1000*42*(DAY(EOMONTH($A142,0)))/1000000</f>
        <v>1447.74</v>
      </c>
      <c r="D142" s="12">
        <f>'PADD 3_bbl'!D142*1000*42*(DAY(EOMONTH($A142,0)))/1000000</f>
        <v>199.08</v>
      </c>
      <c r="E142" s="12">
        <f>'PADD 3_bbl'!E142*1000*42*(DAY(EOMONTH($A142,0)))/1000000</f>
        <v>0</v>
      </c>
      <c r="F142" s="12">
        <f>'PADD 3_bbl'!F142*1000*42*(DAY(EOMONTH($A142,0)))/1000000</f>
        <v>316.26</v>
      </c>
      <c r="G142" s="12">
        <f>'PADD 3_bbl'!G142*1000*42*(DAY(EOMONTH($A142,0)))/1000000</f>
        <v>1963.08</v>
      </c>
      <c r="H142" s="12"/>
      <c r="I142" s="12">
        <f>'PADD 3_bbl'!I142*1000*42*(DAY(EOMONTH($A142,0)))/1000000</f>
        <v>1358.28</v>
      </c>
      <c r="J142" s="12">
        <f>'PADD 3_bbl'!J142*1000*42*(DAY(EOMONTH($A142,0)))/1000000</f>
        <v>34.332530274217433</v>
      </c>
      <c r="K142" s="12">
        <f>'PADD 3_bbl'!K142*1000*42*(DAY(EOMONTH($A142,0)))/1000000</f>
        <v>11.082221498645005</v>
      </c>
      <c r="L142" s="12">
        <f>'PADD 3_bbl'!L142*1000*42*(DAY(EOMONTH($A142,0)))/1000000</f>
        <v>11.802972341138958</v>
      </c>
      <c r="M142" s="12">
        <f>'PADD 3_bbl'!M142*1000*42*(DAY(EOMONTH($A142,0)))/1000000</f>
        <v>244.18409917954793</v>
      </c>
      <c r="N142" s="12">
        <f>'PADD 3_bbl'!N142*1000*42*(DAY(EOMONTH($A142,0)))/1000000</f>
        <v>218.98409917954794</v>
      </c>
      <c r="O142" s="12">
        <f>'PADD 3_bbl'!O142*1000*42*(DAY(EOMONTH($A142,0)))/1000000</f>
        <v>104.58</v>
      </c>
      <c r="P142" s="12">
        <f>'PADD 3_bbl'!P142*1000*42*(DAY(EOMONTH($A142,0)))/1000000</f>
        <v>21.158176706450721</v>
      </c>
      <c r="Q142" s="12">
        <f>'PADD 3_bbl'!Q142*1000*42*(DAY(EOMONTH($A142,0)))/1000000</f>
        <v>201.6</v>
      </c>
      <c r="S142" s="12">
        <f>'PADD 3_bbl'!S142*1000*42/1000000</f>
        <v>1896.8879999999999</v>
      </c>
      <c r="U142" s="14"/>
      <c r="V142" s="14"/>
    </row>
    <row r="143" spans="1:22" x14ac:dyDescent="0.3">
      <c r="A143" s="45">
        <v>44849</v>
      </c>
      <c r="B143" s="17" t="s">
        <v>34</v>
      </c>
      <c r="C143" s="12">
        <f>'PADD 3_bbl'!C143*1000*42*(DAY(EOMONTH($A143,0)))/1000000</f>
        <v>1473.864</v>
      </c>
      <c r="D143" s="12">
        <f>'PADD 3_bbl'!D143*1000*42*(DAY(EOMONTH($A143,0)))/1000000</f>
        <v>195.3</v>
      </c>
      <c r="E143" s="12">
        <f>'PADD 3_bbl'!E143*1000*42*(DAY(EOMONTH($A143,0)))/1000000</f>
        <v>0</v>
      </c>
      <c r="F143" s="12">
        <f>'PADD 3_bbl'!F143*1000*42*(DAY(EOMONTH($A143,0)))/1000000</f>
        <v>277.32600000000002</v>
      </c>
      <c r="G143" s="12">
        <f>'PADD 3_bbl'!G143*1000*42*(DAY(EOMONTH($A143,0)))/1000000</f>
        <v>1946.49</v>
      </c>
      <c r="H143" s="12"/>
      <c r="I143" s="12">
        <f>'PADD 3_bbl'!I143*1000*42*(DAY(EOMONTH($A143,0)))/1000000</f>
        <v>1683.4860000000001</v>
      </c>
      <c r="J143" s="12">
        <f>'PADD 3_bbl'!J143*1000*42*(DAY(EOMONTH($A143,0)))/1000000</f>
        <v>37.010901082172829</v>
      </c>
      <c r="K143" s="12">
        <f>'PADD 3_bbl'!K143*1000*42*(DAY(EOMONTH($A143,0)))/1000000</f>
        <v>17.484875106371362</v>
      </c>
      <c r="L143" s="12">
        <f>'PADD 3_bbl'!L143*1000*42*(DAY(EOMONTH($A143,0)))/1000000</f>
        <v>12.574510925928218</v>
      </c>
      <c r="M143" s="12">
        <f>'PADD 3_bbl'!M143*1000*42*(DAY(EOMONTH($A143,0)))/1000000</f>
        <v>239.50796915219956</v>
      </c>
      <c r="N143" s="12">
        <f>'PADD 3_bbl'!N143*1000*42*(DAY(EOMONTH($A143,0)))/1000000</f>
        <v>213.46796915219957</v>
      </c>
      <c r="O143" s="12">
        <f>'PADD 3_bbl'!O143*1000*42*(DAY(EOMONTH($A143,0)))/1000000</f>
        <v>78.12</v>
      </c>
      <c r="P143" s="12">
        <f>'PADD 3_bbl'!P143*1000*42*(DAY(EOMONTH($A143,0)))/1000000</f>
        <v>-205.02225626667195</v>
      </c>
      <c r="Q143" s="12">
        <f>'PADD 3_bbl'!Q143*1000*42*(DAY(EOMONTH($A143,0)))/1000000</f>
        <v>108.066</v>
      </c>
      <c r="S143" s="12">
        <f>'PADD 3_bbl'!S143*1000*42/1000000</f>
        <v>2004.66</v>
      </c>
      <c r="U143" s="14"/>
      <c r="V143" s="14"/>
    </row>
    <row r="144" spans="1:22" x14ac:dyDescent="0.3">
      <c r="A144" s="45">
        <v>44880</v>
      </c>
      <c r="B144" s="17" t="s">
        <v>34</v>
      </c>
      <c r="C144" s="12">
        <f>'PADD 3_bbl'!C144*1000*42*(DAY(EOMONTH($A144,0)))/1000000</f>
        <v>1372.14</v>
      </c>
      <c r="D144" s="12">
        <f>'PADD 3_bbl'!D144*1000*42*(DAY(EOMONTH($A144,0)))/1000000</f>
        <v>197.82</v>
      </c>
      <c r="E144" s="12">
        <f>'PADD 3_bbl'!E144*1000*42*(DAY(EOMONTH($A144,0)))/1000000</f>
        <v>0</v>
      </c>
      <c r="F144" s="12">
        <f>'PADD 3_bbl'!F144*1000*42*(DAY(EOMONTH($A144,0)))/1000000</f>
        <v>298.62</v>
      </c>
      <c r="G144" s="12">
        <f>'PADD 3_bbl'!G144*1000*42*(DAY(EOMONTH($A144,0)))/1000000</f>
        <v>1868.58</v>
      </c>
      <c r="H144" s="12"/>
      <c r="I144" s="12">
        <f>'PADD 3_bbl'!I144*1000*42*(DAY(EOMONTH($A144,0)))/1000000</f>
        <v>1532.16</v>
      </c>
      <c r="J144" s="12">
        <f>'PADD 3_bbl'!J144*1000*42*(DAY(EOMONTH($A144,0)))/1000000</f>
        <v>40.918138486977284</v>
      </c>
      <c r="K144" s="12">
        <f>'PADD 3_bbl'!K144*1000*42*(DAY(EOMONTH($A144,0)))/1000000</f>
        <v>15.1928145294776</v>
      </c>
      <c r="L144" s="12">
        <f>'PADD 3_bbl'!L144*1000*42*(DAY(EOMONTH($A144,0)))/1000000</f>
        <v>14.364336741712258</v>
      </c>
      <c r="M144" s="12">
        <f>'PADD 3_bbl'!M144*1000*42*(DAY(EOMONTH($A144,0)))/1000000</f>
        <v>215.34042304989362</v>
      </c>
      <c r="N144" s="12">
        <f>'PADD 3_bbl'!N144*1000*42*(DAY(EOMONTH($A144,0)))/1000000</f>
        <v>190.14042304989363</v>
      </c>
      <c r="O144" s="12">
        <f>'PADD 3_bbl'!O144*1000*42*(DAY(EOMONTH($A144,0)))/1000000</f>
        <v>81.900000000000006</v>
      </c>
      <c r="P144" s="12">
        <f>'PADD 3_bbl'!P144*1000*42*(DAY(EOMONTH($A144,0)))/1000000</f>
        <v>-17.435712808060767</v>
      </c>
      <c r="Q144" s="12">
        <f>'PADD 3_bbl'!Q144*1000*42*(DAY(EOMONTH($A144,0)))/1000000</f>
        <v>12.6</v>
      </c>
      <c r="S144" s="12">
        <f>'PADD 3_bbl'!S144*1000*42/1000000</f>
        <v>2017.008</v>
      </c>
      <c r="U144" s="14"/>
      <c r="V144" s="14"/>
    </row>
    <row r="145" spans="1:22" x14ac:dyDescent="0.3">
      <c r="A145" s="45">
        <v>44910</v>
      </c>
      <c r="B145" s="17" t="s">
        <v>34</v>
      </c>
      <c r="C145" s="12">
        <f>'PADD 3_bbl'!C145*1000*42*(DAY(EOMONTH($A145,0)))/1000000</f>
        <v>1373.61</v>
      </c>
      <c r="D145" s="12">
        <f>'PADD 3_bbl'!D145*1000*42*(DAY(EOMONTH($A145,0)))/1000000</f>
        <v>193.99799999999999</v>
      </c>
      <c r="E145" s="12">
        <f>'PADD 3_bbl'!E145*1000*42*(DAY(EOMONTH($A145,0)))/1000000</f>
        <v>0</v>
      </c>
      <c r="F145" s="12">
        <f>'PADD 3_bbl'!F145*1000*42*(DAY(EOMONTH($A145,0)))/1000000</f>
        <v>216.13200000000001</v>
      </c>
      <c r="G145" s="12">
        <f>'PADD 3_bbl'!G145*1000*42*(DAY(EOMONTH($A145,0)))/1000000</f>
        <v>1783.74</v>
      </c>
      <c r="H145" s="12"/>
      <c r="I145" s="12">
        <f>'PADD 3_bbl'!I145*1000*42*(DAY(EOMONTH($A145,0)))/1000000</f>
        <v>1753.7940000000001</v>
      </c>
      <c r="J145" s="12">
        <f>'PADD 3_bbl'!J145*1000*42*(DAY(EOMONTH($A145,0)))/1000000</f>
        <v>49.436350784987631</v>
      </c>
      <c r="K145" s="12">
        <f>'PADD 3_bbl'!K145*1000*42*(DAY(EOMONTH($A145,0)))/1000000</f>
        <v>10.306794716154066</v>
      </c>
      <c r="L145" s="12">
        <f>'PADD 3_bbl'!L145*1000*42*(DAY(EOMONTH($A145,0)))/1000000</f>
        <v>12.659997353779714</v>
      </c>
      <c r="M145" s="12">
        <f>'PADD 3_bbl'!M145*1000*42*(DAY(EOMONTH($A145,0)))/1000000</f>
        <v>216.36596915219963</v>
      </c>
      <c r="N145" s="12">
        <f>'PADD 3_bbl'!N145*1000*42*(DAY(EOMONTH($A145,0)))/1000000</f>
        <v>190.32596915219963</v>
      </c>
      <c r="O145" s="12">
        <f>'PADD 3_bbl'!O145*1000*42*(DAY(EOMONTH($A145,0)))/1000000</f>
        <v>78.12</v>
      </c>
      <c r="P145" s="12">
        <f>'PADD 3_bbl'!P145*1000*42*(DAY(EOMONTH($A145,0)))/1000000</f>
        <v>-90.865112007120999</v>
      </c>
      <c r="Q145" s="12">
        <f>'PADD 3_bbl'!Q145*1000*42*(DAY(EOMONTH($A145,0)))/1000000</f>
        <v>-218.73599999999999</v>
      </c>
      <c r="S145" s="12">
        <f>'PADD 3_bbl'!S145*1000*42/1000000</f>
        <v>1798.104</v>
      </c>
      <c r="U145" s="14"/>
      <c r="V145" s="14"/>
    </row>
    <row r="146" spans="1:22" x14ac:dyDescent="0.3">
      <c r="A146" s="45">
        <v>44941</v>
      </c>
      <c r="B146" s="17" t="s">
        <v>34</v>
      </c>
      <c r="C146" s="12">
        <f>'PADD 3_bbl'!C146*1000*42*(DAY(EOMONTH($A146,0)))/1000000</f>
        <v>1412.67</v>
      </c>
      <c r="D146" s="12">
        <f>'PADD 3_bbl'!D146*1000*42*(DAY(EOMONTH($A146,0)))/1000000</f>
        <v>190.09200000000001</v>
      </c>
      <c r="E146" s="12">
        <f>'PADD 3_bbl'!E146*1000*42*(DAY(EOMONTH($A146,0)))/1000000</f>
        <v>0</v>
      </c>
      <c r="F146" s="12">
        <f>'PADD 3_bbl'!F146*1000*42*(DAY(EOMONTH($A146,0)))/1000000</f>
        <v>216.13200000000001</v>
      </c>
      <c r="G146" s="12">
        <f>'PADD 3_bbl'!G146*1000*42*(DAY(EOMONTH($A146,0)))/1000000</f>
        <v>1818.894</v>
      </c>
      <c r="H146" s="12"/>
      <c r="I146" s="12">
        <f>'PADD 3_bbl'!I146*1000*42*(DAY(EOMONTH($A146,0)))/1000000</f>
        <v>1723.848</v>
      </c>
      <c r="J146" s="12">
        <f>'PADD 3_bbl'!J146*1000*42*(DAY(EOMONTH($A146,0)))/1000000</f>
        <v>52.590233042983492</v>
      </c>
      <c r="K146" s="12">
        <f>'PADD 3_bbl'!K146*1000*42*(DAY(EOMONTH($A146,0)))/1000000</f>
        <v>6.4225049215200487</v>
      </c>
      <c r="L146" s="12">
        <f>'PADD 3_bbl'!L146*1000*42*(DAY(EOMONTH($A146,0)))/1000000</f>
        <v>14.641203186033421</v>
      </c>
      <c r="M146" s="12">
        <f>'PADD 3_bbl'!M146*1000*42*(DAY(EOMONTH($A146,0)))/1000000</f>
        <v>260.94963115159561</v>
      </c>
      <c r="N146" s="12">
        <f>'PADD 3_bbl'!N146*1000*42*(DAY(EOMONTH($A146,0)))/1000000</f>
        <v>234.90963115159562</v>
      </c>
      <c r="O146" s="12">
        <f>'PADD 3_bbl'!O146*1000*42*(DAY(EOMONTH($A146,0)))/1000000</f>
        <v>71.61</v>
      </c>
      <c r="P146" s="12">
        <f>'PADD 3_bbl'!P146*1000*42*(DAY(EOMONTH($A146,0)))/1000000</f>
        <v>-128.88757230213258</v>
      </c>
      <c r="Q146" s="12">
        <f>'PADD 3_bbl'!Q146*1000*42*(DAY(EOMONTH($A146,0)))/1000000</f>
        <v>-156.24</v>
      </c>
      <c r="S146" s="12">
        <f>'PADD 3_bbl'!S146*1000*42/1000000</f>
        <v>1642.3679999999999</v>
      </c>
      <c r="U146" s="14"/>
      <c r="V146" s="14"/>
    </row>
    <row r="147" spans="1:22" x14ac:dyDescent="0.3">
      <c r="A147" s="45">
        <v>44972</v>
      </c>
      <c r="B147" s="17" t="s">
        <v>34</v>
      </c>
      <c r="C147" s="12">
        <f>'PADD 3_bbl'!C147*1000*42*(DAY(EOMONTH($A147,0)))/1000000</f>
        <v>1259.4960000000001</v>
      </c>
      <c r="D147" s="12">
        <f>'PADD 3_bbl'!D147*1000*42*(DAY(EOMONTH($A147,0)))/1000000</f>
        <v>178.75200000000001</v>
      </c>
      <c r="E147" s="12">
        <f>'PADD 3_bbl'!E147*1000*42*(DAY(EOMONTH($A147,0)))/1000000</f>
        <v>0</v>
      </c>
      <c r="F147" s="12">
        <f>'PADD 3_bbl'!F147*1000*42*(DAY(EOMONTH($A147,0)))/1000000</f>
        <v>391.608</v>
      </c>
      <c r="G147" s="12">
        <f>'PADD 3_bbl'!G147*1000*42*(DAY(EOMONTH($A147,0)))/1000000</f>
        <v>1829.856</v>
      </c>
      <c r="H147" s="12"/>
      <c r="I147" s="12">
        <f>'PADD 3_bbl'!I147*1000*42*(DAY(EOMONTH($A147,0)))/1000000</f>
        <v>1656.9839999999999</v>
      </c>
      <c r="J147" s="12">
        <f>'PADD 3_bbl'!J147*1000*42*(DAY(EOMONTH($A147,0)))/1000000</f>
        <v>39.258952974542474</v>
      </c>
      <c r="K147" s="12">
        <f>'PADD 3_bbl'!K147*1000*42*(DAY(EOMONTH($A147,0)))/1000000</f>
        <v>4.277762349864159</v>
      </c>
      <c r="L147" s="12">
        <f>'PADD 3_bbl'!L147*1000*42*(DAY(EOMONTH($A147,0)))/1000000</f>
        <v>10.75180581272342</v>
      </c>
      <c r="M147" s="12">
        <f>'PADD 3_bbl'!M147*1000*42*(DAY(EOMONTH($A147,0)))/1000000</f>
        <v>233.06492750867119</v>
      </c>
      <c r="N147" s="12">
        <f>'PADD 3_bbl'!N147*1000*42*(DAY(EOMONTH($A147,0)))/1000000</f>
        <v>209.54492750867121</v>
      </c>
      <c r="O147" s="12">
        <f>'PADD 3_bbl'!O147*1000*42*(DAY(EOMONTH($A147,0)))/1000000</f>
        <v>70.56</v>
      </c>
      <c r="P147" s="12">
        <f>'PADD 3_bbl'!P147*1000*42*(DAY(EOMONTH($A147,0)))/1000000</f>
        <v>-94.489448645801261</v>
      </c>
      <c r="Q147" s="12">
        <f>'PADD 3_bbl'!Q147*1000*42*(DAY(EOMONTH($A147,0)))/1000000</f>
        <v>-68.207999999999998</v>
      </c>
      <c r="S147" s="12">
        <f>'PADD 3_bbl'!S147*1000*42/1000000</f>
        <v>1573.992</v>
      </c>
      <c r="U147" s="14"/>
      <c r="V147" s="14"/>
    </row>
    <row r="148" spans="1:22" x14ac:dyDescent="0.3">
      <c r="A148" s="45">
        <v>45000</v>
      </c>
      <c r="B148" s="17" t="s">
        <v>34</v>
      </c>
      <c r="C148" s="12">
        <f>'PADD 3_bbl'!C148*1000*42*(DAY(EOMONTH($A148,0)))/1000000</f>
        <v>1466.0519999999999</v>
      </c>
      <c r="D148" s="12">
        <f>'PADD 3_bbl'!D148*1000*42*(DAY(EOMONTH($A148,0)))/1000000</f>
        <v>199.20599999999999</v>
      </c>
      <c r="E148" s="12">
        <f>'PADD 3_bbl'!E148*1000*42*(DAY(EOMONTH($A148,0)))/1000000</f>
        <v>0</v>
      </c>
      <c r="F148" s="12">
        <f>'PADD 3_bbl'!F148*1000*42*(DAY(EOMONTH($A148,0)))/1000000</f>
        <v>468.72</v>
      </c>
      <c r="G148" s="12">
        <f>'PADD 3_bbl'!G148*1000*42*(DAY(EOMONTH($A148,0)))/1000000</f>
        <v>2133.9780000000001</v>
      </c>
      <c r="H148" s="12"/>
      <c r="I148" s="12">
        <f>'PADD 3_bbl'!I148*1000*42*(DAY(EOMONTH($A148,0)))/1000000</f>
        <v>1966.02</v>
      </c>
      <c r="J148" s="12">
        <f>'PADD 3_bbl'!J148*1000*42*(DAY(EOMONTH($A148,0)))/1000000</f>
        <v>40.435915491737624</v>
      </c>
      <c r="K148" s="12">
        <f>'PADD 3_bbl'!K148*1000*42*(DAY(EOMONTH($A148,0)))/1000000</f>
        <v>3.1063413308920755</v>
      </c>
      <c r="L148" s="12">
        <f>'PADD 3_bbl'!L148*1000*42*(DAY(EOMONTH($A148,0)))/1000000</f>
        <v>8.500829446182113</v>
      </c>
      <c r="M148" s="12">
        <f>'PADD 3_bbl'!M148*1000*42*(DAY(EOMONTH($A148,0)))/1000000</f>
        <v>238.93216974174311</v>
      </c>
      <c r="N148" s="12">
        <f>'PADD 3_bbl'!N148*1000*42*(DAY(EOMONTH($A148,0)))/1000000</f>
        <v>212.89216974174312</v>
      </c>
      <c r="O148" s="12">
        <f>'PADD 3_bbl'!O148*1000*42*(DAY(EOMONTH($A148,0)))/1000000</f>
        <v>78.12</v>
      </c>
      <c r="P148" s="12">
        <f>'PADD 3_bbl'!P148*1000*42*(DAY(EOMONTH($A148,0)))/1000000</f>
        <v>-139.94325601055493</v>
      </c>
      <c r="Q148" s="12">
        <f>'PADD 3_bbl'!Q148*1000*42*(DAY(EOMONTH($A148,0)))/1000000</f>
        <v>-35.154000000000003</v>
      </c>
      <c r="S148" s="12">
        <f>'PADD 3_bbl'!S148*1000*42/1000000</f>
        <v>1539.4680000000001</v>
      </c>
      <c r="U148" s="14"/>
      <c r="V148" s="14"/>
    </row>
    <row r="149" spans="1:22" x14ac:dyDescent="0.3">
      <c r="A149" s="45">
        <v>45031</v>
      </c>
      <c r="B149" s="17" t="s">
        <v>34</v>
      </c>
      <c r="C149" s="12">
        <f>'PADD 3_bbl'!C149*1000*42*(DAY(EOMONTH($A149,0)))/1000000</f>
        <v>1432.62</v>
      </c>
      <c r="D149" s="12">
        <f>'PADD 3_bbl'!D149*1000*42*(DAY(EOMONTH($A149,0)))/1000000</f>
        <v>200.34</v>
      </c>
      <c r="E149" s="12">
        <f>'PADD 3_bbl'!E149*1000*42*(DAY(EOMONTH($A149,0)))/1000000</f>
        <v>0</v>
      </c>
      <c r="F149" s="12">
        <f>'PADD 3_bbl'!F149*1000*42*(DAY(EOMONTH($A149,0)))/1000000</f>
        <v>433.44</v>
      </c>
      <c r="G149" s="12">
        <f>'PADD 3_bbl'!G149*1000*42*(DAY(EOMONTH($A149,0)))/1000000</f>
        <v>2066.4</v>
      </c>
      <c r="H149" s="12"/>
      <c r="I149" s="12">
        <f>'PADD 3_bbl'!I149*1000*42*(DAY(EOMONTH($A149,0)))/1000000</f>
        <v>1617.84</v>
      </c>
      <c r="J149" s="12">
        <f>'PADD 3_bbl'!J149*1000*42*(DAY(EOMONTH($A149,0)))/1000000</f>
        <v>33.268265560518202</v>
      </c>
      <c r="K149" s="12">
        <f>'PADD 3_bbl'!K149*1000*42*(DAY(EOMONTH($A149,0)))/1000000</f>
        <v>3.0774173125573188</v>
      </c>
      <c r="L149" s="12">
        <f>'PADD 3_bbl'!L149*1000*42*(DAY(EOMONTH($A149,0)))/1000000</f>
        <v>7.1288815412208573</v>
      </c>
      <c r="M149" s="12">
        <f>'PADD 3_bbl'!M149*1000*42*(DAY(EOMONTH($A149,0)))/1000000</f>
        <v>245.7</v>
      </c>
      <c r="N149" s="12">
        <f>'PADD 3_bbl'!N149*1000*42*(DAY(EOMONTH($A149,0)))/1000000</f>
        <v>220.5</v>
      </c>
      <c r="O149" s="12">
        <f>'PADD 3_bbl'!O149*1000*42*(DAY(EOMONTH($A149,0)))/1000000</f>
        <v>75.599999999999994</v>
      </c>
      <c r="P149" s="12">
        <f>'PADD 3_bbl'!P149*1000*42*(DAY(EOMONTH($A149,0)))/1000000</f>
        <v>0.62543558570360747</v>
      </c>
      <c r="Q149" s="12">
        <f>'PADD 3_bbl'!Q149*1000*42*(DAY(EOMONTH($A149,0)))/1000000</f>
        <v>108.36</v>
      </c>
      <c r="S149" s="12">
        <f>'PADD 3_bbl'!S149*1000*42/1000000</f>
        <v>1647.1980000000001</v>
      </c>
      <c r="U149" s="14"/>
      <c r="V149" s="14"/>
    </row>
    <row r="150" spans="1:22" x14ac:dyDescent="0.3">
      <c r="A150" s="45">
        <v>45061</v>
      </c>
      <c r="B150" s="17" t="s">
        <v>34</v>
      </c>
      <c r="C150" s="12">
        <f>'PADD 3_bbl'!C150*1000*42*(DAY(EOMONTH($A150,0)))/1000000</f>
        <v>1488.1859999999999</v>
      </c>
      <c r="D150" s="12">
        <f>'PADD 3_bbl'!D150*1000*42*(DAY(EOMONTH($A150,0)))/1000000</f>
        <v>212.226</v>
      </c>
      <c r="E150" s="12">
        <f>'PADD 3_bbl'!E150*1000*42*(DAY(EOMONTH($A150,0)))/1000000</f>
        <v>0</v>
      </c>
      <c r="F150" s="12">
        <f>'PADD 3_bbl'!F150*1000*42*(DAY(EOMONTH($A150,0)))/1000000</f>
        <v>421.84800000000001</v>
      </c>
      <c r="G150" s="12">
        <f>'PADD 3_bbl'!G150*1000*42*(DAY(EOMONTH($A150,0)))/1000000</f>
        <v>2122.2600000000002</v>
      </c>
      <c r="H150" s="12"/>
      <c r="I150" s="12">
        <f>'PADD 3_bbl'!I150*1000*42*(DAY(EOMONTH($A150,0)))/1000000</f>
        <v>1644.4259999999999</v>
      </c>
      <c r="J150" s="12">
        <f>'PADD 3_bbl'!J150*1000*42*(DAY(EOMONTH($A150,0)))/1000000</f>
        <v>33.367423121557358</v>
      </c>
      <c r="K150" s="12">
        <f>'PADD 3_bbl'!K150*1000*42*(DAY(EOMONTH($A150,0)))/1000000</f>
        <v>3.1063413308920755</v>
      </c>
      <c r="L150" s="12">
        <f>'PADD 3_bbl'!L150*1000*42*(DAY(EOMONTH($A150,0)))/1000000</f>
        <v>6.9884047525102551</v>
      </c>
      <c r="M150" s="12">
        <f>'PADD 3_bbl'!M150*1000*42*(DAY(EOMONTH($A150,0)))/1000000</f>
        <v>253.89</v>
      </c>
      <c r="N150" s="12">
        <f>'PADD 3_bbl'!N150*1000*42*(DAY(EOMONTH($A150,0)))/1000000</f>
        <v>221.34</v>
      </c>
      <c r="O150" s="12">
        <f>'PADD 3_bbl'!O150*1000*42*(DAY(EOMONTH($A150,0)))/1000000</f>
        <v>84.63</v>
      </c>
      <c r="P150" s="12">
        <f>'PADD 3_bbl'!P150*1000*42*(DAY(EOMONTH($A150,0)))/1000000</f>
        <v>-111.16616920495971</v>
      </c>
      <c r="Q150" s="12">
        <f>'PADD 3_bbl'!Q150*1000*42*(DAY(EOMONTH($A150,0)))/1000000</f>
        <v>239.56800000000001</v>
      </c>
      <c r="S150" s="12">
        <f>'PADD 3_bbl'!S150*1000*42/1000000</f>
        <v>1887.396</v>
      </c>
      <c r="U150" s="14"/>
      <c r="V150" s="14"/>
    </row>
    <row r="151" spans="1:22" x14ac:dyDescent="0.3">
      <c r="A151" s="45">
        <v>45092</v>
      </c>
      <c r="B151" s="17" t="s">
        <v>35</v>
      </c>
      <c r="C151" s="12">
        <f>'PADD 3_bbl'!C151*1000*42*(DAY(EOMONTH($A151,0)))/1000000</f>
        <v>1444.2544479599999</v>
      </c>
      <c r="D151" s="12">
        <f>'PADD 3_bbl'!D151*1000*42*(DAY(EOMONTH($A151,0)))/1000000</f>
        <v>206.97555204000003</v>
      </c>
      <c r="E151" s="12">
        <f>'PADD 3_bbl'!E151*1000*42*(DAY(EOMONTH($A151,0)))/1000000</f>
        <v>0</v>
      </c>
      <c r="F151" s="12">
        <f>'PADD 3_bbl'!F151*1000*42*(DAY(EOMONTH($A151,0)))/1000000</f>
        <v>409.59856371912218</v>
      </c>
      <c r="G151" s="12">
        <f>'PADD 3_bbl'!G151*1000*42*(DAY(EOMONTH($A151,0)))/1000000</f>
        <v>2060.828563719122</v>
      </c>
      <c r="H151" s="12"/>
      <c r="I151" s="12">
        <f>'PADD 3_bbl'!I151*1000*42*(DAY(EOMONTH($A151,0)))/1000000</f>
        <v>1616.58</v>
      </c>
      <c r="J151" s="12">
        <f>'PADD 3_bbl'!J151*1000*42*(DAY(EOMONTH($A151,0)))/1000000</f>
        <v>33.833843707012136</v>
      </c>
      <c r="K151" s="12">
        <f>'PADD 3_bbl'!K151*1000*42*(DAY(EOMONTH($A151,0)))/1000000</f>
        <v>3.0902122031513088</v>
      </c>
      <c r="L151" s="12">
        <f>'PADD 3_bbl'!L151*1000*42*(DAY(EOMONTH($A151,0)))/1000000</f>
        <v>11.802972341138958</v>
      </c>
      <c r="M151" s="12">
        <f>'PADD 3_bbl'!M151*1000*42*(DAY(EOMONTH($A151,0)))/1000000</f>
        <v>241.3925908841417</v>
      </c>
      <c r="N151" s="12">
        <f>'PADD 3_bbl'!N151*1000*42*(DAY(EOMONTH($A151,0)))/1000000</f>
        <v>197.29259088414167</v>
      </c>
      <c r="O151" s="12">
        <f>'PADD 3_bbl'!O151*1000*42*(DAY(EOMONTH($A151,0)))/1000000</f>
        <v>88.2</v>
      </c>
      <c r="P151" s="12">
        <f>'PADD 3_bbl'!P151*1000*42*(DAY(EOMONTH($A151,0)))/1000000</f>
        <v>-99.572055416321788</v>
      </c>
      <c r="Q151" s="12">
        <f>'PADD 3_bbl'!Q151*1000*42*(DAY(EOMONTH($A151,0)))/1000000</f>
        <v>209.601</v>
      </c>
      <c r="S151" s="12">
        <f>'PADD 3_bbl'!S151*1000*42/1000000</f>
        <v>2096.9969999999998</v>
      </c>
      <c r="U151" s="14"/>
      <c r="V151" s="14"/>
    </row>
    <row r="152" spans="1:22" x14ac:dyDescent="0.3">
      <c r="A152" s="45">
        <v>45122</v>
      </c>
      <c r="B152" s="17" t="s">
        <v>35</v>
      </c>
      <c r="C152" s="12">
        <f>'PADD 3_bbl'!C152*1000*42*(DAY(EOMONTH($A152,0)))/1000000</f>
        <v>1499.6006480164285</v>
      </c>
      <c r="D152" s="12">
        <f>'PADD 3_bbl'!D152*1000*42*(DAY(EOMONTH($A152,0)))/1000000</f>
        <v>218.38835198357148</v>
      </c>
      <c r="E152" s="12">
        <f>'PADD 3_bbl'!E152*1000*42*(DAY(EOMONTH($A152,0)))/1000000</f>
        <v>0</v>
      </c>
      <c r="F152" s="12">
        <f>'PADD 3_bbl'!F152*1000*42*(DAY(EOMONTH($A152,0)))/1000000</f>
        <v>425.950887343793</v>
      </c>
      <c r="G152" s="12">
        <f>'PADD 3_bbl'!G152*1000*42*(DAY(EOMONTH($A152,0)))/1000000</f>
        <v>2143.9398873437931</v>
      </c>
      <c r="H152" s="12"/>
      <c r="I152" s="12">
        <f>'PADD 3_bbl'!I152*1000*42*(DAY(EOMONTH($A152,0)))/1000000</f>
        <v>1749.8879999999999</v>
      </c>
      <c r="J152" s="12">
        <f>'PADD 3_bbl'!J152*1000*42*(DAY(EOMONTH($A152,0)))/1000000</f>
        <v>35.466530809401611</v>
      </c>
      <c r="K152" s="12">
        <f>'PADD 3_bbl'!K152*1000*42*(DAY(EOMONTH($A152,0)))/1000000</f>
        <v>3.0907882808013007</v>
      </c>
      <c r="L152" s="12">
        <f>'PADD 3_bbl'!L152*1000*42*(DAY(EOMONTH($A152,0)))/1000000</f>
        <v>11.818298579092293</v>
      </c>
      <c r="M152" s="12">
        <f>'PADD 3_bbl'!M152*1000*42*(DAY(EOMONTH($A152,0)))/1000000</f>
        <v>249.43901058027973</v>
      </c>
      <c r="N152" s="12">
        <f>'PADD 3_bbl'!N152*1000*42*(DAY(EOMONTH($A152,0)))/1000000</f>
        <v>203.86901058027973</v>
      </c>
      <c r="O152" s="12">
        <f>'PADD 3_bbl'!O152*1000*42*(DAY(EOMONTH($A152,0)))/1000000</f>
        <v>104.16</v>
      </c>
      <c r="P152" s="12">
        <f>'PADD 3_bbl'!P152*1000*42*(DAY(EOMONTH($A152,0)))/1000000</f>
        <v>-63.325740905781828</v>
      </c>
      <c r="Q152" s="12">
        <f>'PADD 3_bbl'!Q152*1000*42*(DAY(EOMONTH($A152,0)))/1000000</f>
        <v>98.972999999999985</v>
      </c>
      <c r="S152" s="12">
        <f>'PADD 3_bbl'!S152*1000*42/1000000</f>
        <v>2195.9699999999998</v>
      </c>
      <c r="U152" s="14"/>
      <c r="V152" s="14"/>
    </row>
    <row r="153" spans="1:22" x14ac:dyDescent="0.3">
      <c r="A153" s="45">
        <v>45153</v>
      </c>
      <c r="B153" s="17" t="s">
        <v>36</v>
      </c>
      <c r="C153" s="12">
        <f>'PADD 3_bbl'!C153*1000*42*(DAY(EOMONTH($A153,0)))/1000000</f>
        <v>1510.5378575767475</v>
      </c>
      <c r="D153" s="12">
        <f>'PADD 3_bbl'!D153*1000*42*(DAY(EOMONTH($A153,0)))/1000000</f>
        <v>216.01026000122451</v>
      </c>
      <c r="E153" s="12">
        <f>'PADD 3_bbl'!E153*1000*42*(DAY(EOMONTH($A153,0)))/1000000</f>
        <v>0</v>
      </c>
      <c r="F153" s="12">
        <f>'PADD 3_bbl'!F153*1000*42*(DAY(EOMONTH($A153,0)))/1000000</f>
        <v>394.23533250000003</v>
      </c>
      <c r="G153" s="12">
        <f>'PADD 3_bbl'!G153*1000*42*(DAY(EOMONTH($A153,0)))/1000000</f>
        <v>2120.7834500779718</v>
      </c>
      <c r="H153" s="12"/>
      <c r="I153" s="12">
        <f>'PADD 3_bbl'!I153*1000*42*(DAY(EOMONTH($A153,0)))/1000000</f>
        <v>1744.68</v>
      </c>
      <c r="J153" s="12">
        <f>'PADD 3_bbl'!J153*1000*42*(DAY(EOMONTH($A153,0)))/1000000</f>
        <v>32.35763849724588</v>
      </c>
      <c r="K153" s="12">
        <f>'PADD 3_bbl'!K153*1000*42*(DAY(EOMONTH($A153,0)))/1000000</f>
        <v>6.5312519564514764</v>
      </c>
      <c r="L153" s="12">
        <f>'PADD 3_bbl'!L153*1000*42*(DAY(EOMONTH($A153,0)))/1000000</f>
        <v>11.818298579092293</v>
      </c>
      <c r="M153" s="12">
        <f>'PADD 3_bbl'!M153*1000*42*(DAY(EOMONTH($A153,0)))/1000000</f>
        <v>248.13701058027974</v>
      </c>
      <c r="N153" s="12">
        <f>'PADD 3_bbl'!N153*1000*42*(DAY(EOMONTH($A153,0)))/1000000</f>
        <v>218.19101058027974</v>
      </c>
      <c r="O153" s="12">
        <f>'PADD 3_bbl'!O153*1000*42*(DAY(EOMONTH($A153,0)))/1000000</f>
        <v>110.67</v>
      </c>
      <c r="P153" s="12">
        <f>'PADD 3_bbl'!P153*1000*42*(DAY(EOMONTH($A153,0)))/1000000</f>
        <v>-86.184199613069339</v>
      </c>
      <c r="Q153" s="12">
        <f>'PADD 3_bbl'!Q153*1000*42*(DAY(EOMONTH($A153,0)))/1000000</f>
        <v>82.719450077971828</v>
      </c>
      <c r="S153" s="12">
        <f>'PADD 3_bbl'!S153*1000*42/1000000</f>
        <v>2278.6894500779717</v>
      </c>
      <c r="U153" s="14"/>
      <c r="V153" s="14"/>
    </row>
    <row r="154" spans="1:22" x14ac:dyDescent="0.3">
      <c r="A154" s="45">
        <v>45184</v>
      </c>
      <c r="B154" s="17" t="s">
        <v>36</v>
      </c>
      <c r="C154" s="12">
        <f>'PADD 3_bbl'!C154*1000*42*(DAY(EOMONTH($A154,0)))/1000000</f>
        <v>1469.3570898876137</v>
      </c>
      <c r="D154" s="12">
        <f>'PADD 3_bbl'!D154*1000*42*(DAY(EOMONTH($A154,0)))/1000000</f>
        <v>200.33278912338199</v>
      </c>
      <c r="E154" s="12">
        <f>'PADD 3_bbl'!E154*1000*42*(DAY(EOMONTH($A154,0)))/1000000</f>
        <v>0</v>
      </c>
      <c r="F154" s="12">
        <f>'PADD 3_bbl'!F154*1000*42*(DAY(EOMONTH($A154,0)))/1000000</f>
        <v>369.70588500000019</v>
      </c>
      <c r="G154" s="12">
        <f>'PADD 3_bbl'!G154*1000*42*(DAY(EOMONTH($A154,0)))/1000000</f>
        <v>2039.3957640109957</v>
      </c>
      <c r="H154" s="12"/>
      <c r="I154" s="12">
        <f>'PADD 3_bbl'!I154*1000*42*(DAY(EOMONTH($A154,0)))/1000000</f>
        <v>1701</v>
      </c>
      <c r="J154" s="12">
        <f>'PADD 3_bbl'!J154*1000*42*(DAY(EOMONTH($A154,0)))/1000000</f>
        <v>34.245476487271247</v>
      </c>
      <c r="K154" s="12">
        <f>'PADD 3_bbl'!K154*1000*42*(DAY(EOMONTH($A154,0)))/1000000</f>
        <v>10.856005749674202</v>
      </c>
      <c r="L154" s="12">
        <f>'PADD 3_bbl'!L154*1000*42*(DAY(EOMONTH($A154,0)))/1000000</f>
        <v>11.802972341138958</v>
      </c>
      <c r="M154" s="12">
        <f>'PADD 3_bbl'!M154*1000*42*(DAY(EOMONTH($A154,0)))/1000000</f>
        <v>221.23259088414167</v>
      </c>
      <c r="N154" s="12">
        <f>'PADD 3_bbl'!N154*1000*42*(DAY(EOMONTH($A154,0)))/1000000</f>
        <v>196.03259088414168</v>
      </c>
      <c r="O154" s="12">
        <f>'PADD 3_bbl'!O154*1000*42*(DAY(EOMONTH($A154,0)))/1000000</f>
        <v>113.4</v>
      </c>
      <c r="P154" s="12">
        <f>'PADD 3_bbl'!P154*1000*42*(DAY(EOMONTH($A154,0)))/1000000</f>
        <v>-21.517045462226069</v>
      </c>
      <c r="Q154" s="12">
        <f>'PADD 3_bbl'!Q154*1000*42*(DAY(EOMONTH($A154,0)))/1000000</f>
        <v>-6.424235989004452</v>
      </c>
      <c r="S154" s="12">
        <f>'PADD 3_bbl'!S154*1000*42/1000000</f>
        <v>2272.2652140889672</v>
      </c>
      <c r="U154" s="14"/>
      <c r="V154" s="14"/>
    </row>
    <row r="155" spans="1:22" x14ac:dyDescent="0.3">
      <c r="A155" s="45">
        <v>45214</v>
      </c>
      <c r="B155" s="17" t="s">
        <v>36</v>
      </c>
      <c r="C155" s="12">
        <f>'PADD 3_bbl'!C155*1000*42*(DAY(EOMONTH($A155,0)))/1000000</f>
        <v>1523.5203169602041</v>
      </c>
      <c r="D155" s="12">
        <f>'PADD 3_bbl'!D155*1000*42*(DAY(EOMONTH($A155,0)))/1000000</f>
        <v>206.04340290208913</v>
      </c>
      <c r="E155" s="12">
        <f>'PADD 3_bbl'!E155*1000*42*(DAY(EOMONTH($A155,0)))/1000000</f>
        <v>0</v>
      </c>
      <c r="F155" s="12">
        <f>'PADD 3_bbl'!F155*1000*42*(DAY(EOMONTH($A155,0)))/1000000</f>
        <v>325.34787250000005</v>
      </c>
      <c r="G155" s="12">
        <f>'PADD 3_bbl'!G155*1000*42*(DAY(EOMONTH($A155,0)))/1000000</f>
        <v>2054.911592362293</v>
      </c>
      <c r="H155" s="12"/>
      <c r="I155" s="12">
        <f>'PADD 3_bbl'!I155*1000*42*(DAY(EOMONTH($A155,0)))/1000000</f>
        <v>1770.72</v>
      </c>
      <c r="J155" s="12">
        <f>'PADD 3_bbl'!J155*1000*42*(DAY(EOMONTH($A155,0)))/1000000</f>
        <v>36.901669306647484</v>
      </c>
      <c r="K155" s="12">
        <f>'PADD 3_bbl'!K155*1000*42*(DAY(EOMONTH($A155,0)))/1000000</f>
        <v>17.530721025760311</v>
      </c>
      <c r="L155" s="12">
        <f>'PADD 3_bbl'!L155*1000*42*(DAY(EOMONTH($A155,0)))/1000000</f>
        <v>12.574510925928218</v>
      </c>
      <c r="M155" s="12">
        <f>'PADD 3_bbl'!M155*1000*42*(DAY(EOMONTH($A155,0)))/1000000</f>
        <v>228.60701058027973</v>
      </c>
      <c r="N155" s="12">
        <f>'PADD 3_bbl'!N155*1000*42*(DAY(EOMONTH($A155,0)))/1000000</f>
        <v>202.56701058027974</v>
      </c>
      <c r="O155" s="12">
        <f>'PADD 3_bbl'!O155*1000*42*(DAY(EOMONTH($A155,0)))/1000000</f>
        <v>117.18</v>
      </c>
      <c r="P155" s="12">
        <f>'PADD 3_bbl'!P155*1000*42*(DAY(EOMONTH($A155,0)))/1000000</f>
        <v>-107.25791183861577</v>
      </c>
      <c r="Q155" s="12">
        <f>'PADD 3_bbl'!Q155*1000*42*(DAY(EOMONTH($A155,0)))/1000000</f>
        <v>4.6955923622932723</v>
      </c>
      <c r="S155" s="12">
        <f>'PADD 3_bbl'!S155*1000*42/1000000</f>
        <v>2276.9608064512604</v>
      </c>
      <c r="U155" s="14"/>
      <c r="V155" s="14"/>
    </row>
    <row r="156" spans="1:22" x14ac:dyDescent="0.3">
      <c r="A156" s="45">
        <v>45245</v>
      </c>
      <c r="B156" s="17" t="s">
        <v>36</v>
      </c>
      <c r="C156" s="12">
        <f>'PADD 3_bbl'!C156*1000*42*(DAY(EOMONTH($A156,0)))/1000000</f>
        <v>1479.616507605883</v>
      </c>
      <c r="D156" s="12">
        <f>'PADD 3_bbl'!D156*1000*42*(DAY(EOMONTH($A156,0)))/1000000</f>
        <v>199.54410879217232</v>
      </c>
      <c r="E156" s="12">
        <f>'PADD 3_bbl'!E156*1000*42*(DAY(EOMONTH($A156,0)))/1000000</f>
        <v>0</v>
      </c>
      <c r="F156" s="12">
        <f>'PADD 3_bbl'!F156*1000*42*(DAY(EOMONTH($A156,0)))/1000000</f>
        <v>256.38185499999997</v>
      </c>
      <c r="G156" s="12">
        <f>'PADD 3_bbl'!G156*1000*42*(DAY(EOMONTH($A156,0)))/1000000</f>
        <v>1935.5424713980556</v>
      </c>
      <c r="H156" s="12"/>
      <c r="I156" s="12">
        <f>'PADD 3_bbl'!I156*1000*42*(DAY(EOMONTH($A156,0)))/1000000</f>
        <v>1732.5</v>
      </c>
      <c r="J156" s="12">
        <f>'PADD 3_bbl'!J156*1000*42*(DAY(EOMONTH($A156,0)))/1000000</f>
        <v>40.424331489752561</v>
      </c>
      <c r="K156" s="12">
        <f>'PADD 3_bbl'!K156*1000*42*(DAY(EOMONTH($A156,0)))/1000000</f>
        <v>15.186279318505035</v>
      </c>
      <c r="L156" s="12">
        <f>'PADD 3_bbl'!L156*1000*42*(DAY(EOMONTH($A156,0)))/1000000</f>
        <v>14.364336741712258</v>
      </c>
      <c r="M156" s="12">
        <f>'PADD 3_bbl'!M156*1000*42*(DAY(EOMONTH($A156,0)))/1000000</f>
        <v>221.23259088414167</v>
      </c>
      <c r="N156" s="12">
        <f>'PADD 3_bbl'!N156*1000*42*(DAY(EOMONTH($A156,0)))/1000000</f>
        <v>196.03259088414168</v>
      </c>
      <c r="O156" s="12">
        <f>'PADD 3_bbl'!O156*1000*42*(DAY(EOMONTH($A156,0)))/1000000</f>
        <v>113.4</v>
      </c>
      <c r="P156" s="12">
        <f>'PADD 3_bbl'!P156*1000*42*(DAY(EOMONTH($A156,0)))/1000000</f>
        <v>-50.547538434111516</v>
      </c>
      <c r="Q156" s="12">
        <f>'PADD 3_bbl'!Q156*1000*42*(DAY(EOMONTH($A156,0)))/1000000</f>
        <v>-125.81752860194455</v>
      </c>
      <c r="S156" s="12">
        <f>'PADD 3_bbl'!S156*1000*42/1000000</f>
        <v>2151.1432778493158</v>
      </c>
      <c r="U156" s="14"/>
      <c r="V156" s="14"/>
    </row>
    <row r="157" spans="1:22" x14ac:dyDescent="0.3">
      <c r="A157" s="45">
        <v>45275</v>
      </c>
      <c r="B157" s="17" t="s">
        <v>36</v>
      </c>
      <c r="C157" s="12">
        <f>'PADD 3_bbl'!C157*1000*42*(DAY(EOMONTH($A157,0)))/1000000</f>
        <v>1534.3173115194834</v>
      </c>
      <c r="D157" s="12">
        <f>'PADD 3_bbl'!D157*1000*42*(DAY(EOMONTH($A157,0)))/1000000</f>
        <v>211.05403752713687</v>
      </c>
      <c r="E157" s="12">
        <f>'PADD 3_bbl'!E157*1000*42*(DAY(EOMONTH($A157,0)))/1000000</f>
        <v>0</v>
      </c>
      <c r="F157" s="12">
        <f>'PADD 3_bbl'!F157*1000*42*(DAY(EOMONTH($A157,0)))/1000000</f>
        <v>257.21560750000015</v>
      </c>
      <c r="G157" s="12">
        <f>'PADD 3_bbl'!G157*1000*42*(DAY(EOMONTH($A157,0)))/1000000</f>
        <v>2002.5869565466201</v>
      </c>
      <c r="H157" s="12"/>
      <c r="I157" s="12">
        <f>'PADD 3_bbl'!I157*1000*42*(DAY(EOMONTH($A157,0)))/1000000</f>
        <v>1822.8</v>
      </c>
      <c r="J157" s="12">
        <f>'PADD 3_bbl'!J157*1000*42*(DAY(EOMONTH($A157,0)))/1000000</f>
        <v>49.212278232288291</v>
      </c>
      <c r="K157" s="12">
        <f>'PADD 3_bbl'!K157*1000*42*(DAY(EOMONTH($A157,0)))/1000000</f>
        <v>10.321391000976652</v>
      </c>
      <c r="L157" s="12">
        <f>'PADD 3_bbl'!L157*1000*42*(DAY(EOMONTH($A157,0)))/1000000</f>
        <v>17.867997353779714</v>
      </c>
      <c r="M157" s="12">
        <f>'PADD 3_bbl'!M157*1000*42*(DAY(EOMONTH($A157,0)))/1000000</f>
        <v>228.60701058027973</v>
      </c>
      <c r="N157" s="12">
        <f>'PADD 3_bbl'!N157*1000*42*(DAY(EOMONTH($A157,0)))/1000000</f>
        <v>202.56701058027974</v>
      </c>
      <c r="O157" s="12">
        <f>'PADD 3_bbl'!O157*1000*42*(DAY(EOMONTH($A157,0)))/1000000</f>
        <v>123.69</v>
      </c>
      <c r="P157" s="12">
        <f>'PADD 3_bbl'!P157*1000*42*(DAY(EOMONTH($A157,0)))/1000000</f>
        <v>-0.9066771673244437</v>
      </c>
      <c r="Q157" s="12">
        <f>'PADD 3_bbl'!Q157*1000*42*(DAY(EOMONTH($A157,0)))/1000000</f>
        <v>-222.96504345337988</v>
      </c>
      <c r="S157" s="12">
        <f>'PADD 3_bbl'!S157*1000*42/1000000</f>
        <v>1928.1782343959362</v>
      </c>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2:S549">
    <cfRule type="expression" dxfId="2" priority="1">
      <formula>$B2="GAP"</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C51C4-ADF8-4FFC-AB99-66A8C4282AB5}">
  <dimension ref="A1:Y163"/>
  <sheetViews>
    <sheetView zoomScaleNormal="100" workbookViewId="0">
      <pane xSplit="2" ySplit="1" topLeftCell="C151"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4_bbl'!C2*1000*42*(DAY(EOMONTH($A2,0)))/1000000</f>
        <v>117.18</v>
      </c>
      <c r="D2" s="12">
        <f>'PADD 4_bbl'!D2*1000*42*(DAY(EOMONTH($A2,0)))/1000000</f>
        <v>11.718</v>
      </c>
      <c r="E2" s="12">
        <f>'PADD 4_bbl'!E2*1000*42*(DAY(EOMONTH($A2,0)))/1000000</f>
        <v>14.321999999999999</v>
      </c>
      <c r="F2" s="12">
        <f>'PADD 4_bbl'!F2*1000*42*(DAY(EOMONTH($A2,0)))/1000000</f>
        <v>-84.63</v>
      </c>
      <c r="G2" s="12">
        <f>'PADD 4_bbl'!G2*1000*42*(DAY(EOMONTH($A2,0)))/1000000</f>
        <v>58.59</v>
      </c>
      <c r="H2" s="12"/>
      <c r="I2" s="12">
        <f>'PADD 4_bbl'!I2*1000*42*(DAY(EOMONTH($A2,0)))/1000000</f>
        <v>0</v>
      </c>
      <c r="J2" s="12">
        <f>'PADD 4_bbl'!J2*1000*42*(DAY(EOMONTH($A2,0)))/1000000</f>
        <v>48.009052310502305</v>
      </c>
      <c r="K2" s="12">
        <f>'PADD 4_bbl'!K2*1000*42*(DAY(EOMONTH($A2,0)))/1000000</f>
        <v>0.75138904109589033</v>
      </c>
      <c r="L2" s="12">
        <f>'PADD 4_bbl'!L2*1000*42*(DAY(EOMONTH($A2,0)))/1000000</f>
        <v>6.8788269589041109</v>
      </c>
      <c r="M2" s="12">
        <f>'PADD 4_bbl'!M2*1000*42*(DAY(EOMONTH($A2,0)))/1000000</f>
        <v>0</v>
      </c>
      <c r="N2" s="12">
        <f>'PADD 4_bbl'!N2*1000*42*(DAY(EOMONTH($A2,0)))/1000000</f>
        <v>0</v>
      </c>
      <c r="O2" s="12">
        <f>'PADD 4_bbl'!O2*1000*42*(DAY(EOMONTH($A2,0)))/1000000</f>
        <v>2.9507316894977036</v>
      </c>
      <c r="P2" s="12">
        <f>'PADD 4_bbl'!P2*1000*42*(DAY(EOMONTH($A2,0)))/1000000</f>
        <v>0</v>
      </c>
      <c r="Q2" s="12">
        <f>'PADD 4_bbl'!Q2*1000*42*(DAY(EOMONTH($A2,0)))/1000000</f>
        <v>58.59</v>
      </c>
      <c r="S2" s="12">
        <f>'PADD 4_bbl'!S2*1000*42/1000000</f>
        <v>15.582000000000001</v>
      </c>
      <c r="U2" s="14"/>
      <c r="V2" s="14"/>
    </row>
    <row r="3" spans="1:25" x14ac:dyDescent="0.3">
      <c r="A3" s="45">
        <v>40589</v>
      </c>
      <c r="B3" s="17" t="s">
        <v>34</v>
      </c>
      <c r="C3" s="12">
        <f>'PADD 4_bbl'!C3*1000*42*(DAY(EOMONTH($A3,0)))/1000000</f>
        <v>105.84</v>
      </c>
      <c r="D3" s="12">
        <f>'PADD 4_bbl'!D3*1000*42*(DAY(EOMONTH($A3,0)))/1000000</f>
        <v>10.584</v>
      </c>
      <c r="E3" s="12">
        <f>'PADD 4_bbl'!E3*1000*42*(DAY(EOMONTH($A3,0)))/1000000</f>
        <v>15.288</v>
      </c>
      <c r="F3" s="12">
        <f>'PADD 4_bbl'!F3*1000*42*(DAY(EOMONTH($A3,0)))/1000000</f>
        <v>-74.087999999999994</v>
      </c>
      <c r="G3" s="12">
        <f>'PADD 4_bbl'!G3*1000*42*(DAY(EOMONTH($A3,0)))/1000000</f>
        <v>57.624000000000002</v>
      </c>
      <c r="H3" s="12"/>
      <c r="I3" s="12">
        <f>'PADD 4_bbl'!I3*1000*42*(DAY(EOMONTH($A3,0)))/1000000</f>
        <v>0</v>
      </c>
      <c r="J3" s="12">
        <f>'PADD 4_bbl'!J3*1000*42*(DAY(EOMONTH($A3,0)))/1000000</f>
        <v>46.878865260568574</v>
      </c>
      <c r="K3" s="12">
        <f>'PADD 4_bbl'!K3*1000*42*(DAY(EOMONTH($A3,0)))/1000000</f>
        <v>0.67867397260273965</v>
      </c>
      <c r="L3" s="12">
        <f>'PADD 4_bbl'!L3*1000*42*(DAY(EOMONTH($A3,0)))/1000000</f>
        <v>5.6920854794520546</v>
      </c>
      <c r="M3" s="12">
        <f>'PADD 4_bbl'!M3*1000*42*(DAY(EOMONTH($A3,0)))/1000000</f>
        <v>0</v>
      </c>
      <c r="N3" s="12">
        <f>'PADD 4_bbl'!N3*1000*42*(DAY(EOMONTH($A3,0)))/1000000</f>
        <v>0</v>
      </c>
      <c r="O3" s="12">
        <f>'PADD 4_bbl'!O3*1000*42*(DAY(EOMONTH($A3,0)))/1000000</f>
        <v>5.5503752873766334</v>
      </c>
      <c r="P3" s="12">
        <f>'PADD 4_bbl'!P3*1000*42*(DAY(EOMONTH($A3,0)))/1000000</f>
        <v>-1.1759999999999999</v>
      </c>
      <c r="Q3" s="12">
        <f>'PADD 4_bbl'!Q3*1000*42*(DAY(EOMONTH($A3,0)))/1000000</f>
        <v>57.624000000000002</v>
      </c>
      <c r="S3" s="12">
        <f>'PADD 4_bbl'!S3*1000*42/1000000</f>
        <v>14.532</v>
      </c>
      <c r="U3" s="14"/>
      <c r="V3" s="14"/>
    </row>
    <row r="4" spans="1:25" x14ac:dyDescent="0.3">
      <c r="A4" s="45">
        <v>40617</v>
      </c>
      <c r="B4" s="17" t="s">
        <v>34</v>
      </c>
      <c r="C4" s="12">
        <f>'PADD 4_bbl'!C4*1000*42*(DAY(EOMONTH($A4,0)))/1000000</f>
        <v>122.38800000000001</v>
      </c>
      <c r="D4" s="12">
        <f>'PADD 4_bbl'!D4*1000*42*(DAY(EOMONTH($A4,0)))/1000000</f>
        <v>11.718</v>
      </c>
      <c r="E4" s="12">
        <f>'PADD 4_bbl'!E4*1000*42*(DAY(EOMONTH($A4,0)))/1000000</f>
        <v>18.228000000000002</v>
      </c>
      <c r="F4" s="12">
        <f>'PADD 4_bbl'!F4*1000*42*(DAY(EOMONTH($A4,0)))/1000000</f>
        <v>-92.441999999999993</v>
      </c>
      <c r="G4" s="12">
        <f>'PADD 4_bbl'!G4*1000*42*(DAY(EOMONTH($A4,0)))/1000000</f>
        <v>59.892000000000003</v>
      </c>
      <c r="H4" s="12"/>
      <c r="I4" s="12">
        <f>'PADD 4_bbl'!I4*1000*42*(DAY(EOMONTH($A4,0)))/1000000</f>
        <v>0</v>
      </c>
      <c r="J4" s="12">
        <f>'PADD 4_bbl'!J4*1000*42*(DAY(EOMONTH($A4,0)))/1000000</f>
        <v>47.778154207762569</v>
      </c>
      <c r="K4" s="12">
        <f>'PADD 4_bbl'!K4*1000*42*(DAY(EOMONTH($A4,0)))/1000000</f>
        <v>0.75138904109589033</v>
      </c>
      <c r="L4" s="12">
        <f>'PADD 4_bbl'!L4*1000*42*(DAY(EOMONTH($A4,0)))/1000000</f>
        <v>5.7250766027397262</v>
      </c>
      <c r="M4" s="12">
        <f>'PADD 4_bbl'!M4*1000*42*(DAY(EOMONTH($A4,0)))/1000000</f>
        <v>0</v>
      </c>
      <c r="N4" s="12">
        <f>'PADD 4_bbl'!N4*1000*42*(DAY(EOMONTH($A4,0)))/1000000</f>
        <v>0</v>
      </c>
      <c r="O4" s="12">
        <f>'PADD 4_bbl'!O4*1000*42*(DAY(EOMONTH($A4,0)))/1000000</f>
        <v>5.6373801484018111</v>
      </c>
      <c r="P4" s="12">
        <f>'PADD 4_bbl'!P4*1000*42*(DAY(EOMONTH($A4,0)))/1000000</f>
        <v>0</v>
      </c>
      <c r="Q4" s="12">
        <f>'PADD 4_bbl'!Q4*1000*42*(DAY(EOMONTH($A4,0)))/1000000</f>
        <v>59.892000000000003</v>
      </c>
      <c r="S4" s="12">
        <f>'PADD 4_bbl'!S4*1000*42/1000000</f>
        <v>14.364000000000001</v>
      </c>
      <c r="U4" s="14"/>
      <c r="V4" s="14"/>
    </row>
    <row r="5" spans="1:25" x14ac:dyDescent="0.3">
      <c r="A5" s="45">
        <v>40648</v>
      </c>
      <c r="B5" s="17" t="s">
        <v>34</v>
      </c>
      <c r="C5" s="12">
        <f>'PADD 4_bbl'!C5*1000*42*(DAY(EOMONTH($A5,0)))/1000000</f>
        <v>115.92</v>
      </c>
      <c r="D5" s="12">
        <f>'PADD 4_bbl'!D5*1000*42*(DAY(EOMONTH($A5,0)))/1000000</f>
        <v>10.08</v>
      </c>
      <c r="E5" s="12">
        <f>'PADD 4_bbl'!E5*1000*42*(DAY(EOMONTH($A5,0)))/1000000</f>
        <v>6.3</v>
      </c>
      <c r="F5" s="12">
        <f>'PADD 4_bbl'!F5*1000*42*(DAY(EOMONTH($A5,0)))/1000000</f>
        <v>-100.8</v>
      </c>
      <c r="G5" s="12">
        <f>'PADD 4_bbl'!G5*1000*42*(DAY(EOMONTH($A5,0)))/1000000</f>
        <v>31.5</v>
      </c>
      <c r="H5" s="12"/>
      <c r="I5" s="12">
        <f>'PADD 4_bbl'!I5*1000*42*(DAY(EOMONTH($A5,0)))/1000000</f>
        <v>0</v>
      </c>
      <c r="J5" s="12">
        <f>'PADD 4_bbl'!J5*1000*42*(DAY(EOMONTH($A5,0)))/1000000</f>
        <v>20.987584814405672</v>
      </c>
      <c r="K5" s="12">
        <f>'PADD 4_bbl'!K5*1000*42*(DAY(EOMONTH($A5,0)))/1000000</f>
        <v>0.7271506849315067</v>
      </c>
      <c r="L5" s="12">
        <f>'PADD 4_bbl'!L5*1000*42*(DAY(EOMONTH($A5,0)))/1000000</f>
        <v>4.423864109589041</v>
      </c>
      <c r="M5" s="12">
        <f>'PADD 4_bbl'!M5*1000*42*(DAY(EOMONTH($A5,0)))/1000000</f>
        <v>0</v>
      </c>
      <c r="N5" s="12">
        <f>'PADD 4_bbl'!N5*1000*42*(DAY(EOMONTH($A5,0)))/1000000</f>
        <v>0</v>
      </c>
      <c r="O5" s="12">
        <f>'PADD 4_bbl'!O5*1000*42*(DAY(EOMONTH($A5,0)))/1000000</f>
        <v>5.3614003910737802</v>
      </c>
      <c r="P5" s="12">
        <f>'PADD 4_bbl'!P5*1000*42*(DAY(EOMONTH($A5,0)))/1000000</f>
        <v>0</v>
      </c>
      <c r="Q5" s="12">
        <f>'PADD 4_bbl'!Q5*1000*42*(DAY(EOMONTH($A5,0)))/1000000</f>
        <v>31.5</v>
      </c>
      <c r="S5" s="12">
        <f>'PADD 4_bbl'!S5*1000*42/1000000</f>
        <v>14.28</v>
      </c>
      <c r="U5" s="14"/>
      <c r="V5" s="14"/>
    </row>
    <row r="6" spans="1:25" x14ac:dyDescent="0.3">
      <c r="A6" s="45">
        <v>40678</v>
      </c>
      <c r="B6" s="17" t="s">
        <v>34</v>
      </c>
      <c r="C6" s="12">
        <f>'PADD 4_bbl'!C6*1000*42*(DAY(EOMONTH($A6,0)))/1000000</f>
        <v>124.992</v>
      </c>
      <c r="D6" s="12">
        <f>'PADD 4_bbl'!D6*1000*42*(DAY(EOMONTH($A6,0)))/1000000</f>
        <v>11.718</v>
      </c>
      <c r="E6" s="12">
        <f>'PADD 4_bbl'!E6*1000*42*(DAY(EOMONTH($A6,0)))/1000000</f>
        <v>5.2080000000000002</v>
      </c>
      <c r="F6" s="12">
        <f>'PADD 4_bbl'!F6*1000*42*(DAY(EOMONTH($A6,0)))/1000000</f>
        <v>-106.764</v>
      </c>
      <c r="G6" s="12">
        <f>'PADD 4_bbl'!G6*1000*42*(DAY(EOMONTH($A6,0)))/1000000</f>
        <v>35.154000000000003</v>
      </c>
      <c r="H6" s="12"/>
      <c r="I6" s="12">
        <f>'PADD 4_bbl'!I6*1000*42*(DAY(EOMONTH($A6,0)))/1000000</f>
        <v>0</v>
      </c>
      <c r="J6" s="12">
        <f>'PADD 4_bbl'!J6*1000*42*(DAY(EOMONTH($A6,0)))/1000000</f>
        <v>25.838580392694087</v>
      </c>
      <c r="K6" s="12">
        <f>'PADD 4_bbl'!K6*1000*42*(DAY(EOMONTH($A6,0)))/1000000</f>
        <v>0.75138904109589033</v>
      </c>
      <c r="L6" s="12">
        <f>'PADD 4_bbl'!L6*1000*42*(DAY(EOMONTH($A6,0)))/1000000</f>
        <v>4.379034520547946</v>
      </c>
      <c r="M6" s="12">
        <f>'PADD 4_bbl'!M6*1000*42*(DAY(EOMONTH($A6,0)))/1000000</f>
        <v>0</v>
      </c>
      <c r="N6" s="12">
        <f>'PADD 4_bbl'!N6*1000*42*(DAY(EOMONTH($A6,0)))/1000000</f>
        <v>0</v>
      </c>
      <c r="O6" s="12">
        <f>'PADD 4_bbl'!O6*1000*42*(DAY(EOMONTH($A6,0)))/1000000</f>
        <v>4.1849960456620794</v>
      </c>
      <c r="P6" s="12">
        <f>'PADD 4_bbl'!P6*1000*42*(DAY(EOMONTH($A6,0)))/1000000</f>
        <v>0</v>
      </c>
      <c r="Q6" s="12">
        <f>'PADD 4_bbl'!Q6*1000*42*(DAY(EOMONTH($A6,0)))/1000000</f>
        <v>35.154000000000003</v>
      </c>
      <c r="S6" s="12">
        <f>'PADD 4_bbl'!S6*1000*42/1000000</f>
        <v>14.49</v>
      </c>
      <c r="U6" s="14"/>
      <c r="V6" s="14"/>
    </row>
    <row r="7" spans="1:25" x14ac:dyDescent="0.3">
      <c r="A7" s="45">
        <v>40709</v>
      </c>
      <c r="B7" s="17" t="s">
        <v>34</v>
      </c>
      <c r="C7" s="12">
        <f>'PADD 4_bbl'!C7*1000*42*(DAY(EOMONTH($A7,0)))/1000000</f>
        <v>119.7</v>
      </c>
      <c r="D7" s="12">
        <f>'PADD 4_bbl'!D7*1000*42*(DAY(EOMONTH($A7,0)))/1000000</f>
        <v>12.6</v>
      </c>
      <c r="E7" s="12">
        <f>'PADD 4_bbl'!E7*1000*42*(DAY(EOMONTH($A7,0)))/1000000</f>
        <v>5.04</v>
      </c>
      <c r="F7" s="12">
        <f>'PADD 4_bbl'!F7*1000*42*(DAY(EOMONTH($A7,0)))/1000000</f>
        <v>-113.4</v>
      </c>
      <c r="G7" s="12">
        <f>'PADD 4_bbl'!G7*1000*42*(DAY(EOMONTH($A7,0)))/1000000</f>
        <v>23.94</v>
      </c>
      <c r="H7" s="12"/>
      <c r="I7" s="12">
        <f>'PADD 4_bbl'!I7*1000*42*(DAY(EOMONTH($A7,0)))/1000000</f>
        <v>0</v>
      </c>
      <c r="J7" s="12">
        <f>'PADD 4_bbl'!J7*1000*42*(DAY(EOMONTH($A7,0)))/1000000</f>
        <v>29.898958444542664</v>
      </c>
      <c r="K7" s="12">
        <f>'PADD 4_bbl'!K7*1000*42*(DAY(EOMONTH($A7,0)))/1000000</f>
        <v>0.7271506849315067</v>
      </c>
      <c r="L7" s="12">
        <f>'PADD 4_bbl'!L7*1000*42*(DAY(EOMONTH($A7,0)))/1000000</f>
        <v>4.2377753424657536</v>
      </c>
      <c r="M7" s="12">
        <f>'PADD 4_bbl'!M7*1000*42*(DAY(EOMONTH($A7,0)))/1000000</f>
        <v>0</v>
      </c>
      <c r="N7" s="12">
        <f>'PADD 4_bbl'!N7*1000*42*(DAY(EOMONTH($A7,0)))/1000000</f>
        <v>0</v>
      </c>
      <c r="O7" s="12">
        <f>'PADD 4_bbl'!O7*1000*42*(DAY(EOMONTH($A7,0)))/1000000</f>
        <v>-10.923884471939921</v>
      </c>
      <c r="P7" s="12">
        <f>'PADD 4_bbl'!P7*1000*42*(DAY(EOMONTH($A7,0)))/1000000</f>
        <v>-1.26</v>
      </c>
      <c r="Q7" s="12">
        <f>'PADD 4_bbl'!Q7*1000*42*(DAY(EOMONTH($A7,0)))/1000000</f>
        <v>22.68</v>
      </c>
      <c r="S7" s="12">
        <f>'PADD 4_bbl'!S7*1000*42/1000000</f>
        <v>13.608000000000001</v>
      </c>
      <c r="U7" s="14"/>
      <c r="V7" s="14"/>
    </row>
    <row r="8" spans="1:25" x14ac:dyDescent="0.3">
      <c r="A8" s="45">
        <v>40739</v>
      </c>
      <c r="B8" s="17" t="s">
        <v>34</v>
      </c>
      <c r="C8" s="12">
        <f>'PADD 4_bbl'!C8*1000*42*(DAY(EOMONTH($A8,0)))/1000000</f>
        <v>126.294</v>
      </c>
      <c r="D8" s="12">
        <f>'PADD 4_bbl'!D8*1000*42*(DAY(EOMONTH($A8,0)))/1000000</f>
        <v>11.718</v>
      </c>
      <c r="E8" s="12">
        <f>'PADD 4_bbl'!E8*1000*42*(DAY(EOMONTH($A8,0)))/1000000</f>
        <v>5.2080000000000002</v>
      </c>
      <c r="F8" s="12">
        <f>'PADD 4_bbl'!F8*1000*42*(DAY(EOMONTH($A8,0)))/1000000</f>
        <v>-114.57599999999999</v>
      </c>
      <c r="G8" s="12">
        <f>'PADD 4_bbl'!G8*1000*42*(DAY(EOMONTH($A8,0)))/1000000</f>
        <v>28.643999999999998</v>
      </c>
      <c r="H8" s="12"/>
      <c r="I8" s="12">
        <f>'PADD 4_bbl'!I8*1000*42*(DAY(EOMONTH($A8,0)))/1000000</f>
        <v>0</v>
      </c>
      <c r="J8" s="12">
        <f>'PADD 4_bbl'!J8*1000*42*(DAY(EOMONTH($A8,0)))/1000000</f>
        <v>25.946965844748874</v>
      </c>
      <c r="K8" s="12">
        <f>'PADD 4_bbl'!K8*1000*42*(DAY(EOMONTH($A8,0)))/1000000</f>
        <v>0.75138904109589033</v>
      </c>
      <c r="L8" s="12">
        <f>'PADD 4_bbl'!L8*1000*42*(DAY(EOMONTH($A8,0)))/1000000</f>
        <v>4.5713262465753424</v>
      </c>
      <c r="M8" s="12">
        <f>'PADD 4_bbl'!M8*1000*42*(DAY(EOMONTH($A8,0)))/1000000</f>
        <v>0</v>
      </c>
      <c r="N8" s="12">
        <f>'PADD 4_bbl'!N8*1000*42*(DAY(EOMONTH($A8,0)))/1000000</f>
        <v>0</v>
      </c>
      <c r="O8" s="12">
        <f>'PADD 4_bbl'!O8*1000*42*(DAY(EOMONTH($A8,0)))/1000000</f>
        <v>-2.6256811324201053</v>
      </c>
      <c r="P8" s="12">
        <f>'PADD 4_bbl'!P8*1000*42*(DAY(EOMONTH($A8,0)))/1000000</f>
        <v>0</v>
      </c>
      <c r="Q8" s="12">
        <f>'PADD 4_bbl'!Q8*1000*42*(DAY(EOMONTH($A8,0)))/1000000</f>
        <v>28.643999999999998</v>
      </c>
      <c r="S8" s="12">
        <f>'PADD 4_bbl'!S8*1000*42/1000000</f>
        <v>13.86</v>
      </c>
      <c r="U8" s="14"/>
      <c r="V8" s="14"/>
    </row>
    <row r="9" spans="1:25" x14ac:dyDescent="0.3">
      <c r="A9" s="45">
        <v>40770</v>
      </c>
      <c r="B9" s="17" t="s">
        <v>34</v>
      </c>
      <c r="C9" s="12">
        <f>'PADD 4_bbl'!C9*1000*42*(DAY(EOMONTH($A9,0)))/1000000</f>
        <v>131.50200000000001</v>
      </c>
      <c r="D9" s="12">
        <f>'PADD 4_bbl'!D9*1000*42*(DAY(EOMONTH($A9,0)))/1000000</f>
        <v>10.416</v>
      </c>
      <c r="E9" s="12">
        <f>'PADD 4_bbl'!E9*1000*42*(DAY(EOMONTH($A9,0)))/1000000</f>
        <v>6.51</v>
      </c>
      <c r="F9" s="12">
        <f>'PADD 4_bbl'!F9*1000*42*(DAY(EOMONTH($A9,0)))/1000000</f>
        <v>-109.36799999999999</v>
      </c>
      <c r="G9" s="12">
        <f>'PADD 4_bbl'!G9*1000*42*(DAY(EOMONTH($A9,0)))/1000000</f>
        <v>39.06</v>
      </c>
      <c r="H9" s="12"/>
      <c r="I9" s="12">
        <f>'PADD 4_bbl'!I9*1000*42*(DAY(EOMONTH($A9,0)))/1000000</f>
        <v>1.302</v>
      </c>
      <c r="J9" s="12">
        <f>'PADD 4_bbl'!J9*1000*42*(DAY(EOMONTH($A9,0)))/1000000</f>
        <v>37.024546426940645</v>
      </c>
      <c r="K9" s="12">
        <f>'PADD 4_bbl'!K9*1000*42*(DAY(EOMONTH($A9,0)))/1000000</f>
        <v>0.75138904109589033</v>
      </c>
      <c r="L9" s="12">
        <f>'PADD 4_bbl'!L9*1000*42*(DAY(EOMONTH($A9,0)))/1000000</f>
        <v>4.7636179726027406</v>
      </c>
      <c r="M9" s="12">
        <f>'PADD 4_bbl'!M9*1000*42*(DAY(EOMONTH($A9,0)))/1000000</f>
        <v>0</v>
      </c>
      <c r="N9" s="12">
        <f>'PADD 4_bbl'!N9*1000*42*(DAY(EOMONTH($A9,0)))/1000000</f>
        <v>0</v>
      </c>
      <c r="O9" s="12">
        <f>'PADD 4_bbl'!O9*1000*42*(DAY(EOMONTH($A9,0)))/1000000</f>
        <v>-3.4795534406392825</v>
      </c>
      <c r="P9" s="12">
        <f>'PADD 4_bbl'!P9*1000*42*(DAY(EOMONTH($A9,0)))/1000000</f>
        <v>-1.302</v>
      </c>
      <c r="Q9" s="12">
        <f>'PADD 4_bbl'!Q9*1000*42*(DAY(EOMONTH($A9,0)))/1000000</f>
        <v>39.06</v>
      </c>
      <c r="S9" s="12">
        <f>'PADD 4_bbl'!S9*1000*42/1000000</f>
        <v>12.894</v>
      </c>
      <c r="U9" s="14"/>
      <c r="V9" s="14"/>
    </row>
    <row r="10" spans="1:25" x14ac:dyDescent="0.3">
      <c r="A10" s="45">
        <v>40801</v>
      </c>
      <c r="B10" s="17" t="s">
        <v>34</v>
      </c>
      <c r="C10" s="12">
        <f>'PADD 4_bbl'!C10*1000*42*(DAY(EOMONTH($A10,0)))/1000000</f>
        <v>115.92</v>
      </c>
      <c r="D10" s="12">
        <f>'PADD 4_bbl'!D10*1000*42*(DAY(EOMONTH($A10,0)))/1000000</f>
        <v>10.08</v>
      </c>
      <c r="E10" s="12">
        <f>'PADD 4_bbl'!E10*1000*42*(DAY(EOMONTH($A10,0)))/1000000</f>
        <v>10.08</v>
      </c>
      <c r="F10" s="12">
        <f>'PADD 4_bbl'!F10*1000*42*(DAY(EOMONTH($A10,0)))/1000000</f>
        <v>-100.8</v>
      </c>
      <c r="G10" s="12">
        <f>'PADD 4_bbl'!G10*1000*42*(DAY(EOMONTH($A10,0)))/1000000</f>
        <v>35.28</v>
      </c>
      <c r="H10" s="12"/>
      <c r="I10" s="12">
        <f>'PADD 4_bbl'!I10*1000*42*(DAY(EOMONTH($A10,0)))/1000000</f>
        <v>0</v>
      </c>
      <c r="J10" s="12">
        <f>'PADD 4_bbl'!J10*1000*42*(DAY(EOMONTH($A10,0)))/1000000</f>
        <v>33.60032638974814</v>
      </c>
      <c r="K10" s="12">
        <f>'PADD 4_bbl'!K10*1000*42*(DAY(EOMONTH($A10,0)))/1000000</f>
        <v>0.7271506849315067</v>
      </c>
      <c r="L10" s="12">
        <f>'PADD 4_bbl'!L10*1000*42*(DAY(EOMONTH($A10,0)))/1000000</f>
        <v>4.7960416438356175</v>
      </c>
      <c r="M10" s="12">
        <f>'PADD 4_bbl'!M10*1000*42*(DAY(EOMONTH($A10,0)))/1000000</f>
        <v>0</v>
      </c>
      <c r="N10" s="12">
        <f>'PADD 4_bbl'!N10*1000*42*(DAY(EOMONTH($A10,0)))/1000000</f>
        <v>0</v>
      </c>
      <c r="O10" s="12">
        <f>'PADD 4_bbl'!O10*1000*42*(DAY(EOMONTH($A10,0)))/1000000</f>
        <v>-5.1035187185152608</v>
      </c>
      <c r="P10" s="12">
        <f>'PADD 4_bbl'!P10*1000*42*(DAY(EOMONTH($A10,0)))/1000000</f>
        <v>1.26</v>
      </c>
      <c r="Q10" s="12">
        <f>'PADD 4_bbl'!Q10*1000*42*(DAY(EOMONTH($A10,0)))/1000000</f>
        <v>35.28</v>
      </c>
      <c r="S10" s="12">
        <f>'PADD 4_bbl'!S10*1000*42/1000000</f>
        <v>13.608000000000001</v>
      </c>
      <c r="U10" s="14"/>
      <c r="V10" s="14"/>
    </row>
    <row r="11" spans="1:25" x14ac:dyDescent="0.3">
      <c r="A11" s="45">
        <v>40831</v>
      </c>
      <c r="B11" s="17" t="s">
        <v>34</v>
      </c>
      <c r="C11" s="12">
        <f>'PADD 4_bbl'!C11*1000*42*(DAY(EOMONTH($A11,0)))/1000000</f>
        <v>132.804</v>
      </c>
      <c r="D11" s="12">
        <f>'PADD 4_bbl'!D11*1000*42*(DAY(EOMONTH($A11,0)))/1000000</f>
        <v>11.718</v>
      </c>
      <c r="E11" s="12">
        <f>'PADD 4_bbl'!E11*1000*42*(DAY(EOMONTH($A11,0)))/1000000</f>
        <v>13.02</v>
      </c>
      <c r="F11" s="12">
        <f>'PADD 4_bbl'!F11*1000*42*(DAY(EOMONTH($A11,0)))/1000000</f>
        <v>-105.462</v>
      </c>
      <c r="G11" s="12">
        <f>'PADD 4_bbl'!G11*1000*42*(DAY(EOMONTH($A11,0)))/1000000</f>
        <v>52.08</v>
      </c>
      <c r="H11" s="12"/>
      <c r="I11" s="12">
        <f>'PADD 4_bbl'!I11*1000*42*(DAY(EOMONTH($A11,0)))/1000000</f>
        <v>0</v>
      </c>
      <c r="J11" s="12">
        <f>'PADD 4_bbl'!J11*1000*42*(DAY(EOMONTH($A11,0)))/1000000</f>
        <v>45.39297843378997</v>
      </c>
      <c r="K11" s="12">
        <f>'PADD 4_bbl'!K11*1000*42*(DAY(EOMONTH($A11,0)))/1000000</f>
        <v>0.75138904109589033</v>
      </c>
      <c r="L11" s="12">
        <f>'PADD 4_bbl'!L11*1000*42*(DAY(EOMONTH($A11,0)))/1000000</f>
        <v>5.3404931506849316</v>
      </c>
      <c r="M11" s="12">
        <f>'PADD 4_bbl'!M11*1000*42*(DAY(EOMONTH($A11,0)))/1000000</f>
        <v>0</v>
      </c>
      <c r="N11" s="12">
        <f>'PADD 4_bbl'!N11*1000*42*(DAY(EOMONTH($A11,0)))/1000000</f>
        <v>0</v>
      </c>
      <c r="O11" s="12">
        <f>'PADD 4_bbl'!O11*1000*42*(DAY(EOMONTH($A11,0)))/1000000</f>
        <v>-2.0088606255707786</v>
      </c>
      <c r="P11" s="12">
        <f>'PADD 4_bbl'!P11*1000*42*(DAY(EOMONTH($A11,0)))/1000000</f>
        <v>1.302</v>
      </c>
      <c r="Q11" s="12">
        <f>'PADD 4_bbl'!Q11*1000*42*(DAY(EOMONTH($A11,0)))/1000000</f>
        <v>50.777999999999999</v>
      </c>
      <c r="S11" s="12">
        <f>'PADD 4_bbl'!S11*1000*42/1000000</f>
        <v>15.497999999999999</v>
      </c>
      <c r="U11" s="14"/>
      <c r="V11" s="14"/>
    </row>
    <row r="12" spans="1:25" x14ac:dyDescent="0.3">
      <c r="A12" s="45">
        <v>40862</v>
      </c>
      <c r="B12" s="17" t="s">
        <v>34</v>
      </c>
      <c r="C12" s="12">
        <f>'PADD 4_bbl'!C12*1000*42*(DAY(EOMONTH($A12,0)))/1000000</f>
        <v>129.78</v>
      </c>
      <c r="D12" s="12">
        <f>'PADD 4_bbl'!D12*1000*42*(DAY(EOMONTH($A12,0)))/1000000</f>
        <v>11.34</v>
      </c>
      <c r="E12" s="12">
        <f>'PADD 4_bbl'!E12*1000*42*(DAY(EOMONTH($A12,0)))/1000000</f>
        <v>18.899999999999999</v>
      </c>
      <c r="F12" s="12">
        <f>'PADD 4_bbl'!F12*1000*42*(DAY(EOMONTH($A12,0)))/1000000</f>
        <v>-107.1</v>
      </c>
      <c r="G12" s="12">
        <f>'PADD 4_bbl'!G12*1000*42*(DAY(EOMONTH($A12,0)))/1000000</f>
        <v>52.92</v>
      </c>
      <c r="H12" s="12"/>
      <c r="I12" s="12">
        <f>'PADD 4_bbl'!I12*1000*42*(DAY(EOMONTH($A12,0)))/1000000</f>
        <v>0</v>
      </c>
      <c r="J12" s="12">
        <f>'PADD 4_bbl'!J12*1000*42*(DAY(EOMONTH($A12,0)))/1000000</f>
        <v>58.233231869200175</v>
      </c>
      <c r="K12" s="12">
        <f>'PADD 4_bbl'!K12*1000*42*(DAY(EOMONTH($A12,0)))/1000000</f>
        <v>0.7271506849315067</v>
      </c>
      <c r="L12" s="12">
        <f>'PADD 4_bbl'!L12*1000*42*(DAY(EOMONTH($A12,0)))/1000000</f>
        <v>5.5403967123287678</v>
      </c>
      <c r="M12" s="12">
        <f>'PADD 4_bbl'!M12*1000*42*(DAY(EOMONTH($A12,0)))/1000000</f>
        <v>0</v>
      </c>
      <c r="N12" s="12">
        <f>'PADD 4_bbl'!N12*1000*42*(DAY(EOMONTH($A12,0)))/1000000</f>
        <v>0</v>
      </c>
      <c r="O12" s="12">
        <f>'PADD 4_bbl'!O12*1000*42*(DAY(EOMONTH($A12,0)))/1000000</f>
        <v>-10.320779266460457</v>
      </c>
      <c r="P12" s="12">
        <f>'PADD 4_bbl'!P12*1000*42*(DAY(EOMONTH($A12,0)))/1000000</f>
        <v>-1.26</v>
      </c>
      <c r="Q12" s="12">
        <f>'PADD 4_bbl'!Q12*1000*42*(DAY(EOMONTH($A12,0)))/1000000</f>
        <v>52.92</v>
      </c>
      <c r="S12" s="12">
        <f>'PADD 4_bbl'!S12*1000*42/1000000</f>
        <v>14.112</v>
      </c>
      <c r="U12" s="14"/>
      <c r="V12" s="14"/>
    </row>
    <row r="13" spans="1:25" x14ac:dyDescent="0.3">
      <c r="A13" s="45">
        <v>40892</v>
      </c>
      <c r="B13" s="17" t="s">
        <v>34</v>
      </c>
      <c r="C13" s="12">
        <f>'PADD 4_bbl'!C13*1000*42*(DAY(EOMONTH($A13,0)))/1000000</f>
        <v>130.19999999999999</v>
      </c>
      <c r="D13" s="12">
        <f>'PADD 4_bbl'!D13*1000*42*(DAY(EOMONTH($A13,0)))/1000000</f>
        <v>11.718</v>
      </c>
      <c r="E13" s="12">
        <f>'PADD 4_bbl'!E13*1000*42*(DAY(EOMONTH($A13,0)))/1000000</f>
        <v>20.832000000000001</v>
      </c>
      <c r="F13" s="12">
        <f>'PADD 4_bbl'!F13*1000*42*(DAY(EOMONTH($A13,0)))/1000000</f>
        <v>-97.65</v>
      </c>
      <c r="G13" s="12">
        <f>'PADD 4_bbl'!G13*1000*42*(DAY(EOMONTH($A13,0)))/1000000</f>
        <v>65.099999999999994</v>
      </c>
      <c r="H13" s="12"/>
      <c r="I13" s="12">
        <f>'PADD 4_bbl'!I13*1000*42*(DAY(EOMONTH($A13,0)))/1000000</f>
        <v>0</v>
      </c>
      <c r="J13" s="12">
        <f>'PADD 4_bbl'!J13*1000*42*(DAY(EOMONTH($A13,0)))/1000000</f>
        <v>60.591781406392698</v>
      </c>
      <c r="K13" s="12">
        <f>'PADD 4_bbl'!K13*1000*42*(DAY(EOMONTH($A13,0)))/1000000</f>
        <v>0.75138904109589033</v>
      </c>
      <c r="L13" s="12">
        <f>'PADD 4_bbl'!L13*1000*42*(DAY(EOMONTH($A13,0)))/1000000</f>
        <v>6.4942435068493163</v>
      </c>
      <c r="M13" s="12">
        <f>'PADD 4_bbl'!M13*1000*42*(DAY(EOMONTH($A13,0)))/1000000</f>
        <v>0</v>
      </c>
      <c r="N13" s="12">
        <f>'PADD 4_bbl'!N13*1000*42*(DAY(EOMONTH($A13,0)))/1000000</f>
        <v>0</v>
      </c>
      <c r="O13" s="12">
        <f>'PADD 4_bbl'!O13*1000*42*(DAY(EOMONTH($A13,0)))/1000000</f>
        <v>-2.7374139543379048</v>
      </c>
      <c r="P13" s="12">
        <f>'PADD 4_bbl'!P13*1000*42*(DAY(EOMONTH($A13,0)))/1000000</f>
        <v>1.302</v>
      </c>
      <c r="Q13" s="12">
        <f>'PADD 4_bbl'!Q13*1000*42*(DAY(EOMONTH($A13,0)))/1000000</f>
        <v>66.402000000000001</v>
      </c>
      <c r="S13" s="12">
        <f>'PADD 4_bbl'!S13*1000*42/1000000</f>
        <v>14.91</v>
      </c>
      <c r="U13" s="14"/>
      <c r="V13" s="14"/>
    </row>
    <row r="14" spans="1:25" x14ac:dyDescent="0.3">
      <c r="A14" s="45">
        <v>40923</v>
      </c>
      <c r="B14" s="17" t="s">
        <v>34</v>
      </c>
      <c r="C14" s="12">
        <f>'PADD 4_bbl'!C14*1000*42*(DAY(EOMONTH($A14,0)))/1000000</f>
        <v>132.804</v>
      </c>
      <c r="D14" s="12">
        <f>'PADD 4_bbl'!D14*1000*42*(DAY(EOMONTH($A14,0)))/1000000</f>
        <v>13.02</v>
      </c>
      <c r="E14" s="12">
        <f>'PADD 4_bbl'!E14*1000*42*(DAY(EOMONTH($A14,0)))/1000000</f>
        <v>20.832000000000001</v>
      </c>
      <c r="F14" s="12">
        <f>'PADD 4_bbl'!F14*1000*42*(DAY(EOMONTH($A14,0)))/1000000</f>
        <v>-101.556</v>
      </c>
      <c r="G14" s="12">
        <f>'PADD 4_bbl'!G14*1000*42*(DAY(EOMONTH($A14,0)))/1000000</f>
        <v>65.099999999999994</v>
      </c>
      <c r="H14" s="12"/>
      <c r="I14" s="12">
        <f>'PADD 4_bbl'!I14*1000*42*(DAY(EOMONTH($A14,0)))/1000000</f>
        <v>0</v>
      </c>
      <c r="J14" s="12">
        <f>'PADD 4_bbl'!J14*1000*42*(DAY(EOMONTH($A14,0)))/1000000</f>
        <v>54.404048248539659</v>
      </c>
      <c r="K14" s="12">
        <f>'PADD 4_bbl'!K14*1000*42*(DAY(EOMONTH($A14,0)))/1000000</f>
        <v>0.85746849315068485</v>
      </c>
      <c r="L14" s="12">
        <f>'PADD 4_bbl'!L14*1000*42*(DAY(EOMONTH($A14,0)))/1000000</f>
        <v>7.3362465573770486</v>
      </c>
      <c r="M14" s="12">
        <f>'PADD 4_bbl'!M14*1000*42*(DAY(EOMONTH($A14,0)))/1000000</f>
        <v>0</v>
      </c>
      <c r="N14" s="12">
        <f>'PADD 4_bbl'!N14*1000*42*(DAY(EOMONTH($A14,0)))/1000000</f>
        <v>0</v>
      </c>
      <c r="O14" s="12">
        <f>'PADD 4_bbl'!O14*1000*42*(DAY(EOMONTH($A14,0)))/1000000</f>
        <v>2.5022367009326039</v>
      </c>
      <c r="P14" s="12">
        <f>'PADD 4_bbl'!P14*1000*42*(DAY(EOMONTH($A14,0)))/1000000</f>
        <v>-1.302</v>
      </c>
      <c r="Q14" s="12">
        <f>'PADD 4_bbl'!Q14*1000*42*(DAY(EOMONTH($A14,0)))/1000000</f>
        <v>63.798000000000002</v>
      </c>
      <c r="S14" s="12">
        <f>'PADD 4_bbl'!S14*1000*42/1000000</f>
        <v>13.86</v>
      </c>
      <c r="U14" s="14"/>
      <c r="V14" s="14"/>
    </row>
    <row r="15" spans="1:25" x14ac:dyDescent="0.3">
      <c r="A15" s="45">
        <v>40954</v>
      </c>
      <c r="B15" s="17" t="s">
        <v>34</v>
      </c>
      <c r="C15" s="12">
        <f>'PADD 4_bbl'!C15*1000*42*(DAY(EOMONTH($A15,0)))/1000000</f>
        <v>125.45399999999999</v>
      </c>
      <c r="D15" s="12">
        <f>'PADD 4_bbl'!D15*1000*42*(DAY(EOMONTH($A15,0)))/1000000</f>
        <v>12.18</v>
      </c>
      <c r="E15" s="12">
        <f>'PADD 4_bbl'!E15*1000*42*(DAY(EOMONTH($A15,0)))/1000000</f>
        <v>17.052</v>
      </c>
      <c r="F15" s="12">
        <f>'PADD 4_bbl'!F15*1000*42*(DAY(EOMONTH($A15,0)))/1000000</f>
        <v>-97.44</v>
      </c>
      <c r="G15" s="12">
        <f>'PADD 4_bbl'!G15*1000*42*(DAY(EOMONTH($A15,0)))/1000000</f>
        <v>57.246000000000002</v>
      </c>
      <c r="H15" s="12"/>
      <c r="I15" s="12">
        <f>'PADD 4_bbl'!I15*1000*42*(DAY(EOMONTH($A15,0)))/1000000</f>
        <v>0</v>
      </c>
      <c r="J15" s="12">
        <f>'PADD 4_bbl'!J15*1000*42*(DAY(EOMONTH($A15,0)))/1000000</f>
        <v>51.165446729243776</v>
      </c>
      <c r="K15" s="12">
        <f>'PADD 4_bbl'!K15*1000*42*(DAY(EOMONTH($A15,0)))/1000000</f>
        <v>0.80214794520547938</v>
      </c>
      <c r="L15" s="12">
        <f>'PADD 4_bbl'!L15*1000*42*(DAY(EOMONTH($A15,0)))/1000000</f>
        <v>6.3252327868852447</v>
      </c>
      <c r="M15" s="12">
        <f>'PADD 4_bbl'!M15*1000*42*(DAY(EOMONTH($A15,0)))/1000000</f>
        <v>0</v>
      </c>
      <c r="N15" s="12">
        <f>'PADD 4_bbl'!N15*1000*42*(DAY(EOMONTH($A15,0)))/1000000</f>
        <v>0</v>
      </c>
      <c r="O15" s="12">
        <f>'PADD 4_bbl'!O15*1000*42*(DAY(EOMONTH($A15,0)))/1000000</f>
        <v>-1.0468274613345034</v>
      </c>
      <c r="P15" s="12">
        <f>'PADD 4_bbl'!P15*1000*42*(DAY(EOMONTH($A15,0)))/1000000</f>
        <v>0</v>
      </c>
      <c r="Q15" s="12">
        <f>'PADD 4_bbl'!Q15*1000*42*(DAY(EOMONTH($A15,0)))/1000000</f>
        <v>57.246000000000002</v>
      </c>
      <c r="S15" s="12">
        <f>'PADD 4_bbl'!S15*1000*42/1000000</f>
        <v>14.07</v>
      </c>
      <c r="U15" s="14"/>
      <c r="V15" s="14"/>
    </row>
    <row r="16" spans="1:25" x14ac:dyDescent="0.3">
      <c r="A16" s="45">
        <v>40983</v>
      </c>
      <c r="B16" s="17" t="s">
        <v>34</v>
      </c>
      <c r="C16" s="12">
        <f>'PADD 4_bbl'!C16*1000*42*(DAY(EOMONTH($A16,0)))/1000000</f>
        <v>134.10599999999999</v>
      </c>
      <c r="D16" s="12">
        <f>'PADD 4_bbl'!D16*1000*42*(DAY(EOMONTH($A16,0)))/1000000</f>
        <v>13.02</v>
      </c>
      <c r="E16" s="12">
        <f>'PADD 4_bbl'!E16*1000*42*(DAY(EOMONTH($A16,0)))/1000000</f>
        <v>15.624000000000001</v>
      </c>
      <c r="F16" s="12">
        <f>'PADD 4_bbl'!F16*1000*42*(DAY(EOMONTH($A16,0)))/1000000</f>
        <v>-100.254</v>
      </c>
      <c r="G16" s="12">
        <f>'PADD 4_bbl'!G16*1000*42*(DAY(EOMONTH($A16,0)))/1000000</f>
        <v>62.496000000000002</v>
      </c>
      <c r="H16" s="12"/>
      <c r="I16" s="12">
        <f>'PADD 4_bbl'!I16*1000*42*(DAY(EOMONTH($A16,0)))/1000000</f>
        <v>0</v>
      </c>
      <c r="J16" s="12">
        <f>'PADD 4_bbl'!J16*1000*42*(DAY(EOMONTH($A16,0)))/1000000</f>
        <v>45.481581424769175</v>
      </c>
      <c r="K16" s="12">
        <f>'PADD 4_bbl'!K16*1000*42*(DAY(EOMONTH($A16,0)))/1000000</f>
        <v>0.85746849315068485</v>
      </c>
      <c r="L16" s="12">
        <f>'PADD 4_bbl'!L16*1000*42*(DAY(EOMONTH($A16,0)))/1000000</f>
        <v>6.1866649180327853</v>
      </c>
      <c r="M16" s="12">
        <f>'PADD 4_bbl'!M16*1000*42*(DAY(EOMONTH($A16,0)))/1000000</f>
        <v>0</v>
      </c>
      <c r="N16" s="12">
        <f>'PADD 4_bbl'!N16*1000*42*(DAY(EOMONTH($A16,0)))/1000000</f>
        <v>0</v>
      </c>
      <c r="O16" s="12">
        <f>'PADD 4_bbl'!O16*1000*42*(DAY(EOMONTH($A16,0)))/1000000</f>
        <v>8.6682851640473544</v>
      </c>
      <c r="P16" s="12">
        <f>'PADD 4_bbl'!P16*1000*42*(DAY(EOMONTH($A16,0)))/1000000</f>
        <v>0</v>
      </c>
      <c r="Q16" s="12">
        <f>'PADD 4_bbl'!Q16*1000*42*(DAY(EOMONTH($A16,0)))/1000000</f>
        <v>61.194000000000003</v>
      </c>
      <c r="S16" s="12">
        <f>'PADD 4_bbl'!S16*1000*42/1000000</f>
        <v>14.7</v>
      </c>
      <c r="U16" s="14"/>
      <c r="V16" s="14"/>
    </row>
    <row r="17" spans="1:22" x14ac:dyDescent="0.3">
      <c r="A17" s="45">
        <v>41014</v>
      </c>
      <c r="B17" s="17" t="s">
        <v>34</v>
      </c>
      <c r="C17" s="12">
        <f>'PADD 4_bbl'!C17*1000*42*(DAY(EOMONTH($A17,0)))/1000000</f>
        <v>123.48</v>
      </c>
      <c r="D17" s="12">
        <f>'PADD 4_bbl'!D17*1000*42*(DAY(EOMONTH($A17,0)))/1000000</f>
        <v>8.82</v>
      </c>
      <c r="E17" s="12">
        <f>'PADD 4_bbl'!E17*1000*42*(DAY(EOMONTH($A17,0)))/1000000</f>
        <v>8.82</v>
      </c>
      <c r="F17" s="12">
        <f>'PADD 4_bbl'!F17*1000*42*(DAY(EOMONTH($A17,0)))/1000000</f>
        <v>-99.54</v>
      </c>
      <c r="G17" s="12">
        <f>'PADD 4_bbl'!G17*1000*42*(DAY(EOMONTH($A17,0)))/1000000</f>
        <v>41.58</v>
      </c>
      <c r="H17" s="12"/>
      <c r="I17" s="12">
        <f>'PADD 4_bbl'!I17*1000*42*(DAY(EOMONTH($A17,0)))/1000000</f>
        <v>0</v>
      </c>
      <c r="J17" s="12">
        <f>'PADD 4_bbl'!J17*1000*42*(DAY(EOMONTH($A17,0)))/1000000</f>
        <v>32.301899223864389</v>
      </c>
      <c r="K17" s="12">
        <f>'PADD 4_bbl'!K17*1000*42*(DAY(EOMONTH($A17,0)))/1000000</f>
        <v>0.82980821917808223</v>
      </c>
      <c r="L17" s="12">
        <f>'PADD 4_bbl'!L17*1000*42*(DAY(EOMONTH($A17,0)))/1000000</f>
        <v>4.8745967213114731</v>
      </c>
      <c r="M17" s="12">
        <f>'PADD 4_bbl'!M17*1000*42*(DAY(EOMONTH($A17,0)))/1000000</f>
        <v>0</v>
      </c>
      <c r="N17" s="12">
        <f>'PADD 4_bbl'!N17*1000*42*(DAY(EOMONTH($A17,0)))/1000000</f>
        <v>0</v>
      </c>
      <c r="O17" s="12">
        <f>'PADD 4_bbl'!O17*1000*42*(DAY(EOMONTH($A17,0)))/1000000</f>
        <v>2.313695835646052</v>
      </c>
      <c r="P17" s="12">
        <f>'PADD 4_bbl'!P17*1000*42*(DAY(EOMONTH($A17,0)))/1000000</f>
        <v>0</v>
      </c>
      <c r="Q17" s="12">
        <f>'PADD 4_bbl'!Q17*1000*42*(DAY(EOMONTH($A17,0)))/1000000</f>
        <v>40.32</v>
      </c>
      <c r="S17" s="12">
        <f>'PADD 4_bbl'!S17*1000*42/1000000</f>
        <v>14.238</v>
      </c>
      <c r="U17" s="14"/>
      <c r="V17" s="14"/>
    </row>
    <row r="18" spans="1:22" x14ac:dyDescent="0.3">
      <c r="A18" s="45">
        <v>41044</v>
      </c>
      <c r="B18" s="17" t="s">
        <v>34</v>
      </c>
      <c r="C18" s="12">
        <f>'PADD 4_bbl'!C18*1000*42*(DAY(EOMONTH($A18,0)))/1000000</f>
        <v>134.10599999999999</v>
      </c>
      <c r="D18" s="12">
        <f>'PADD 4_bbl'!D18*1000*42*(DAY(EOMONTH($A18,0)))/1000000</f>
        <v>10.416</v>
      </c>
      <c r="E18" s="12">
        <f>'PADD 4_bbl'!E18*1000*42*(DAY(EOMONTH($A18,0)))/1000000</f>
        <v>5.2080000000000002</v>
      </c>
      <c r="F18" s="12">
        <f>'PADD 4_bbl'!F18*1000*42*(DAY(EOMONTH($A18,0)))/1000000</f>
        <v>-124.992</v>
      </c>
      <c r="G18" s="12">
        <f>'PADD 4_bbl'!G18*1000*42*(DAY(EOMONTH($A18,0)))/1000000</f>
        <v>24.738</v>
      </c>
      <c r="H18" s="12"/>
      <c r="I18" s="12">
        <f>'PADD 4_bbl'!I18*1000*42*(DAY(EOMONTH($A18,0)))/1000000</f>
        <v>0</v>
      </c>
      <c r="J18" s="12">
        <f>'PADD 4_bbl'!J18*1000*42*(DAY(EOMONTH($A18,0)))/1000000</f>
        <v>17.041348692528729</v>
      </c>
      <c r="K18" s="12">
        <f>'PADD 4_bbl'!K18*1000*42*(DAY(EOMONTH($A18,0)))/1000000</f>
        <v>0.85746849315068485</v>
      </c>
      <c r="L18" s="12">
        <f>'PADD 4_bbl'!L18*1000*42*(DAY(EOMONTH($A18,0)))/1000000</f>
        <v>4.8454863387978131</v>
      </c>
      <c r="M18" s="12">
        <f>'PADD 4_bbl'!M18*1000*42*(DAY(EOMONTH($A18,0)))/1000000</f>
        <v>0</v>
      </c>
      <c r="N18" s="12">
        <f>'PADD 4_bbl'!N18*1000*42*(DAY(EOMONTH($A18,0)))/1000000</f>
        <v>0</v>
      </c>
      <c r="O18" s="12">
        <f>'PADD 4_bbl'!O18*1000*42*(DAY(EOMONTH($A18,0)))/1000000</f>
        <v>1.9936964755227748</v>
      </c>
      <c r="P18" s="12">
        <f>'PADD 4_bbl'!P18*1000*42*(DAY(EOMONTH($A18,0)))/1000000</f>
        <v>0</v>
      </c>
      <c r="Q18" s="12">
        <f>'PADD 4_bbl'!Q18*1000*42*(DAY(EOMONTH($A18,0)))/1000000</f>
        <v>24.738</v>
      </c>
      <c r="S18" s="12">
        <f>'PADD 4_bbl'!S18*1000*42/1000000</f>
        <v>13.608000000000001</v>
      </c>
      <c r="U18" s="14"/>
      <c r="V18" s="14"/>
    </row>
    <row r="19" spans="1:22" x14ac:dyDescent="0.3">
      <c r="A19" s="45">
        <v>41075</v>
      </c>
      <c r="B19" s="17" t="s">
        <v>34</v>
      </c>
      <c r="C19" s="12">
        <f>'PADD 4_bbl'!C19*1000*42*(DAY(EOMONTH($A19,0)))/1000000</f>
        <v>124.74</v>
      </c>
      <c r="D19" s="12">
        <f>'PADD 4_bbl'!D19*1000*42*(DAY(EOMONTH($A19,0)))/1000000</f>
        <v>11.34</v>
      </c>
      <c r="E19" s="12">
        <f>'PADD 4_bbl'!E19*1000*42*(DAY(EOMONTH($A19,0)))/1000000</f>
        <v>6.3</v>
      </c>
      <c r="F19" s="12">
        <f>'PADD 4_bbl'!F19*1000*42*(DAY(EOMONTH($A19,0)))/1000000</f>
        <v>-109.62</v>
      </c>
      <c r="G19" s="12">
        <f>'PADD 4_bbl'!G19*1000*42*(DAY(EOMONTH($A19,0)))/1000000</f>
        <v>32.76</v>
      </c>
      <c r="H19" s="12"/>
      <c r="I19" s="12">
        <f>'PADD 4_bbl'!I19*1000*42*(DAY(EOMONTH($A19,0)))/1000000</f>
        <v>0</v>
      </c>
      <c r="J19" s="12">
        <f>'PADD 4_bbl'!J19*1000*42*(DAY(EOMONTH($A19,0)))/1000000</f>
        <v>19.296143895995549</v>
      </c>
      <c r="K19" s="12">
        <f>'PADD 4_bbl'!K19*1000*42*(DAY(EOMONTH($A19,0)))/1000000</f>
        <v>0.82980821917808223</v>
      </c>
      <c r="L19" s="12">
        <f>'PADD 4_bbl'!L19*1000*42*(DAY(EOMONTH($A19,0)))/1000000</f>
        <v>4.6891803278688506</v>
      </c>
      <c r="M19" s="12">
        <f>'PADD 4_bbl'!M19*1000*42*(DAY(EOMONTH($A19,0)))/1000000</f>
        <v>0</v>
      </c>
      <c r="N19" s="12">
        <f>'PADD 4_bbl'!N19*1000*42*(DAY(EOMONTH($A19,0)))/1000000</f>
        <v>0</v>
      </c>
      <c r="O19" s="12">
        <f>'PADD 4_bbl'!O19*1000*42*(DAY(EOMONTH($A19,0)))/1000000</f>
        <v>5.42486755695752</v>
      </c>
      <c r="P19" s="12">
        <f>'PADD 4_bbl'!P19*1000*42*(DAY(EOMONTH($A19,0)))/1000000</f>
        <v>0</v>
      </c>
      <c r="Q19" s="12">
        <f>'PADD 4_bbl'!Q19*1000*42*(DAY(EOMONTH($A19,0)))/1000000</f>
        <v>30.24</v>
      </c>
      <c r="S19" s="12">
        <f>'PADD 4_bbl'!S19*1000*42/1000000</f>
        <v>14.07</v>
      </c>
      <c r="U19" s="14"/>
      <c r="V19" s="14"/>
    </row>
    <row r="20" spans="1:22" x14ac:dyDescent="0.3">
      <c r="A20" s="45">
        <v>41105</v>
      </c>
      <c r="B20" s="17" t="s">
        <v>34</v>
      </c>
      <c r="C20" s="12">
        <f>'PADD 4_bbl'!C20*1000*42*(DAY(EOMONTH($A20,0)))/1000000</f>
        <v>124.992</v>
      </c>
      <c r="D20" s="12">
        <f>'PADD 4_bbl'!D20*1000*42*(DAY(EOMONTH($A20,0)))/1000000</f>
        <v>11.718</v>
      </c>
      <c r="E20" s="12">
        <f>'PADD 4_bbl'!E20*1000*42*(DAY(EOMONTH($A20,0)))/1000000</f>
        <v>6.51</v>
      </c>
      <c r="F20" s="12">
        <f>'PADD 4_bbl'!F20*1000*42*(DAY(EOMONTH($A20,0)))/1000000</f>
        <v>-110.67</v>
      </c>
      <c r="G20" s="12">
        <f>'PADD 4_bbl'!G20*1000*42*(DAY(EOMONTH($A20,0)))/1000000</f>
        <v>32.549999999999997</v>
      </c>
      <c r="H20" s="12"/>
      <c r="I20" s="12">
        <f>'PADD 4_bbl'!I20*1000*42*(DAY(EOMONTH($A20,0)))/1000000</f>
        <v>0</v>
      </c>
      <c r="J20" s="12">
        <f>'PADD 4_bbl'!J20*1000*42*(DAY(EOMONTH($A20,0)))/1000000</f>
        <v>23.37496379498775</v>
      </c>
      <c r="K20" s="12">
        <f>'PADD 4_bbl'!K20*1000*42*(DAY(EOMONTH($A20,0)))/1000000</f>
        <v>0.85746849315068485</v>
      </c>
      <c r="L20" s="12">
        <f>'PADD 4_bbl'!L20*1000*42*(DAY(EOMONTH($A20,0)))/1000000</f>
        <v>5.0370832786885247</v>
      </c>
      <c r="M20" s="12">
        <f>'PADD 4_bbl'!M20*1000*42*(DAY(EOMONTH($A20,0)))/1000000</f>
        <v>0</v>
      </c>
      <c r="N20" s="12">
        <f>'PADD 4_bbl'!N20*1000*42*(DAY(EOMONTH($A20,0)))/1000000</f>
        <v>0</v>
      </c>
      <c r="O20" s="12">
        <f>'PADD 4_bbl'!O20*1000*42*(DAY(EOMONTH($A20,0)))/1000000</f>
        <v>0.67648443317304097</v>
      </c>
      <c r="P20" s="12">
        <f>'PADD 4_bbl'!P20*1000*42*(DAY(EOMONTH($A20,0)))/1000000</f>
        <v>0</v>
      </c>
      <c r="Q20" s="12">
        <f>'PADD 4_bbl'!Q20*1000*42*(DAY(EOMONTH($A20,0)))/1000000</f>
        <v>29.946000000000002</v>
      </c>
      <c r="S20" s="12">
        <f>'PADD 4_bbl'!S20*1000*42/1000000</f>
        <v>14.616</v>
      </c>
      <c r="U20" s="14"/>
      <c r="V20" s="14"/>
    </row>
    <row r="21" spans="1:22" x14ac:dyDescent="0.3">
      <c r="A21" s="45">
        <v>41136</v>
      </c>
      <c r="B21" s="17" t="s">
        <v>34</v>
      </c>
      <c r="C21" s="12">
        <f>'PADD 4_bbl'!C21*1000*42*(DAY(EOMONTH($A21,0)))/1000000</f>
        <v>126.294</v>
      </c>
      <c r="D21" s="12">
        <f>'PADD 4_bbl'!D21*1000*42*(DAY(EOMONTH($A21,0)))/1000000</f>
        <v>10.416</v>
      </c>
      <c r="E21" s="12">
        <f>'PADD 4_bbl'!E21*1000*42*(DAY(EOMONTH($A21,0)))/1000000</f>
        <v>9.1140000000000008</v>
      </c>
      <c r="F21" s="12">
        <f>'PADD 4_bbl'!F21*1000*42*(DAY(EOMONTH($A21,0)))/1000000</f>
        <v>-105.462</v>
      </c>
      <c r="G21" s="12">
        <f>'PADD 4_bbl'!G21*1000*42*(DAY(EOMONTH($A21,0)))/1000000</f>
        <v>40.362000000000002</v>
      </c>
      <c r="H21" s="12"/>
      <c r="I21" s="12">
        <f>'PADD 4_bbl'!I21*1000*42*(DAY(EOMONTH($A21,0)))/1000000</f>
        <v>0</v>
      </c>
      <c r="J21" s="12">
        <f>'PADD 4_bbl'!J21*1000*42*(DAY(EOMONTH($A21,0)))/1000000</f>
        <v>31.060104300452245</v>
      </c>
      <c r="K21" s="12">
        <f>'PADD 4_bbl'!K21*1000*42*(DAY(EOMONTH($A21,0)))/1000000</f>
        <v>0.85746849315068485</v>
      </c>
      <c r="L21" s="12">
        <f>'PADD 4_bbl'!L21*1000*42*(DAY(EOMONTH($A21,0)))/1000000</f>
        <v>5.2286802185792336</v>
      </c>
      <c r="M21" s="12">
        <f>'PADD 4_bbl'!M21*1000*42*(DAY(EOMONTH($A21,0)))/1000000</f>
        <v>0</v>
      </c>
      <c r="N21" s="12">
        <f>'PADD 4_bbl'!N21*1000*42*(DAY(EOMONTH($A21,0)))/1000000</f>
        <v>0</v>
      </c>
      <c r="O21" s="12">
        <f>'PADD 4_bbl'!O21*1000*42*(DAY(EOMONTH($A21,0)))/1000000</f>
        <v>4.5177469878178389</v>
      </c>
      <c r="P21" s="12">
        <f>'PADD 4_bbl'!P21*1000*42*(DAY(EOMONTH($A21,0)))/1000000</f>
        <v>0</v>
      </c>
      <c r="Q21" s="12">
        <f>'PADD 4_bbl'!Q21*1000*42*(DAY(EOMONTH($A21,0)))/1000000</f>
        <v>41.664000000000001</v>
      </c>
      <c r="S21" s="12">
        <f>'PADD 4_bbl'!S21*1000*42/1000000</f>
        <v>14.154</v>
      </c>
      <c r="U21" s="14"/>
      <c r="V21" s="14"/>
    </row>
    <row r="22" spans="1:22" x14ac:dyDescent="0.3">
      <c r="A22" s="45">
        <v>41167</v>
      </c>
      <c r="B22" s="17" t="s">
        <v>34</v>
      </c>
      <c r="C22" s="12">
        <f>'PADD 4_bbl'!C22*1000*42*(DAY(EOMONTH($A22,0)))/1000000</f>
        <v>126</v>
      </c>
      <c r="D22" s="12">
        <f>'PADD 4_bbl'!D22*1000*42*(DAY(EOMONTH($A22,0)))/1000000</f>
        <v>11.34</v>
      </c>
      <c r="E22" s="12">
        <f>'PADD 4_bbl'!E22*1000*42*(DAY(EOMONTH($A22,0)))/1000000</f>
        <v>10.08</v>
      </c>
      <c r="F22" s="12">
        <f>'PADD 4_bbl'!F22*1000*42*(DAY(EOMONTH($A22,0)))/1000000</f>
        <v>-105.84</v>
      </c>
      <c r="G22" s="12">
        <f>'PADD 4_bbl'!G22*1000*42*(DAY(EOMONTH($A22,0)))/1000000</f>
        <v>41.58</v>
      </c>
      <c r="H22" s="12"/>
      <c r="I22" s="12">
        <f>'PADD 4_bbl'!I22*1000*42*(DAY(EOMONTH($A22,0)))/1000000</f>
        <v>0</v>
      </c>
      <c r="J22" s="12">
        <f>'PADD 4_bbl'!J22*1000*42*(DAY(EOMONTH($A22,0)))/1000000</f>
        <v>31.604221559929975</v>
      </c>
      <c r="K22" s="12">
        <f>'PADD 4_bbl'!K22*1000*42*(DAY(EOMONTH($A22,0)))/1000000</f>
        <v>0.82980821917808223</v>
      </c>
      <c r="L22" s="12">
        <f>'PADD 4_bbl'!L22*1000*42*(DAY(EOMONTH($A22,0)))/1000000</f>
        <v>5.2454295081967208</v>
      </c>
      <c r="M22" s="12">
        <f>'PADD 4_bbl'!M22*1000*42*(DAY(EOMONTH($A22,0)))/1000000</f>
        <v>0</v>
      </c>
      <c r="N22" s="12">
        <f>'PADD 4_bbl'!N22*1000*42*(DAY(EOMONTH($A22,0)))/1000000</f>
        <v>0</v>
      </c>
      <c r="O22" s="12">
        <f>'PADD 4_bbl'!O22*1000*42*(DAY(EOMONTH($A22,0)))/1000000</f>
        <v>1.3805407126952269</v>
      </c>
      <c r="P22" s="12">
        <f>'PADD 4_bbl'!P22*1000*42*(DAY(EOMONTH($A22,0)))/1000000</f>
        <v>1.26</v>
      </c>
      <c r="Q22" s="12">
        <f>'PADD 4_bbl'!Q22*1000*42*(DAY(EOMONTH($A22,0)))/1000000</f>
        <v>40.32</v>
      </c>
      <c r="S22" s="12">
        <f>'PADD 4_bbl'!S22*1000*42/1000000</f>
        <v>15.246</v>
      </c>
      <c r="U22" s="14"/>
      <c r="V22" s="14"/>
    </row>
    <row r="23" spans="1:22" x14ac:dyDescent="0.3">
      <c r="A23" s="45">
        <v>41197</v>
      </c>
      <c r="B23" s="17" t="s">
        <v>34</v>
      </c>
      <c r="C23" s="12">
        <f>'PADD 4_bbl'!C23*1000*42*(DAY(EOMONTH($A23,0)))/1000000</f>
        <v>131.50200000000001</v>
      </c>
      <c r="D23" s="12">
        <f>'PADD 4_bbl'!D23*1000*42*(DAY(EOMONTH($A23,0)))/1000000</f>
        <v>11.718</v>
      </c>
      <c r="E23" s="12">
        <f>'PADD 4_bbl'!E23*1000*42*(DAY(EOMONTH($A23,0)))/1000000</f>
        <v>9.1140000000000008</v>
      </c>
      <c r="F23" s="12">
        <f>'PADD 4_bbl'!F23*1000*42*(DAY(EOMONTH($A23,0)))/1000000</f>
        <v>-114.57599999999999</v>
      </c>
      <c r="G23" s="12">
        <f>'PADD 4_bbl'!G23*1000*42*(DAY(EOMONTH($A23,0)))/1000000</f>
        <v>37.758000000000003</v>
      </c>
      <c r="H23" s="12"/>
      <c r="I23" s="12">
        <f>'PADD 4_bbl'!I23*1000*42*(DAY(EOMONTH($A23,0)))/1000000</f>
        <v>0</v>
      </c>
      <c r="J23" s="12">
        <f>'PADD 4_bbl'!J23*1000*42*(DAY(EOMONTH($A23,0)))/1000000</f>
        <v>28.611376622856589</v>
      </c>
      <c r="K23" s="12">
        <f>'PADD 4_bbl'!K23*1000*42*(DAY(EOMONTH($A23,0)))/1000000</f>
        <v>0.85746849315068485</v>
      </c>
      <c r="L23" s="12">
        <f>'PADD 4_bbl'!L23*1000*42*(DAY(EOMONTH($A23,0)))/1000000</f>
        <v>5.8034710382513666</v>
      </c>
      <c r="M23" s="12">
        <f>'PADD 4_bbl'!M23*1000*42*(DAY(EOMONTH($A23,0)))/1000000</f>
        <v>0</v>
      </c>
      <c r="N23" s="12">
        <f>'PADD 4_bbl'!N23*1000*42*(DAY(EOMONTH($A23,0)))/1000000</f>
        <v>0</v>
      </c>
      <c r="O23" s="12">
        <f>'PADD 4_bbl'!O23*1000*42*(DAY(EOMONTH($A23,0)))/1000000</f>
        <v>1.1836838457413501</v>
      </c>
      <c r="P23" s="12">
        <f>'PADD 4_bbl'!P23*1000*42*(DAY(EOMONTH($A23,0)))/1000000</f>
        <v>1.302</v>
      </c>
      <c r="Q23" s="12">
        <f>'PADD 4_bbl'!Q23*1000*42*(DAY(EOMONTH($A23,0)))/1000000</f>
        <v>37.758000000000003</v>
      </c>
      <c r="S23" s="12">
        <f>'PADD 4_bbl'!S23*1000*42/1000000</f>
        <v>16.001999999999999</v>
      </c>
      <c r="U23" s="14"/>
      <c r="V23" s="14"/>
    </row>
    <row r="24" spans="1:22" x14ac:dyDescent="0.3">
      <c r="A24" s="45">
        <v>41228</v>
      </c>
      <c r="B24" s="17" t="s">
        <v>34</v>
      </c>
      <c r="C24" s="12">
        <f>'PADD 4_bbl'!C24*1000*42*(DAY(EOMONTH($A24,0)))/1000000</f>
        <v>127.26</v>
      </c>
      <c r="D24" s="12">
        <f>'PADD 4_bbl'!D24*1000*42*(DAY(EOMONTH($A24,0)))/1000000</f>
        <v>7.56</v>
      </c>
      <c r="E24" s="12">
        <f>'PADD 4_bbl'!E24*1000*42*(DAY(EOMONTH($A24,0)))/1000000</f>
        <v>11.34</v>
      </c>
      <c r="F24" s="12">
        <f>'PADD 4_bbl'!F24*1000*42*(DAY(EOMONTH($A24,0)))/1000000</f>
        <v>-103.32</v>
      </c>
      <c r="G24" s="12">
        <f>'PADD 4_bbl'!G24*1000*42*(DAY(EOMONTH($A24,0)))/1000000</f>
        <v>42.84</v>
      </c>
      <c r="H24" s="12"/>
      <c r="I24" s="12">
        <f>'PADD 4_bbl'!I24*1000*42*(DAY(EOMONTH($A24,0)))/1000000</f>
        <v>0</v>
      </c>
      <c r="J24" s="12">
        <f>'PADD 4_bbl'!J24*1000*42*(DAY(EOMONTH($A24,0)))/1000000</f>
        <v>30.690442871405388</v>
      </c>
      <c r="K24" s="12">
        <f>'PADD 4_bbl'!K24*1000*42*(DAY(EOMONTH($A24,0)))/1000000</f>
        <v>0.82980821917808223</v>
      </c>
      <c r="L24" s="12">
        <f>'PADD 4_bbl'!L24*1000*42*(DAY(EOMONTH($A24,0)))/1000000</f>
        <v>5.9870950819672117</v>
      </c>
      <c r="M24" s="12">
        <f>'PADD 4_bbl'!M24*1000*42*(DAY(EOMONTH($A24,0)))/1000000</f>
        <v>0</v>
      </c>
      <c r="N24" s="12">
        <f>'PADD 4_bbl'!N24*1000*42*(DAY(EOMONTH($A24,0)))/1000000</f>
        <v>0</v>
      </c>
      <c r="O24" s="12">
        <f>'PADD 4_bbl'!O24*1000*42*(DAY(EOMONTH($A24,0)))/1000000</f>
        <v>6.5926538274493192</v>
      </c>
      <c r="P24" s="12">
        <f>'PADD 4_bbl'!P24*1000*42*(DAY(EOMONTH($A24,0)))/1000000</f>
        <v>-1.26</v>
      </c>
      <c r="Q24" s="12">
        <f>'PADD 4_bbl'!Q24*1000*42*(DAY(EOMONTH($A24,0)))/1000000</f>
        <v>42.84</v>
      </c>
      <c r="S24" s="12">
        <f>'PADD 4_bbl'!S24*1000*42/1000000</f>
        <v>14.742000000000001</v>
      </c>
      <c r="U24" s="14"/>
      <c r="V24" s="14"/>
    </row>
    <row r="25" spans="1:22" x14ac:dyDescent="0.3">
      <c r="A25" s="45">
        <v>41258</v>
      </c>
      <c r="B25" s="17" t="s">
        <v>34</v>
      </c>
      <c r="C25" s="12">
        <f>'PADD 4_bbl'!C25*1000*42*(DAY(EOMONTH($A25,0)))/1000000</f>
        <v>126.294</v>
      </c>
      <c r="D25" s="12">
        <f>'PADD 4_bbl'!D25*1000*42*(DAY(EOMONTH($A25,0)))/1000000</f>
        <v>11.718</v>
      </c>
      <c r="E25" s="12">
        <f>'PADD 4_bbl'!E25*1000*42*(DAY(EOMONTH($A25,0)))/1000000</f>
        <v>15.624000000000001</v>
      </c>
      <c r="F25" s="12">
        <f>'PADD 4_bbl'!F25*1000*42*(DAY(EOMONTH($A25,0)))/1000000</f>
        <v>-96.347999999999999</v>
      </c>
      <c r="G25" s="12">
        <f>'PADD 4_bbl'!G25*1000*42*(DAY(EOMONTH($A25,0)))/1000000</f>
        <v>57.287999999999997</v>
      </c>
      <c r="H25" s="12"/>
      <c r="I25" s="12">
        <f>'PADD 4_bbl'!I25*1000*42*(DAY(EOMONTH($A25,0)))/1000000</f>
        <v>0</v>
      </c>
      <c r="J25" s="12">
        <f>'PADD 4_bbl'!J25*1000*42*(DAY(EOMONTH($A25,0)))/1000000</f>
        <v>44.055218043621608</v>
      </c>
      <c r="K25" s="12">
        <f>'PADD 4_bbl'!K25*1000*42*(DAY(EOMONTH($A25,0)))/1000000</f>
        <v>0.85746849315068485</v>
      </c>
      <c r="L25" s="12">
        <f>'PADD 4_bbl'!L25*1000*42*(DAY(EOMONTH($A25,0)))/1000000</f>
        <v>6.9530526775956272</v>
      </c>
      <c r="M25" s="12">
        <f>'PADD 4_bbl'!M25*1000*42*(DAY(EOMONTH($A25,0)))/1000000</f>
        <v>0</v>
      </c>
      <c r="N25" s="12">
        <f>'PADD 4_bbl'!N25*1000*42*(DAY(EOMONTH($A25,0)))/1000000</f>
        <v>0</v>
      </c>
      <c r="O25" s="12">
        <f>'PADD 4_bbl'!O25*1000*42*(DAY(EOMONTH($A25,0)))/1000000</f>
        <v>4.1202607856320705</v>
      </c>
      <c r="P25" s="12">
        <f>'PADD 4_bbl'!P25*1000*42*(DAY(EOMONTH($A25,0)))/1000000</f>
        <v>0</v>
      </c>
      <c r="Q25" s="12">
        <f>'PADD 4_bbl'!Q25*1000*42*(DAY(EOMONTH($A25,0)))/1000000</f>
        <v>55.985999999999997</v>
      </c>
      <c r="S25" s="12">
        <f>'PADD 4_bbl'!S25*1000*42/1000000</f>
        <v>15.12</v>
      </c>
      <c r="U25" s="14"/>
      <c r="V25" s="14"/>
    </row>
    <row r="26" spans="1:22" x14ac:dyDescent="0.3">
      <c r="A26" s="45">
        <v>41289</v>
      </c>
      <c r="B26" s="17" t="s">
        <v>34</v>
      </c>
      <c r="C26" s="12">
        <f>'PADD 4_bbl'!C26*1000*42*(DAY(EOMONTH($A26,0)))/1000000</f>
        <v>123.69</v>
      </c>
      <c r="D26" s="12">
        <f>'PADD 4_bbl'!D26*1000*42*(DAY(EOMONTH($A26,0)))/1000000</f>
        <v>10.416</v>
      </c>
      <c r="E26" s="12">
        <f>'PADD 4_bbl'!E26*1000*42*(DAY(EOMONTH($A26,0)))/1000000</f>
        <v>18.228000000000002</v>
      </c>
      <c r="F26" s="12">
        <f>'PADD 4_bbl'!F26*1000*42*(DAY(EOMONTH($A26,0)))/1000000</f>
        <v>-88.536000000000001</v>
      </c>
      <c r="G26" s="12">
        <f>'PADD 4_bbl'!G26*1000*42*(DAY(EOMONTH($A26,0)))/1000000</f>
        <v>63.798000000000002</v>
      </c>
      <c r="H26" s="12"/>
      <c r="I26" s="12">
        <f>'PADD 4_bbl'!I26*1000*42*(DAY(EOMONTH($A26,0)))/1000000</f>
        <v>0</v>
      </c>
      <c r="J26" s="12">
        <f>'PADD 4_bbl'!J26*1000*42*(DAY(EOMONTH($A26,0)))/1000000</f>
        <v>52.384405245433776</v>
      </c>
      <c r="K26" s="12">
        <f>'PADD 4_bbl'!K26*1000*42*(DAY(EOMONTH($A26,0)))/1000000</f>
        <v>1.5128849315068491</v>
      </c>
      <c r="L26" s="12">
        <f>'PADD 4_bbl'!L26*1000*42*(DAY(EOMONTH($A26,0)))/1000000</f>
        <v>6.8947533150684945</v>
      </c>
      <c r="M26" s="12">
        <f>'PADD 4_bbl'!M26*1000*42*(DAY(EOMONTH($A26,0)))/1000000</f>
        <v>0</v>
      </c>
      <c r="N26" s="12">
        <f>'PADD 4_bbl'!N26*1000*42*(DAY(EOMONTH($A26,0)))/1000000</f>
        <v>0</v>
      </c>
      <c r="O26" s="12">
        <f>'PADD 4_bbl'!O26*1000*42*(DAY(EOMONTH($A26,0)))/1000000</f>
        <v>3.0059565079908785</v>
      </c>
      <c r="P26" s="12">
        <f>'PADD 4_bbl'!P26*1000*42*(DAY(EOMONTH($A26,0)))/1000000</f>
        <v>-1.302</v>
      </c>
      <c r="Q26" s="12">
        <f>'PADD 4_bbl'!Q26*1000*42*(DAY(EOMONTH($A26,0)))/1000000</f>
        <v>62.496000000000002</v>
      </c>
      <c r="S26" s="12">
        <f>'PADD 4_bbl'!S26*1000*42/1000000</f>
        <v>13.776</v>
      </c>
      <c r="U26" s="14"/>
      <c r="V26" s="14"/>
    </row>
    <row r="27" spans="1:22" x14ac:dyDescent="0.3">
      <c r="A27" s="45">
        <v>41320</v>
      </c>
      <c r="B27" s="17" t="s">
        <v>34</v>
      </c>
      <c r="C27" s="12">
        <f>'PADD 4_bbl'!C27*1000*42*(DAY(EOMONTH($A27,0)))/1000000</f>
        <v>115.248</v>
      </c>
      <c r="D27" s="12">
        <f>'PADD 4_bbl'!D27*1000*42*(DAY(EOMONTH($A27,0)))/1000000</f>
        <v>10.584</v>
      </c>
      <c r="E27" s="12">
        <f>'PADD 4_bbl'!E27*1000*42*(DAY(EOMONTH($A27,0)))/1000000</f>
        <v>17.64</v>
      </c>
      <c r="F27" s="12">
        <f>'PADD 4_bbl'!F27*1000*42*(DAY(EOMONTH($A27,0)))/1000000</f>
        <v>-78.792000000000002</v>
      </c>
      <c r="G27" s="12">
        <f>'PADD 4_bbl'!G27*1000*42*(DAY(EOMONTH($A27,0)))/1000000</f>
        <v>64.680000000000007</v>
      </c>
      <c r="H27" s="12"/>
      <c r="I27" s="12">
        <f>'PADD 4_bbl'!I27*1000*42*(DAY(EOMONTH($A27,0)))/1000000</f>
        <v>0</v>
      </c>
      <c r="J27" s="12">
        <f>'PADD 4_bbl'!J27*1000*42*(DAY(EOMONTH($A27,0)))/1000000</f>
        <v>53.850278593754588</v>
      </c>
      <c r="K27" s="12">
        <f>'PADD 4_bbl'!K27*1000*42*(DAY(EOMONTH($A27,0)))/1000000</f>
        <v>1.3664767123287669</v>
      </c>
      <c r="L27" s="12">
        <f>'PADD 4_bbl'!L27*1000*42*(DAY(EOMONTH($A27,0)))/1000000</f>
        <v>5.7467353424657528</v>
      </c>
      <c r="M27" s="12">
        <f>'PADD 4_bbl'!M27*1000*42*(DAY(EOMONTH($A27,0)))/1000000</f>
        <v>0</v>
      </c>
      <c r="N27" s="12">
        <f>'PADD 4_bbl'!N27*1000*42*(DAY(EOMONTH($A27,0)))/1000000</f>
        <v>0</v>
      </c>
      <c r="O27" s="12">
        <f>'PADD 4_bbl'!O27*1000*42*(DAY(EOMONTH($A27,0)))/1000000</f>
        <v>3.7165093514508882</v>
      </c>
      <c r="P27" s="12">
        <f>'PADD 4_bbl'!P27*1000*42*(DAY(EOMONTH($A27,0)))/1000000</f>
        <v>1.1759999999999999</v>
      </c>
      <c r="Q27" s="12">
        <f>'PADD 4_bbl'!Q27*1000*42*(DAY(EOMONTH($A27,0)))/1000000</f>
        <v>65.855999999999995</v>
      </c>
      <c r="S27" s="12">
        <f>'PADD 4_bbl'!S27*1000*42/1000000</f>
        <v>14.7</v>
      </c>
      <c r="U27" s="14"/>
      <c r="V27" s="14"/>
    </row>
    <row r="28" spans="1:22" x14ac:dyDescent="0.3">
      <c r="A28" s="45">
        <v>41348</v>
      </c>
      <c r="B28" s="17" t="s">
        <v>34</v>
      </c>
      <c r="C28" s="12">
        <f>'PADD 4_bbl'!C28*1000*42*(DAY(EOMONTH($A28,0)))/1000000</f>
        <v>130.19999999999999</v>
      </c>
      <c r="D28" s="12">
        <f>'PADD 4_bbl'!D28*1000*42*(DAY(EOMONTH($A28,0)))/1000000</f>
        <v>10.416</v>
      </c>
      <c r="E28" s="12">
        <f>'PADD 4_bbl'!E28*1000*42*(DAY(EOMONTH($A28,0)))/1000000</f>
        <v>10.416</v>
      </c>
      <c r="F28" s="12">
        <f>'PADD 4_bbl'!F28*1000*42*(DAY(EOMONTH($A28,0)))/1000000</f>
        <v>-105.462</v>
      </c>
      <c r="G28" s="12">
        <f>'PADD 4_bbl'!G28*1000*42*(DAY(EOMONTH($A28,0)))/1000000</f>
        <v>45.57</v>
      </c>
      <c r="H28" s="12"/>
      <c r="I28" s="12">
        <f>'PADD 4_bbl'!I28*1000*42*(DAY(EOMONTH($A28,0)))/1000000</f>
        <v>0</v>
      </c>
      <c r="J28" s="12">
        <f>'PADD 4_bbl'!J28*1000*42*(DAY(EOMONTH($A28,0)))/1000000</f>
        <v>35.675143122146103</v>
      </c>
      <c r="K28" s="12">
        <f>'PADD 4_bbl'!K28*1000*42*(DAY(EOMONTH($A28,0)))/1000000</f>
        <v>1.5128849315068491</v>
      </c>
      <c r="L28" s="12">
        <f>'PADD 4_bbl'!L28*1000*42*(DAY(EOMONTH($A28,0)))/1000000</f>
        <v>5.8301606575342459</v>
      </c>
      <c r="M28" s="12">
        <f>'PADD 4_bbl'!M28*1000*42*(DAY(EOMONTH($A28,0)))/1000000</f>
        <v>0</v>
      </c>
      <c r="N28" s="12">
        <f>'PADD 4_bbl'!N28*1000*42*(DAY(EOMONTH($A28,0)))/1000000</f>
        <v>0</v>
      </c>
      <c r="O28" s="12">
        <f>'PADD 4_bbl'!O28*1000*42*(DAY(EOMONTH($A28,0)))/1000000</f>
        <v>3.8538112888128002</v>
      </c>
      <c r="P28" s="12">
        <f>'PADD 4_bbl'!P28*1000*42*(DAY(EOMONTH($A28,0)))/1000000</f>
        <v>1.302</v>
      </c>
      <c r="Q28" s="12">
        <f>'PADD 4_bbl'!Q28*1000*42*(DAY(EOMONTH($A28,0)))/1000000</f>
        <v>48.173999999999999</v>
      </c>
      <c r="S28" s="12">
        <f>'PADD 4_bbl'!S28*1000*42/1000000</f>
        <v>15.456</v>
      </c>
      <c r="U28" s="14"/>
      <c r="V28" s="14"/>
    </row>
    <row r="29" spans="1:22" x14ac:dyDescent="0.3">
      <c r="A29" s="45">
        <v>41379</v>
      </c>
      <c r="B29" s="17" t="s">
        <v>34</v>
      </c>
      <c r="C29" s="12">
        <f>'PADD 4_bbl'!C29*1000*42*(DAY(EOMONTH($A29,0)))/1000000</f>
        <v>127.26</v>
      </c>
      <c r="D29" s="12">
        <f>'PADD 4_bbl'!D29*1000*42*(DAY(EOMONTH($A29,0)))/1000000</f>
        <v>8.82</v>
      </c>
      <c r="E29" s="12">
        <f>'PADD 4_bbl'!E29*1000*42*(DAY(EOMONTH($A29,0)))/1000000</f>
        <v>6.3</v>
      </c>
      <c r="F29" s="12">
        <f>'PADD 4_bbl'!F29*1000*42*(DAY(EOMONTH($A29,0)))/1000000</f>
        <v>-108.36</v>
      </c>
      <c r="G29" s="12">
        <f>'PADD 4_bbl'!G29*1000*42*(DAY(EOMONTH($A29,0)))/1000000</f>
        <v>34.020000000000003</v>
      </c>
      <c r="H29" s="12"/>
      <c r="I29" s="12">
        <f>'PADD 4_bbl'!I29*1000*42*(DAY(EOMONTH($A29,0)))/1000000</f>
        <v>0</v>
      </c>
      <c r="J29" s="12">
        <f>'PADD 4_bbl'!J29*1000*42*(DAY(EOMONTH($A29,0)))/1000000</f>
        <v>32.999058160627477</v>
      </c>
      <c r="K29" s="12">
        <f>'PADD 4_bbl'!K29*1000*42*(DAY(EOMONTH($A29,0)))/1000000</f>
        <v>1.464082191780822</v>
      </c>
      <c r="L29" s="12">
        <f>'PADD 4_bbl'!L29*1000*42*(DAY(EOMONTH($A29,0)))/1000000</f>
        <v>4.6118399999999991</v>
      </c>
      <c r="M29" s="12">
        <f>'PADD 4_bbl'!M29*1000*42*(DAY(EOMONTH($A29,0)))/1000000</f>
        <v>0</v>
      </c>
      <c r="N29" s="12">
        <f>'PADD 4_bbl'!N29*1000*42*(DAY(EOMONTH($A29,0)))/1000000</f>
        <v>0</v>
      </c>
      <c r="O29" s="12">
        <f>'PADD 4_bbl'!O29*1000*42*(DAY(EOMONTH($A29,0)))/1000000</f>
        <v>-13.874980352408299</v>
      </c>
      <c r="P29" s="12">
        <f>'PADD 4_bbl'!P29*1000*42*(DAY(EOMONTH($A29,0)))/1000000</f>
        <v>10.08</v>
      </c>
      <c r="Q29" s="12">
        <f>'PADD 4_bbl'!Q29*1000*42*(DAY(EOMONTH($A29,0)))/1000000</f>
        <v>35.28</v>
      </c>
      <c r="S29" s="12">
        <f>'PADD 4_bbl'!S29*1000*42/1000000</f>
        <v>24.948</v>
      </c>
      <c r="U29" s="14"/>
      <c r="V29" s="14"/>
    </row>
    <row r="30" spans="1:22" x14ac:dyDescent="0.3">
      <c r="A30" s="45">
        <v>41409</v>
      </c>
      <c r="B30" s="17" t="s">
        <v>34</v>
      </c>
      <c r="C30" s="12">
        <f>'PADD 4_bbl'!C30*1000*42*(DAY(EOMONTH($A30,0)))/1000000</f>
        <v>132.804</v>
      </c>
      <c r="D30" s="12">
        <f>'PADD 4_bbl'!D30*1000*42*(DAY(EOMONTH($A30,0)))/1000000</f>
        <v>10.416</v>
      </c>
      <c r="E30" s="12">
        <f>'PADD 4_bbl'!E30*1000*42*(DAY(EOMONTH($A30,0)))/1000000</f>
        <v>3.9060000000000001</v>
      </c>
      <c r="F30" s="12">
        <f>'PADD 4_bbl'!F30*1000*42*(DAY(EOMONTH($A30,0)))/1000000</f>
        <v>-104.16</v>
      </c>
      <c r="G30" s="12">
        <f>'PADD 4_bbl'!G30*1000*42*(DAY(EOMONTH($A30,0)))/1000000</f>
        <v>42.966000000000001</v>
      </c>
      <c r="H30" s="12"/>
      <c r="I30" s="12">
        <f>'PADD 4_bbl'!I30*1000*42*(DAY(EOMONTH($A30,0)))/1000000</f>
        <v>0</v>
      </c>
      <c r="J30" s="12">
        <f>'PADD 4_bbl'!J30*1000*42*(DAY(EOMONTH($A30,0)))/1000000</f>
        <v>29.014397628995411</v>
      </c>
      <c r="K30" s="12">
        <f>'PADD 4_bbl'!K30*1000*42*(DAY(EOMONTH($A30,0)))/1000000</f>
        <v>1.5128849315068491</v>
      </c>
      <c r="L30" s="12">
        <f>'PADD 4_bbl'!L30*1000*42*(DAY(EOMONTH($A30,0)))/1000000</f>
        <v>4.5881358904109577</v>
      </c>
      <c r="M30" s="12">
        <f>'PADD 4_bbl'!M30*1000*42*(DAY(EOMONTH($A30,0)))/1000000</f>
        <v>0</v>
      </c>
      <c r="N30" s="12">
        <f>'PADD 4_bbl'!N30*1000*42*(DAY(EOMONTH($A30,0)))/1000000</f>
        <v>0</v>
      </c>
      <c r="O30" s="12">
        <f>'PADD 4_bbl'!O30*1000*42*(DAY(EOMONTH($A30,0)))/1000000</f>
        <v>7.8505815490867841</v>
      </c>
      <c r="P30" s="12">
        <f>'PADD 4_bbl'!P30*1000*42*(DAY(EOMONTH($A30,0)))/1000000</f>
        <v>0</v>
      </c>
      <c r="Q30" s="12">
        <f>'PADD 4_bbl'!Q30*1000*42*(DAY(EOMONTH($A30,0)))/1000000</f>
        <v>42.966000000000001</v>
      </c>
      <c r="S30" s="12">
        <f>'PADD 4_bbl'!S30*1000*42/1000000</f>
        <v>24.696000000000002</v>
      </c>
      <c r="U30" s="14"/>
      <c r="V30" s="14"/>
    </row>
    <row r="31" spans="1:22" x14ac:dyDescent="0.3">
      <c r="A31" s="45">
        <v>41440</v>
      </c>
      <c r="B31" s="17" t="s">
        <v>34</v>
      </c>
      <c r="C31" s="12">
        <f>'PADD 4_bbl'!C31*1000*42*(DAY(EOMONTH($A31,0)))/1000000</f>
        <v>122.22</v>
      </c>
      <c r="D31" s="12">
        <f>'PADD 4_bbl'!D31*1000*42*(DAY(EOMONTH($A31,0)))/1000000</f>
        <v>8.82</v>
      </c>
      <c r="E31" s="12">
        <f>'PADD 4_bbl'!E31*1000*42*(DAY(EOMONTH($A31,0)))/1000000</f>
        <v>20.16</v>
      </c>
      <c r="F31" s="12">
        <f>'PADD 4_bbl'!F31*1000*42*(DAY(EOMONTH($A31,0)))/1000000</f>
        <v>-107.1</v>
      </c>
      <c r="G31" s="12">
        <f>'PADD 4_bbl'!G31*1000*42*(DAY(EOMONTH($A31,0)))/1000000</f>
        <v>44.1</v>
      </c>
      <c r="H31" s="12"/>
      <c r="I31" s="12">
        <f>'PADD 4_bbl'!I31*1000*42*(DAY(EOMONTH($A31,0)))/1000000</f>
        <v>0</v>
      </c>
      <c r="J31" s="12">
        <f>'PADD 4_bbl'!J31*1000*42*(DAY(EOMONTH($A31,0)))/1000000</f>
        <v>37.671452544189108</v>
      </c>
      <c r="K31" s="12">
        <f>'PADD 4_bbl'!K31*1000*42*(DAY(EOMONTH($A31,0)))/1000000</f>
        <v>1.464082191780822</v>
      </c>
      <c r="L31" s="12">
        <f>'PADD 4_bbl'!L31*1000*42*(DAY(EOMONTH($A31,0)))/1000000</f>
        <v>4.4401315068493137</v>
      </c>
      <c r="M31" s="12">
        <f>'PADD 4_bbl'!M31*1000*42*(DAY(EOMONTH($A31,0)))/1000000</f>
        <v>0</v>
      </c>
      <c r="N31" s="12">
        <f>'PADD 4_bbl'!N31*1000*42*(DAY(EOMONTH($A31,0)))/1000000</f>
        <v>0</v>
      </c>
      <c r="O31" s="12">
        <f>'PADD 4_bbl'!O31*1000*42*(DAY(EOMONTH($A31,0)))/1000000</f>
        <v>3.0443337571807585</v>
      </c>
      <c r="P31" s="12">
        <f>'PADD 4_bbl'!P31*1000*42*(DAY(EOMONTH($A31,0)))/1000000</f>
        <v>0</v>
      </c>
      <c r="Q31" s="12">
        <f>'PADD 4_bbl'!Q31*1000*42*(DAY(EOMONTH($A31,0)))/1000000</f>
        <v>46.62</v>
      </c>
      <c r="S31" s="12">
        <f>'PADD 4_bbl'!S31*1000*42/1000000</f>
        <v>24.276</v>
      </c>
      <c r="U31" s="14"/>
      <c r="V31" s="14"/>
    </row>
    <row r="32" spans="1:22" x14ac:dyDescent="0.3">
      <c r="A32" s="45">
        <v>41470</v>
      </c>
      <c r="B32" s="17" t="s">
        <v>34</v>
      </c>
      <c r="C32" s="12">
        <f>'PADD 4_bbl'!C32*1000*42*(DAY(EOMONTH($A32,0)))/1000000</f>
        <v>127.596</v>
      </c>
      <c r="D32" s="12">
        <f>'PADD 4_bbl'!D32*1000*42*(DAY(EOMONTH($A32,0)))/1000000</f>
        <v>11.718</v>
      </c>
      <c r="E32" s="12">
        <f>'PADD 4_bbl'!E32*1000*42*(DAY(EOMONTH($A32,0)))/1000000</f>
        <v>5.2080000000000002</v>
      </c>
      <c r="F32" s="12">
        <f>'PADD 4_bbl'!F32*1000*42*(DAY(EOMONTH($A32,0)))/1000000</f>
        <v>-118.482</v>
      </c>
      <c r="G32" s="12">
        <f>'PADD 4_bbl'!G32*1000*42*(DAY(EOMONTH($A32,0)))/1000000</f>
        <v>26.04</v>
      </c>
      <c r="H32" s="12"/>
      <c r="I32" s="12">
        <f>'PADD 4_bbl'!I32*1000*42*(DAY(EOMONTH($A32,0)))/1000000</f>
        <v>0</v>
      </c>
      <c r="J32" s="12">
        <f>'PADD 4_bbl'!J32*1000*42*(DAY(EOMONTH($A32,0)))/1000000</f>
        <v>13.58537253310501</v>
      </c>
      <c r="K32" s="12">
        <f>'PADD 4_bbl'!K32*1000*42*(DAY(EOMONTH($A32,0)))/1000000</f>
        <v>1.5128849315068491</v>
      </c>
      <c r="L32" s="12">
        <f>'PADD 4_bbl'!L32*1000*42*(DAY(EOMONTH($A32,0)))/1000000</f>
        <v>4.7655680000000009</v>
      </c>
      <c r="M32" s="12">
        <f>'PADD 4_bbl'!M32*1000*42*(DAY(EOMONTH($A32,0)))/1000000</f>
        <v>0</v>
      </c>
      <c r="N32" s="12">
        <f>'PADD 4_bbl'!N32*1000*42*(DAY(EOMONTH($A32,0)))/1000000</f>
        <v>0</v>
      </c>
      <c r="O32" s="12">
        <f>'PADD 4_bbl'!O32*1000*42*(DAY(EOMONTH($A32,0)))/1000000</f>
        <v>6.1761745353881405</v>
      </c>
      <c r="P32" s="12">
        <f>'PADD 4_bbl'!P32*1000*42*(DAY(EOMONTH($A32,0)))/1000000</f>
        <v>0</v>
      </c>
      <c r="Q32" s="12">
        <f>'PADD 4_bbl'!Q32*1000*42*(DAY(EOMONTH($A32,0)))/1000000</f>
        <v>26.04</v>
      </c>
      <c r="S32" s="12">
        <f>'PADD 4_bbl'!S32*1000*42/1000000</f>
        <v>23.814</v>
      </c>
      <c r="U32" s="14"/>
      <c r="V32" s="14"/>
    </row>
    <row r="33" spans="1:22" x14ac:dyDescent="0.3">
      <c r="A33" s="45">
        <v>41501</v>
      </c>
      <c r="B33" s="17" t="s">
        <v>34</v>
      </c>
      <c r="C33" s="12">
        <f>'PADD 4_bbl'!C33*1000*42*(DAY(EOMONTH($A33,0)))/1000000</f>
        <v>131.50200000000001</v>
      </c>
      <c r="D33" s="12">
        <f>'PADD 4_bbl'!D33*1000*42*(DAY(EOMONTH($A33,0)))/1000000</f>
        <v>13.02</v>
      </c>
      <c r="E33" s="12">
        <f>'PADD 4_bbl'!E33*1000*42*(DAY(EOMONTH($A33,0)))/1000000</f>
        <v>23.436</v>
      </c>
      <c r="F33" s="12">
        <f>'PADD 4_bbl'!F33*1000*42*(DAY(EOMONTH($A33,0)))/1000000</f>
        <v>-111.97199999999999</v>
      </c>
      <c r="G33" s="12">
        <f>'PADD 4_bbl'!G33*1000*42*(DAY(EOMONTH($A33,0)))/1000000</f>
        <v>55.985999999999997</v>
      </c>
      <c r="H33" s="12"/>
      <c r="I33" s="12">
        <f>'PADD 4_bbl'!I33*1000*42*(DAY(EOMONTH($A33,0)))/1000000</f>
        <v>0</v>
      </c>
      <c r="J33" s="12">
        <f>'PADD 4_bbl'!J33*1000*42*(DAY(EOMONTH($A33,0)))/1000000</f>
        <v>35.522851670091299</v>
      </c>
      <c r="K33" s="12">
        <f>'PADD 4_bbl'!K33*1000*42*(DAY(EOMONTH($A33,0)))/1000000</f>
        <v>1.5128849315068491</v>
      </c>
      <c r="L33" s="12">
        <f>'PADD 4_bbl'!L33*1000*42*(DAY(EOMONTH($A33,0)))/1000000</f>
        <v>4.9430001095890415</v>
      </c>
      <c r="M33" s="12">
        <f>'PADD 4_bbl'!M33*1000*42*(DAY(EOMONTH($A33,0)))/1000000</f>
        <v>0</v>
      </c>
      <c r="N33" s="12">
        <f>'PADD 4_bbl'!N33*1000*42*(DAY(EOMONTH($A33,0)))/1000000</f>
        <v>0</v>
      </c>
      <c r="O33" s="12">
        <f>'PADD 4_bbl'!O33*1000*42*(DAY(EOMONTH($A33,0)))/1000000</f>
        <v>14.00726328881281</v>
      </c>
      <c r="P33" s="12">
        <f>'PADD 4_bbl'!P33*1000*42*(DAY(EOMONTH($A33,0)))/1000000</f>
        <v>-1.302</v>
      </c>
      <c r="Q33" s="12">
        <f>'PADD 4_bbl'!Q33*1000*42*(DAY(EOMONTH($A33,0)))/1000000</f>
        <v>54.683999999999997</v>
      </c>
      <c r="S33" s="12">
        <f>'PADD 4_bbl'!S33*1000*42/1000000</f>
        <v>23.015999999999998</v>
      </c>
      <c r="U33" s="14"/>
      <c r="V33" s="14"/>
    </row>
    <row r="34" spans="1:22" x14ac:dyDescent="0.3">
      <c r="A34" s="45">
        <v>41532</v>
      </c>
      <c r="B34" s="17" t="s">
        <v>34</v>
      </c>
      <c r="C34" s="12">
        <f>'PADD 4_bbl'!C34*1000*42*(DAY(EOMONTH($A34,0)))/1000000</f>
        <v>127.26</v>
      </c>
      <c r="D34" s="12">
        <f>'PADD 4_bbl'!D34*1000*42*(DAY(EOMONTH($A34,0)))/1000000</f>
        <v>11.34</v>
      </c>
      <c r="E34" s="12">
        <f>'PADD 4_bbl'!E34*1000*42*(DAY(EOMONTH($A34,0)))/1000000</f>
        <v>8.82</v>
      </c>
      <c r="F34" s="12">
        <f>'PADD 4_bbl'!F34*1000*42*(DAY(EOMONTH($A34,0)))/1000000</f>
        <v>-107.1</v>
      </c>
      <c r="G34" s="12">
        <f>'PADD 4_bbl'!G34*1000*42*(DAY(EOMONTH($A34,0)))/1000000</f>
        <v>40.32</v>
      </c>
      <c r="H34" s="12"/>
      <c r="I34" s="12">
        <f>'PADD 4_bbl'!I34*1000*42*(DAY(EOMONTH($A34,0)))/1000000</f>
        <v>0</v>
      </c>
      <c r="J34" s="12">
        <f>'PADD 4_bbl'!J34*1000*42*(DAY(EOMONTH($A34,0)))/1000000</f>
        <v>32.847879941449385</v>
      </c>
      <c r="K34" s="12">
        <f>'PADD 4_bbl'!K34*1000*42*(DAY(EOMONTH($A34,0)))/1000000</f>
        <v>1.464082191780822</v>
      </c>
      <c r="L34" s="12">
        <f>'PADD 4_bbl'!L34*1000*42*(DAY(EOMONTH($A34,0)))/1000000</f>
        <v>4.9552569863013698</v>
      </c>
      <c r="M34" s="12">
        <f>'PADD 4_bbl'!M34*1000*42*(DAY(EOMONTH($A34,0)))/1000000</f>
        <v>0</v>
      </c>
      <c r="N34" s="12">
        <f>'PADD 4_bbl'!N34*1000*42*(DAY(EOMONTH($A34,0)))/1000000</f>
        <v>0</v>
      </c>
      <c r="O34" s="12">
        <f>'PADD 4_bbl'!O34*1000*42*(DAY(EOMONTH($A34,0)))/1000000</f>
        <v>1.0527808804684302</v>
      </c>
      <c r="P34" s="12">
        <f>'PADD 4_bbl'!P34*1000*42*(DAY(EOMONTH($A34,0)))/1000000</f>
        <v>0</v>
      </c>
      <c r="Q34" s="12">
        <f>'PADD 4_bbl'!Q34*1000*42*(DAY(EOMONTH($A34,0)))/1000000</f>
        <v>40.32</v>
      </c>
      <c r="S34" s="12">
        <f>'PADD 4_bbl'!S34*1000*42/1000000</f>
        <v>22.763999999999999</v>
      </c>
      <c r="U34" s="14"/>
      <c r="V34" s="14"/>
    </row>
    <row r="35" spans="1:22" x14ac:dyDescent="0.3">
      <c r="A35" s="45">
        <v>41562</v>
      </c>
      <c r="B35" s="17" t="s">
        <v>34</v>
      </c>
      <c r="C35" s="12">
        <f>'PADD 4_bbl'!C35*1000*42*(DAY(EOMONTH($A35,0)))/1000000</f>
        <v>138.012</v>
      </c>
      <c r="D35" s="12">
        <f>'PADD 4_bbl'!D35*1000*42*(DAY(EOMONTH($A35,0)))/1000000</f>
        <v>11.718</v>
      </c>
      <c r="E35" s="12">
        <f>'PADD 4_bbl'!E35*1000*42*(DAY(EOMONTH($A35,0)))/1000000</f>
        <v>11.718</v>
      </c>
      <c r="F35" s="12">
        <f>'PADD 4_bbl'!F35*1000*42*(DAY(EOMONTH($A35,0)))/1000000</f>
        <v>-104.16</v>
      </c>
      <c r="G35" s="12">
        <f>'PADD 4_bbl'!G35*1000*42*(DAY(EOMONTH($A35,0)))/1000000</f>
        <v>57.287999999999997</v>
      </c>
      <c r="H35" s="12"/>
      <c r="I35" s="12">
        <f>'PADD 4_bbl'!I35*1000*42*(DAY(EOMONTH($A35,0)))/1000000</f>
        <v>0</v>
      </c>
      <c r="J35" s="12">
        <f>'PADD 4_bbl'!J35*1000*42*(DAY(EOMONTH($A35,0)))/1000000</f>
        <v>44.614597546803637</v>
      </c>
      <c r="K35" s="12">
        <f>'PADD 4_bbl'!K35*1000*42*(DAY(EOMONTH($A35,0)))/1000000</f>
        <v>1.5128849315068491</v>
      </c>
      <c r="L35" s="12">
        <f>'PADD 4_bbl'!L35*1000*42*(DAY(EOMONTH($A35,0)))/1000000</f>
        <v>5.4752964383561649</v>
      </c>
      <c r="M35" s="12">
        <f>'PADD 4_bbl'!M35*1000*42*(DAY(EOMONTH($A35,0)))/1000000</f>
        <v>0</v>
      </c>
      <c r="N35" s="12">
        <f>'PADD 4_bbl'!N35*1000*42*(DAY(EOMONTH($A35,0)))/1000000</f>
        <v>0</v>
      </c>
      <c r="O35" s="12">
        <f>'PADD 4_bbl'!O35*1000*42*(DAY(EOMONTH($A35,0)))/1000000</f>
        <v>5.6852210833333467</v>
      </c>
      <c r="P35" s="12">
        <f>'PADD 4_bbl'!P35*1000*42*(DAY(EOMONTH($A35,0)))/1000000</f>
        <v>0</v>
      </c>
      <c r="Q35" s="12">
        <f>'PADD 4_bbl'!Q35*1000*42*(DAY(EOMONTH($A35,0)))/1000000</f>
        <v>57.287999999999997</v>
      </c>
      <c r="S35" s="12">
        <f>'PADD 4_bbl'!S35*1000*42/1000000</f>
        <v>23.352</v>
      </c>
      <c r="U35" s="14"/>
      <c r="V35" s="14"/>
    </row>
    <row r="36" spans="1:22" x14ac:dyDescent="0.3">
      <c r="A36" s="45">
        <v>41593</v>
      </c>
      <c r="B36" s="17" t="s">
        <v>34</v>
      </c>
      <c r="C36" s="12">
        <f>'PADD 4_bbl'!C36*1000*42*(DAY(EOMONTH($A36,0)))/1000000</f>
        <v>136.08000000000001</v>
      </c>
      <c r="D36" s="12">
        <f>'PADD 4_bbl'!D36*1000*42*(DAY(EOMONTH($A36,0)))/1000000</f>
        <v>11.34</v>
      </c>
      <c r="E36" s="12">
        <f>'PADD 4_bbl'!E36*1000*42*(DAY(EOMONTH($A36,0)))/1000000</f>
        <v>12.6</v>
      </c>
      <c r="F36" s="12">
        <f>'PADD 4_bbl'!F36*1000*42*(DAY(EOMONTH($A36,0)))/1000000</f>
        <v>-110.88</v>
      </c>
      <c r="G36" s="12">
        <f>'PADD 4_bbl'!G36*1000*42*(DAY(EOMONTH($A36,0)))/1000000</f>
        <v>49.14</v>
      </c>
      <c r="H36" s="12"/>
      <c r="I36" s="12">
        <f>'PADD 4_bbl'!I36*1000*42*(DAY(EOMONTH($A36,0)))/1000000</f>
        <v>0</v>
      </c>
      <c r="J36" s="12">
        <f>'PADD 4_bbl'!J36*1000*42*(DAY(EOMONTH($A36,0)))/1000000</f>
        <v>42.161802407202813</v>
      </c>
      <c r="K36" s="12">
        <f>'PADD 4_bbl'!K36*1000*42*(DAY(EOMONTH($A36,0)))/1000000</f>
        <v>1.464082191780822</v>
      </c>
      <c r="L36" s="12">
        <f>'PADD 4_bbl'!L36*1000*42*(DAY(EOMONTH($A36,0)))/1000000</f>
        <v>5.6420909589041095</v>
      </c>
      <c r="M36" s="12">
        <f>'PADD 4_bbl'!M36*1000*42*(DAY(EOMONTH($A36,0)))/1000000</f>
        <v>0</v>
      </c>
      <c r="N36" s="12">
        <f>'PADD 4_bbl'!N36*1000*42*(DAY(EOMONTH($A36,0)))/1000000</f>
        <v>0</v>
      </c>
      <c r="O36" s="12">
        <f>'PADD 4_bbl'!O36*1000*42*(DAY(EOMONTH($A36,0)))/1000000</f>
        <v>-2.6479755578877424</v>
      </c>
      <c r="P36" s="12">
        <f>'PADD 4_bbl'!P36*1000*42*(DAY(EOMONTH($A36,0)))/1000000</f>
        <v>1.26</v>
      </c>
      <c r="Q36" s="12">
        <f>'PADD 4_bbl'!Q36*1000*42*(DAY(EOMONTH($A36,0)))/1000000</f>
        <v>47.88</v>
      </c>
      <c r="S36" s="12">
        <f>'PADD 4_bbl'!S36*1000*42/1000000</f>
        <v>25.2</v>
      </c>
      <c r="U36" s="14"/>
      <c r="V36" s="14"/>
    </row>
    <row r="37" spans="1:22" x14ac:dyDescent="0.3">
      <c r="A37" s="45">
        <v>41623</v>
      </c>
      <c r="B37" s="17" t="s">
        <v>34</v>
      </c>
      <c r="C37" s="12">
        <f>'PADD 4_bbl'!C37*1000*42*(DAY(EOMONTH($A37,0)))/1000000</f>
        <v>130.19999999999999</v>
      </c>
      <c r="D37" s="12">
        <f>'PADD 4_bbl'!D37*1000*42*(DAY(EOMONTH($A37,0)))/1000000</f>
        <v>11.718</v>
      </c>
      <c r="E37" s="12">
        <f>'PADD 4_bbl'!E37*1000*42*(DAY(EOMONTH($A37,0)))/1000000</f>
        <v>15.624000000000001</v>
      </c>
      <c r="F37" s="12">
        <f>'PADD 4_bbl'!F37*1000*42*(DAY(EOMONTH($A37,0)))/1000000</f>
        <v>-84.63</v>
      </c>
      <c r="G37" s="12">
        <f>'PADD 4_bbl'!G37*1000*42*(DAY(EOMONTH($A37,0)))/1000000</f>
        <v>72.912000000000006</v>
      </c>
      <c r="H37" s="12"/>
      <c r="I37" s="12">
        <f>'PADD 4_bbl'!I37*1000*42*(DAY(EOMONTH($A37,0)))/1000000</f>
        <v>0</v>
      </c>
      <c r="J37" s="12">
        <f>'PADD 4_bbl'!J37*1000*42*(DAY(EOMONTH($A37,0)))/1000000</f>
        <v>59.430555437214593</v>
      </c>
      <c r="K37" s="12">
        <f>'PADD 4_bbl'!K37*1000*42*(DAY(EOMONTH($A37,0)))/1000000</f>
        <v>1.5128849315068491</v>
      </c>
      <c r="L37" s="12">
        <f>'PADD 4_bbl'!L37*1000*42*(DAY(EOMONTH($A37,0)))/1000000</f>
        <v>6.5398890958904108</v>
      </c>
      <c r="M37" s="12">
        <f>'PADD 4_bbl'!M37*1000*42*(DAY(EOMONTH($A37,0)))/1000000</f>
        <v>0</v>
      </c>
      <c r="N37" s="12">
        <f>'PADD 4_bbl'!N37*1000*42*(DAY(EOMONTH($A37,0)))/1000000</f>
        <v>0</v>
      </c>
      <c r="O37" s="12">
        <f>'PADD 4_bbl'!O37*1000*42*(DAY(EOMONTH($A37,0)))/1000000</f>
        <v>5.4286705353881377</v>
      </c>
      <c r="P37" s="12">
        <f>'PADD 4_bbl'!P37*1000*42*(DAY(EOMONTH($A37,0)))/1000000</f>
        <v>0</v>
      </c>
      <c r="Q37" s="12">
        <f>'PADD 4_bbl'!Q37*1000*42*(DAY(EOMONTH($A37,0)))/1000000</f>
        <v>72.912000000000006</v>
      </c>
      <c r="S37" s="12">
        <f>'PADD 4_bbl'!S37*1000*42/1000000</f>
        <v>24.78</v>
      </c>
      <c r="U37" s="14"/>
      <c r="V37" s="14"/>
    </row>
    <row r="38" spans="1:22" x14ac:dyDescent="0.3">
      <c r="A38" s="45">
        <v>41654</v>
      </c>
      <c r="B38" s="17" t="s">
        <v>34</v>
      </c>
      <c r="C38" s="12">
        <f>'PADD 4_bbl'!C38*1000*42*(DAY(EOMONTH($A38,0)))/1000000</f>
        <v>134.10599999999999</v>
      </c>
      <c r="D38" s="12">
        <f>'PADD 4_bbl'!D38*1000*42*(DAY(EOMONTH($A38,0)))/1000000</f>
        <v>11.718</v>
      </c>
      <c r="E38" s="12">
        <f>'PADD 4_bbl'!E38*1000*42*(DAY(EOMONTH($A38,0)))/1000000</f>
        <v>16.925999999999998</v>
      </c>
      <c r="F38" s="12">
        <f>'PADD 4_bbl'!F38*1000*42*(DAY(EOMONTH($A38,0)))/1000000</f>
        <v>-88.536000000000001</v>
      </c>
      <c r="G38" s="12">
        <f>'PADD 4_bbl'!G38*1000*42*(DAY(EOMONTH($A38,0)))/1000000</f>
        <v>74.213999999999999</v>
      </c>
      <c r="H38" s="12"/>
      <c r="I38" s="12">
        <f>'PADD 4_bbl'!I38*1000*42*(DAY(EOMONTH($A38,0)))/1000000</f>
        <v>0</v>
      </c>
      <c r="J38" s="12">
        <f>'PADD 4_bbl'!J38*1000*42*(DAY(EOMONTH($A38,0)))/1000000</f>
        <v>56.547891572989109</v>
      </c>
      <c r="K38" s="12">
        <f>'PADD 4_bbl'!K38*1000*42*(DAY(EOMONTH($A38,0)))/1000000</f>
        <v>1.5182041475945005</v>
      </c>
      <c r="L38" s="12">
        <f>'PADD 4_bbl'!L38*1000*42*(DAY(EOMONTH($A38,0)))/1000000</f>
        <v>7.1718955699615501</v>
      </c>
      <c r="M38" s="12">
        <f>'PADD 4_bbl'!M38*1000*42*(DAY(EOMONTH($A38,0)))/1000000</f>
        <v>0</v>
      </c>
      <c r="N38" s="12">
        <f>'PADD 4_bbl'!N38*1000*42*(DAY(EOMONTH($A38,0)))/1000000</f>
        <v>0</v>
      </c>
      <c r="O38" s="12">
        <f>'PADD 4_bbl'!O38*1000*42*(DAY(EOMONTH($A38,0)))/1000000</f>
        <v>7.6740087094548581</v>
      </c>
      <c r="P38" s="12">
        <f>'PADD 4_bbl'!P38*1000*42*(DAY(EOMONTH($A38,0)))/1000000</f>
        <v>0</v>
      </c>
      <c r="Q38" s="12">
        <f>'PADD 4_bbl'!Q38*1000*42*(DAY(EOMONTH($A38,0)))/1000000</f>
        <v>72.912000000000006</v>
      </c>
      <c r="S38" s="12">
        <f>'PADD 4_bbl'!S38*1000*42/1000000</f>
        <v>24.443999999999999</v>
      </c>
      <c r="U38" s="14"/>
      <c r="V38" s="14"/>
    </row>
    <row r="39" spans="1:22" x14ac:dyDescent="0.3">
      <c r="A39" s="45">
        <v>41685</v>
      </c>
      <c r="B39" s="17" t="s">
        <v>34</v>
      </c>
      <c r="C39" s="12">
        <f>'PADD 4_bbl'!C39*1000*42*(DAY(EOMONTH($A39,0)))/1000000</f>
        <v>119.952</v>
      </c>
      <c r="D39" s="12">
        <f>'PADD 4_bbl'!D39*1000*42*(DAY(EOMONTH($A39,0)))/1000000</f>
        <v>7.056</v>
      </c>
      <c r="E39" s="12">
        <f>'PADD 4_bbl'!E39*1000*42*(DAY(EOMONTH($A39,0)))/1000000</f>
        <v>11.76</v>
      </c>
      <c r="F39" s="12">
        <f>'PADD 4_bbl'!F39*1000*42*(DAY(EOMONTH($A39,0)))/1000000</f>
        <v>-81.144000000000005</v>
      </c>
      <c r="G39" s="12">
        <f>'PADD 4_bbl'!G39*1000*42*(DAY(EOMONTH($A39,0)))/1000000</f>
        <v>57.624000000000002</v>
      </c>
      <c r="H39" s="12"/>
      <c r="I39" s="12">
        <f>'PADD 4_bbl'!I39*1000*42*(DAY(EOMONTH($A39,0)))/1000000</f>
        <v>0</v>
      </c>
      <c r="J39" s="12">
        <f>'PADD 4_bbl'!J39*1000*42*(DAY(EOMONTH($A39,0)))/1000000</f>
        <v>41.094049746543682</v>
      </c>
      <c r="K39" s="12">
        <f>'PADD 4_bbl'!K39*1000*42*(DAY(EOMONTH($A39,0)))/1000000</f>
        <v>1.3712811655692265</v>
      </c>
      <c r="L39" s="12">
        <f>'PADD 4_bbl'!L39*1000*42*(DAY(EOMONTH($A39,0)))/1000000</f>
        <v>5.9586752583259255</v>
      </c>
      <c r="M39" s="12">
        <f>'PADD 4_bbl'!M39*1000*42*(DAY(EOMONTH($A39,0)))/1000000</f>
        <v>0</v>
      </c>
      <c r="N39" s="12">
        <f>'PADD 4_bbl'!N39*1000*42*(DAY(EOMONTH($A39,0)))/1000000</f>
        <v>0</v>
      </c>
      <c r="O39" s="12">
        <f>'PADD 4_bbl'!O39*1000*42*(DAY(EOMONTH($A39,0)))/1000000</f>
        <v>8.0239938295611744</v>
      </c>
      <c r="P39" s="12">
        <f>'PADD 4_bbl'!P39*1000*42*(DAY(EOMONTH($A39,0)))/1000000</f>
        <v>2.3519999999999999</v>
      </c>
      <c r="Q39" s="12">
        <f>'PADD 4_bbl'!Q39*1000*42*(DAY(EOMONTH($A39,0)))/1000000</f>
        <v>58.8</v>
      </c>
      <c r="S39" s="12">
        <f>'PADD 4_bbl'!S39*1000*42/1000000</f>
        <v>26.585999999999999</v>
      </c>
      <c r="U39" s="14"/>
      <c r="V39" s="14"/>
    </row>
    <row r="40" spans="1:22" x14ac:dyDescent="0.3">
      <c r="A40" s="45">
        <v>41713</v>
      </c>
      <c r="B40" s="17" t="s">
        <v>34</v>
      </c>
      <c r="C40" s="12">
        <f>'PADD 4_bbl'!C40*1000*42*(DAY(EOMONTH($A40,0)))/1000000</f>
        <v>139.31399999999999</v>
      </c>
      <c r="D40" s="12">
        <f>'PADD 4_bbl'!D40*1000*42*(DAY(EOMONTH($A40,0)))/1000000</f>
        <v>10.416</v>
      </c>
      <c r="E40" s="12">
        <f>'PADD 4_bbl'!E40*1000*42*(DAY(EOMONTH($A40,0)))/1000000</f>
        <v>10.416</v>
      </c>
      <c r="F40" s="12">
        <f>'PADD 4_bbl'!F40*1000*42*(DAY(EOMONTH($A40,0)))/1000000</f>
        <v>-98.951999999999998</v>
      </c>
      <c r="G40" s="12">
        <f>'PADD 4_bbl'!G40*1000*42*(DAY(EOMONTH($A40,0)))/1000000</f>
        <v>61.194000000000003</v>
      </c>
      <c r="H40" s="12"/>
      <c r="I40" s="12">
        <f>'PADD 4_bbl'!I40*1000*42*(DAY(EOMONTH($A40,0)))/1000000</f>
        <v>0</v>
      </c>
      <c r="J40" s="12">
        <f>'PADD 4_bbl'!J40*1000*42*(DAY(EOMONTH($A40,0)))/1000000</f>
        <v>42.906534260196906</v>
      </c>
      <c r="K40" s="12">
        <f>'PADD 4_bbl'!K40*1000*42*(DAY(EOMONTH($A40,0)))/1000000</f>
        <v>1.5182041475945005</v>
      </c>
      <c r="L40" s="12">
        <f>'PADD 4_bbl'!L40*1000*42*(DAY(EOMONTH($A40,0)))/1000000</f>
        <v>6.022313930617285</v>
      </c>
      <c r="M40" s="12">
        <f>'PADD 4_bbl'!M40*1000*42*(DAY(EOMONTH($A40,0)))/1000000</f>
        <v>0</v>
      </c>
      <c r="N40" s="12">
        <f>'PADD 4_bbl'!N40*1000*42*(DAY(EOMONTH($A40,0)))/1000000</f>
        <v>0</v>
      </c>
      <c r="O40" s="12">
        <f>'PADD 4_bbl'!O40*1000*42*(DAY(EOMONTH($A40,0)))/1000000</f>
        <v>5.5389476615913003</v>
      </c>
      <c r="P40" s="12">
        <f>'PADD 4_bbl'!P40*1000*42*(DAY(EOMONTH($A40,0)))/1000000</f>
        <v>5.2080000000000002</v>
      </c>
      <c r="Q40" s="12">
        <f>'PADD 4_bbl'!Q40*1000*42*(DAY(EOMONTH($A40,0)))/1000000</f>
        <v>61.194000000000003</v>
      </c>
      <c r="S40" s="12">
        <f>'PADD 4_bbl'!S40*1000*42/1000000</f>
        <v>31.457999999999998</v>
      </c>
      <c r="U40" s="14"/>
      <c r="V40" s="14"/>
    </row>
    <row r="41" spans="1:22" x14ac:dyDescent="0.3">
      <c r="A41" s="45">
        <v>41744</v>
      </c>
      <c r="B41" s="17" t="s">
        <v>34</v>
      </c>
      <c r="C41" s="12">
        <f>'PADD 4_bbl'!C41*1000*42*(DAY(EOMONTH($A41,0)))/1000000</f>
        <v>137.34</v>
      </c>
      <c r="D41" s="12">
        <f>'PADD 4_bbl'!D41*1000*42*(DAY(EOMONTH($A41,0)))/1000000</f>
        <v>13.86</v>
      </c>
      <c r="E41" s="12">
        <f>'PADD 4_bbl'!E41*1000*42*(DAY(EOMONTH($A41,0)))/1000000</f>
        <v>6.3</v>
      </c>
      <c r="F41" s="12">
        <f>'PADD 4_bbl'!F41*1000*42*(DAY(EOMONTH($A41,0)))/1000000</f>
        <v>-117.18</v>
      </c>
      <c r="G41" s="12">
        <f>'PADD 4_bbl'!G41*1000*42*(DAY(EOMONTH($A41,0)))/1000000</f>
        <v>40.32</v>
      </c>
      <c r="H41" s="12"/>
      <c r="I41" s="12">
        <f>'PADD 4_bbl'!I41*1000*42*(DAY(EOMONTH($A41,0)))/1000000</f>
        <v>0</v>
      </c>
      <c r="J41" s="12">
        <f>'PADD 4_bbl'!J41*1000*42*(DAY(EOMONTH($A41,0)))/1000000</f>
        <v>33.843944017425152</v>
      </c>
      <c r="K41" s="12">
        <f>'PADD 4_bbl'!K41*1000*42*(DAY(EOMONTH($A41,0)))/1000000</f>
        <v>1.4692298202527425</v>
      </c>
      <c r="L41" s="12">
        <f>'PADD 4_bbl'!L41*1000*42*(DAY(EOMONTH($A41,0)))/1000000</f>
        <v>4.7155473786513138</v>
      </c>
      <c r="M41" s="12">
        <f>'PADD 4_bbl'!M41*1000*42*(DAY(EOMONTH($A41,0)))/1000000</f>
        <v>0</v>
      </c>
      <c r="N41" s="12">
        <f>'PADD 4_bbl'!N41*1000*42*(DAY(EOMONTH($A41,0)))/1000000</f>
        <v>0</v>
      </c>
      <c r="O41" s="12">
        <f>'PADD 4_bbl'!O41*1000*42*(DAY(EOMONTH($A41,0)))/1000000</f>
        <v>-0.96872121632920372</v>
      </c>
      <c r="P41" s="12">
        <f>'PADD 4_bbl'!P41*1000*42*(DAY(EOMONTH($A41,0)))/1000000</f>
        <v>-1.26</v>
      </c>
      <c r="Q41" s="12">
        <f>'PADD 4_bbl'!Q41*1000*42*(DAY(EOMONTH($A41,0)))/1000000</f>
        <v>37.799999999999997</v>
      </c>
      <c r="S41" s="12">
        <f>'PADD 4_bbl'!S41*1000*42/1000000</f>
        <v>30.533999999999999</v>
      </c>
      <c r="U41" s="14"/>
      <c r="V41" s="14"/>
    </row>
    <row r="42" spans="1:22" x14ac:dyDescent="0.3">
      <c r="A42" s="45">
        <v>41774</v>
      </c>
      <c r="B42" s="17" t="s">
        <v>34</v>
      </c>
      <c r="C42" s="12">
        <f>'PADD 4_bbl'!C42*1000*42*(DAY(EOMONTH($A42,0)))/1000000</f>
        <v>140.61600000000001</v>
      </c>
      <c r="D42" s="12">
        <f>'PADD 4_bbl'!D42*1000*42*(DAY(EOMONTH($A42,0)))/1000000</f>
        <v>14.321999999999999</v>
      </c>
      <c r="E42" s="12">
        <f>'PADD 4_bbl'!E42*1000*42*(DAY(EOMONTH($A42,0)))/1000000</f>
        <v>11.718</v>
      </c>
      <c r="F42" s="12">
        <f>'PADD 4_bbl'!F42*1000*42*(DAY(EOMONTH($A42,0)))/1000000</f>
        <v>-135.40799999999999</v>
      </c>
      <c r="G42" s="12">
        <f>'PADD 4_bbl'!G42*1000*42*(DAY(EOMONTH($A42,0)))/1000000</f>
        <v>31.248000000000001</v>
      </c>
      <c r="H42" s="12"/>
      <c r="I42" s="12">
        <f>'PADD 4_bbl'!I42*1000*42*(DAY(EOMONTH($A42,0)))/1000000</f>
        <v>0</v>
      </c>
      <c r="J42" s="12">
        <f>'PADD 4_bbl'!J42*1000*42*(DAY(EOMONTH($A42,0)))/1000000</f>
        <v>20.746405201174571</v>
      </c>
      <c r="K42" s="12">
        <f>'PADD 4_bbl'!K42*1000*42*(DAY(EOMONTH($A42,0)))/1000000</f>
        <v>1.5182041475945005</v>
      </c>
      <c r="L42" s="12">
        <f>'PADD 4_bbl'!L42*1000*42*(DAY(EOMONTH($A42,0)))/1000000</f>
        <v>4.6811353513823137</v>
      </c>
      <c r="M42" s="12">
        <f>'PADD 4_bbl'!M42*1000*42*(DAY(EOMONTH($A42,0)))/1000000</f>
        <v>0</v>
      </c>
      <c r="N42" s="12">
        <f>'PADD 4_bbl'!N42*1000*42*(DAY(EOMONTH($A42,0)))/1000000</f>
        <v>0</v>
      </c>
      <c r="O42" s="12">
        <f>'PADD 4_bbl'!O42*1000*42*(DAY(EOMONTH($A42,0)))/1000000</f>
        <v>1.6982552998486149</v>
      </c>
      <c r="P42" s="12">
        <f>'PADD 4_bbl'!P42*1000*42*(DAY(EOMONTH($A42,0)))/1000000</f>
        <v>1.302</v>
      </c>
      <c r="Q42" s="12">
        <f>'PADD 4_bbl'!Q42*1000*42*(DAY(EOMONTH($A42,0)))/1000000</f>
        <v>29.946000000000002</v>
      </c>
      <c r="S42" s="12">
        <f>'PADD 4_bbl'!S42*1000*42/1000000</f>
        <v>32.298000000000002</v>
      </c>
      <c r="U42" s="14"/>
      <c r="V42" s="14"/>
    </row>
    <row r="43" spans="1:22" x14ac:dyDescent="0.3">
      <c r="A43" s="45">
        <v>41805</v>
      </c>
      <c r="B43" s="17" t="s">
        <v>34</v>
      </c>
      <c r="C43" s="12">
        <f>'PADD 4_bbl'!C43*1000*42*(DAY(EOMONTH($A43,0)))/1000000</f>
        <v>143.63999999999999</v>
      </c>
      <c r="D43" s="12">
        <f>'PADD 4_bbl'!D43*1000*42*(DAY(EOMONTH($A43,0)))/1000000</f>
        <v>12.6</v>
      </c>
      <c r="E43" s="12">
        <f>'PADD 4_bbl'!E43*1000*42*(DAY(EOMONTH($A43,0)))/1000000</f>
        <v>10.08</v>
      </c>
      <c r="F43" s="12">
        <f>'PADD 4_bbl'!F43*1000*42*(DAY(EOMONTH($A43,0)))/1000000</f>
        <v>-127.26</v>
      </c>
      <c r="G43" s="12">
        <f>'PADD 4_bbl'!G43*1000*42*(DAY(EOMONTH($A43,0)))/1000000</f>
        <v>39.06</v>
      </c>
      <c r="H43" s="12"/>
      <c r="I43" s="12">
        <f>'PADD 4_bbl'!I43*1000*42*(DAY(EOMONTH($A43,0)))/1000000</f>
        <v>0</v>
      </c>
      <c r="J43" s="12">
        <f>'PADD 4_bbl'!J43*1000*42*(DAY(EOMONTH($A43,0)))/1000000</f>
        <v>38.348588904362479</v>
      </c>
      <c r="K43" s="12">
        <f>'PADD 4_bbl'!K43*1000*42*(DAY(EOMONTH($A43,0)))/1000000</f>
        <v>1.4692298202527425</v>
      </c>
      <c r="L43" s="12">
        <f>'PADD 4_bbl'!L43*1000*42*(DAY(EOMONTH($A43,0)))/1000000</f>
        <v>4.5301309852086904</v>
      </c>
      <c r="M43" s="12">
        <f>'PADD 4_bbl'!M43*1000*42*(DAY(EOMONTH($A43,0)))/1000000</f>
        <v>0</v>
      </c>
      <c r="N43" s="12">
        <f>'PADD 4_bbl'!N43*1000*42*(DAY(EOMONTH($A43,0)))/1000000</f>
        <v>0</v>
      </c>
      <c r="O43" s="12">
        <f>'PADD 4_bbl'!O43*1000*42*(DAY(EOMONTH($A43,0)))/1000000</f>
        <v>-2.767949709823915</v>
      </c>
      <c r="P43" s="12">
        <f>'PADD 4_bbl'!P43*1000*42*(DAY(EOMONTH($A43,0)))/1000000</f>
        <v>-1.26</v>
      </c>
      <c r="Q43" s="12">
        <f>'PADD 4_bbl'!Q43*1000*42*(DAY(EOMONTH($A43,0)))/1000000</f>
        <v>40.32</v>
      </c>
      <c r="S43" s="12">
        <f>'PADD 4_bbl'!S43*1000*42/1000000</f>
        <v>30.533999999999999</v>
      </c>
      <c r="U43" s="14"/>
      <c r="V43" s="14"/>
    </row>
    <row r="44" spans="1:22" x14ac:dyDescent="0.3">
      <c r="A44" s="45">
        <v>41835</v>
      </c>
      <c r="B44" s="17" t="s">
        <v>34</v>
      </c>
      <c r="C44" s="12">
        <f>'PADD 4_bbl'!C44*1000*42*(DAY(EOMONTH($A44,0)))/1000000</f>
        <v>147.126</v>
      </c>
      <c r="D44" s="12">
        <f>'PADD 4_bbl'!D44*1000*42*(DAY(EOMONTH($A44,0)))/1000000</f>
        <v>11.718</v>
      </c>
      <c r="E44" s="12">
        <f>'PADD 4_bbl'!E44*1000*42*(DAY(EOMONTH($A44,0)))/1000000</f>
        <v>11.718</v>
      </c>
      <c r="F44" s="12">
        <f>'PADD 4_bbl'!F44*1000*42*(DAY(EOMONTH($A44,0)))/1000000</f>
        <v>-132.804</v>
      </c>
      <c r="G44" s="12">
        <f>'PADD 4_bbl'!G44*1000*42*(DAY(EOMONTH($A44,0)))/1000000</f>
        <v>37.758000000000003</v>
      </c>
      <c r="H44" s="12"/>
      <c r="I44" s="12">
        <f>'PADD 4_bbl'!I44*1000*42*(DAY(EOMONTH($A44,0)))/1000000</f>
        <v>0</v>
      </c>
      <c r="J44" s="12">
        <f>'PADD 4_bbl'!J44*1000*42*(DAY(EOMONTH($A44,0)))/1000000</f>
        <v>20.669894021940561</v>
      </c>
      <c r="K44" s="12">
        <f>'PADD 4_bbl'!K44*1000*42*(DAY(EOMONTH($A44,0)))/1000000</f>
        <v>1.5182041475945005</v>
      </c>
      <c r="L44" s="12">
        <f>'PADD 4_bbl'!L44*1000*42*(DAY(EOMONTH($A44,0)))/1000000</f>
        <v>4.8727322912730235</v>
      </c>
      <c r="M44" s="12">
        <f>'PADD 4_bbl'!M44*1000*42*(DAY(EOMONTH($A44,0)))/1000000</f>
        <v>0</v>
      </c>
      <c r="N44" s="12">
        <f>'PADD 4_bbl'!N44*1000*42*(DAY(EOMONTH($A44,0)))/1000000</f>
        <v>0</v>
      </c>
      <c r="O44" s="12">
        <f>'PADD 4_bbl'!O44*1000*42*(DAY(EOMONTH($A44,0)))/1000000</f>
        <v>5.4891695391919164</v>
      </c>
      <c r="P44" s="12">
        <f>'PADD 4_bbl'!P44*1000*42*(DAY(EOMONTH($A44,0)))/1000000</f>
        <v>5.2080000000000002</v>
      </c>
      <c r="Q44" s="12">
        <f>'PADD 4_bbl'!Q44*1000*42*(DAY(EOMONTH($A44,0)))/1000000</f>
        <v>37.758000000000003</v>
      </c>
      <c r="S44" s="12">
        <f>'PADD 4_bbl'!S44*1000*42/1000000</f>
        <v>36.078000000000003</v>
      </c>
      <c r="U44" s="14"/>
      <c r="V44" s="14"/>
    </row>
    <row r="45" spans="1:22" x14ac:dyDescent="0.3">
      <c r="A45" s="45">
        <v>41866</v>
      </c>
      <c r="B45" s="17" t="s">
        <v>34</v>
      </c>
      <c r="C45" s="12">
        <f>'PADD 4_bbl'!C45*1000*42*(DAY(EOMONTH($A45,0)))/1000000</f>
        <v>154.93799999999999</v>
      </c>
      <c r="D45" s="12">
        <f>'PADD 4_bbl'!D45*1000*42*(DAY(EOMONTH($A45,0)))/1000000</f>
        <v>13.02</v>
      </c>
      <c r="E45" s="12">
        <f>'PADD 4_bbl'!E45*1000*42*(DAY(EOMONTH($A45,0)))/1000000</f>
        <v>14.321999999999999</v>
      </c>
      <c r="F45" s="12">
        <f>'PADD 4_bbl'!F45*1000*42*(DAY(EOMONTH($A45,0)))/1000000</f>
        <v>-134.10599999999999</v>
      </c>
      <c r="G45" s="12">
        <f>'PADD 4_bbl'!G45*1000*42*(DAY(EOMONTH($A45,0)))/1000000</f>
        <v>48.173999999999999</v>
      </c>
      <c r="H45" s="12"/>
      <c r="I45" s="12">
        <f>'PADD 4_bbl'!I45*1000*42*(DAY(EOMONTH($A45,0)))/1000000</f>
        <v>0</v>
      </c>
      <c r="J45" s="12">
        <f>'PADD 4_bbl'!J45*1000*42*(DAY(EOMONTH($A45,0)))/1000000</f>
        <v>23.103924305438614</v>
      </c>
      <c r="K45" s="12">
        <f>'PADD 4_bbl'!K45*1000*42*(DAY(EOMONTH($A45,0)))/1000000</f>
        <v>1.5182041475945005</v>
      </c>
      <c r="L45" s="12">
        <f>'PADD 4_bbl'!L45*1000*42*(DAY(EOMONTH($A45,0)))/1000000</f>
        <v>5.0643292311637342</v>
      </c>
      <c r="M45" s="12">
        <f>'PADD 4_bbl'!M45*1000*42*(DAY(EOMONTH($A45,0)))/1000000</f>
        <v>0</v>
      </c>
      <c r="N45" s="12">
        <f>'PADD 4_bbl'!N45*1000*42*(DAY(EOMONTH($A45,0)))/1000000</f>
        <v>0</v>
      </c>
      <c r="O45" s="12">
        <f>'PADD 4_bbl'!O45*1000*42*(DAY(EOMONTH($A45,0)))/1000000</f>
        <v>10.675542315803144</v>
      </c>
      <c r="P45" s="12">
        <f>'PADD 4_bbl'!P45*1000*42*(DAY(EOMONTH($A45,0)))/1000000</f>
        <v>9.1140000000000008</v>
      </c>
      <c r="Q45" s="12">
        <f>'PADD 4_bbl'!Q45*1000*42*(DAY(EOMONTH($A45,0)))/1000000</f>
        <v>49.475999999999999</v>
      </c>
      <c r="S45" s="12">
        <f>'PADD 4_bbl'!S45*1000*42/1000000</f>
        <v>44.73</v>
      </c>
      <c r="U45" s="14"/>
      <c r="V45" s="14"/>
    </row>
    <row r="46" spans="1:22" x14ac:dyDescent="0.3">
      <c r="A46" s="45">
        <v>41897</v>
      </c>
      <c r="B46" s="17" t="s">
        <v>34</v>
      </c>
      <c r="C46" s="12">
        <f>'PADD 4_bbl'!C46*1000*42*(DAY(EOMONTH($A46,0)))/1000000</f>
        <v>146.16</v>
      </c>
      <c r="D46" s="12">
        <f>'PADD 4_bbl'!D46*1000*42*(DAY(EOMONTH($A46,0)))/1000000</f>
        <v>15.12</v>
      </c>
      <c r="E46" s="12">
        <f>'PADD 4_bbl'!E46*1000*42*(DAY(EOMONTH($A46,0)))/1000000</f>
        <v>12.6</v>
      </c>
      <c r="F46" s="12">
        <f>'PADD 4_bbl'!F46*1000*42*(DAY(EOMONTH($A46,0)))/1000000</f>
        <v>-132.30000000000001</v>
      </c>
      <c r="G46" s="12">
        <f>'PADD 4_bbl'!G46*1000*42*(DAY(EOMONTH($A46,0)))/1000000</f>
        <v>41.58</v>
      </c>
      <c r="H46" s="12"/>
      <c r="I46" s="12">
        <f>'PADD 4_bbl'!I46*1000*42*(DAY(EOMONTH($A46,0)))/1000000</f>
        <v>0</v>
      </c>
      <c r="J46" s="12">
        <f>'PADD 4_bbl'!J46*1000*42*(DAY(EOMONTH($A46,0)))/1000000</f>
        <v>19.956887917162149</v>
      </c>
      <c r="K46" s="12">
        <f>'PADD 4_bbl'!K46*1000*42*(DAY(EOMONTH($A46,0)))/1000000</f>
        <v>1.4692298202527425</v>
      </c>
      <c r="L46" s="12">
        <f>'PADD 4_bbl'!L46*1000*42*(DAY(EOMONTH($A46,0)))/1000000</f>
        <v>5.0863801655365597</v>
      </c>
      <c r="M46" s="12">
        <f>'PADD 4_bbl'!M46*1000*42*(DAY(EOMONTH($A46,0)))/1000000</f>
        <v>0</v>
      </c>
      <c r="N46" s="12">
        <f>'PADD 4_bbl'!N46*1000*42*(DAY(EOMONTH($A46,0)))/1000000</f>
        <v>0</v>
      </c>
      <c r="O46" s="12">
        <f>'PADD 4_bbl'!O46*1000*42*(DAY(EOMONTH($A46,0)))/1000000</f>
        <v>7.5075020970485511</v>
      </c>
      <c r="P46" s="12">
        <f>'PADD 4_bbl'!P46*1000*42*(DAY(EOMONTH($A46,0)))/1000000</f>
        <v>8.82</v>
      </c>
      <c r="Q46" s="12">
        <f>'PADD 4_bbl'!Q46*1000*42*(DAY(EOMONTH($A46,0)))/1000000</f>
        <v>42.84</v>
      </c>
      <c r="S46" s="12">
        <f>'PADD 4_bbl'!S46*1000*42/1000000</f>
        <v>53.298000000000002</v>
      </c>
      <c r="U46" s="14"/>
      <c r="V46" s="14"/>
    </row>
    <row r="47" spans="1:22" x14ac:dyDescent="0.3">
      <c r="A47" s="45">
        <v>41927</v>
      </c>
      <c r="B47" s="17" t="s">
        <v>34</v>
      </c>
      <c r="C47" s="12">
        <f>'PADD 4_bbl'!C47*1000*42*(DAY(EOMONTH($A47,0)))/1000000</f>
        <v>160.14599999999999</v>
      </c>
      <c r="D47" s="12">
        <f>'PADD 4_bbl'!D47*1000*42*(DAY(EOMONTH($A47,0)))/1000000</f>
        <v>10.416</v>
      </c>
      <c r="E47" s="12">
        <f>'PADD 4_bbl'!E47*1000*42*(DAY(EOMONTH($A47,0)))/1000000</f>
        <v>16.925999999999998</v>
      </c>
      <c r="F47" s="12">
        <f>'PADD 4_bbl'!F47*1000*42*(DAY(EOMONTH($A47,0)))/1000000</f>
        <v>-132.804</v>
      </c>
      <c r="G47" s="12">
        <f>'PADD 4_bbl'!G47*1000*42*(DAY(EOMONTH($A47,0)))/1000000</f>
        <v>54.683999999999997</v>
      </c>
      <c r="H47" s="12"/>
      <c r="I47" s="12">
        <f>'PADD 4_bbl'!I47*1000*42*(DAY(EOMONTH($A47,0)))/1000000</f>
        <v>0</v>
      </c>
      <c r="J47" s="12">
        <f>'PADD 4_bbl'!J47*1000*42*(DAY(EOMONTH($A47,0)))/1000000</f>
        <v>31.852898081397047</v>
      </c>
      <c r="K47" s="12">
        <f>'PADD 4_bbl'!K47*1000*42*(DAY(EOMONTH($A47,0)))/1000000</f>
        <v>1.5182041475945005</v>
      </c>
      <c r="L47" s="12">
        <f>'PADD 4_bbl'!L47*1000*42*(DAY(EOMONTH($A47,0)))/1000000</f>
        <v>5.6391200508358663</v>
      </c>
      <c r="M47" s="12">
        <f>'PADD 4_bbl'!M47*1000*42*(DAY(EOMONTH($A47,0)))/1000000</f>
        <v>0</v>
      </c>
      <c r="N47" s="12">
        <f>'PADD 4_bbl'!N47*1000*42*(DAY(EOMONTH($A47,0)))/1000000</f>
        <v>0</v>
      </c>
      <c r="O47" s="12">
        <f>'PADD 4_bbl'!O47*1000*42*(DAY(EOMONTH($A47,0)))/1000000</f>
        <v>13.069777720172588</v>
      </c>
      <c r="P47" s="12">
        <f>'PADD 4_bbl'!P47*1000*42*(DAY(EOMONTH($A47,0)))/1000000</f>
        <v>2.6040000000000001</v>
      </c>
      <c r="Q47" s="12">
        <f>'PADD 4_bbl'!Q47*1000*42*(DAY(EOMONTH($A47,0)))/1000000</f>
        <v>54.683999999999997</v>
      </c>
      <c r="S47" s="12">
        <f>'PADD 4_bbl'!S47*1000*42/1000000</f>
        <v>56.322000000000003</v>
      </c>
      <c r="U47" s="14"/>
      <c r="V47" s="14"/>
    </row>
    <row r="48" spans="1:22" x14ac:dyDescent="0.3">
      <c r="A48" s="45">
        <v>41958</v>
      </c>
      <c r="B48" s="17" t="s">
        <v>34</v>
      </c>
      <c r="C48" s="12">
        <f>'PADD 4_bbl'!C48*1000*42*(DAY(EOMONTH($A48,0)))/1000000</f>
        <v>144.9</v>
      </c>
      <c r="D48" s="12">
        <f>'PADD 4_bbl'!D48*1000*42*(DAY(EOMONTH($A48,0)))/1000000</f>
        <v>10.08</v>
      </c>
      <c r="E48" s="12">
        <f>'PADD 4_bbl'!E48*1000*42*(DAY(EOMONTH($A48,0)))/1000000</f>
        <v>18.899999999999999</v>
      </c>
      <c r="F48" s="12">
        <f>'PADD 4_bbl'!F48*1000*42*(DAY(EOMONTH($A48,0)))/1000000</f>
        <v>-126</v>
      </c>
      <c r="G48" s="12">
        <f>'PADD 4_bbl'!G48*1000*42*(DAY(EOMONTH($A48,0)))/1000000</f>
        <v>47.88</v>
      </c>
      <c r="H48" s="12"/>
      <c r="I48" s="12">
        <f>'PADD 4_bbl'!I48*1000*42*(DAY(EOMONTH($A48,0)))/1000000</f>
        <v>0</v>
      </c>
      <c r="J48" s="12">
        <f>'PADD 4_bbl'!J48*1000*42*(DAY(EOMONTH($A48,0)))/1000000</f>
        <v>38.192708369412784</v>
      </c>
      <c r="K48" s="12">
        <f>'PADD 4_bbl'!K48*1000*42*(DAY(EOMONTH($A48,0)))/1000000</f>
        <v>1.4692298202527425</v>
      </c>
      <c r="L48" s="12">
        <f>'PADD 4_bbl'!L48*1000*42*(DAY(EOMONTH($A48,0)))/1000000</f>
        <v>5.8280457393070506</v>
      </c>
      <c r="M48" s="12">
        <f>'PADD 4_bbl'!M48*1000*42*(DAY(EOMONTH($A48,0)))/1000000</f>
        <v>0</v>
      </c>
      <c r="N48" s="12">
        <f>'PADD 4_bbl'!N48*1000*42*(DAY(EOMONTH($A48,0)))/1000000</f>
        <v>0</v>
      </c>
      <c r="O48" s="12">
        <f>'PADD 4_bbl'!O48*1000*42*(DAY(EOMONTH($A48,0)))/1000000</f>
        <v>1.1300160710274161</v>
      </c>
      <c r="P48" s="12">
        <f>'PADD 4_bbl'!P48*1000*42*(DAY(EOMONTH($A48,0)))/1000000</f>
        <v>1.26</v>
      </c>
      <c r="Q48" s="12">
        <f>'PADD 4_bbl'!Q48*1000*42*(DAY(EOMONTH($A48,0)))/1000000</f>
        <v>47.88</v>
      </c>
      <c r="S48" s="12">
        <f>'PADD 4_bbl'!S48*1000*42/1000000</f>
        <v>57.75</v>
      </c>
      <c r="U48" s="14"/>
      <c r="V48" s="14"/>
    </row>
    <row r="49" spans="1:22" x14ac:dyDescent="0.3">
      <c r="A49" s="45">
        <v>41988</v>
      </c>
      <c r="B49" s="17" t="s">
        <v>34</v>
      </c>
      <c r="C49" s="12">
        <f>'PADD 4_bbl'!C49*1000*42*(DAY(EOMONTH($A49,0)))/1000000</f>
        <v>158.84399999999999</v>
      </c>
      <c r="D49" s="12">
        <f>'PADD 4_bbl'!D49*1000*42*(DAY(EOMONTH($A49,0)))/1000000</f>
        <v>13.02</v>
      </c>
      <c r="E49" s="12">
        <f>'PADD 4_bbl'!E49*1000*42*(DAY(EOMONTH($A49,0)))/1000000</f>
        <v>22.134</v>
      </c>
      <c r="F49" s="12">
        <f>'PADD 4_bbl'!F49*1000*42*(DAY(EOMONTH($A49,0)))/1000000</f>
        <v>-114.57599999999999</v>
      </c>
      <c r="G49" s="12">
        <f>'PADD 4_bbl'!G49*1000*42*(DAY(EOMONTH($A49,0)))/1000000</f>
        <v>79.421999999999997</v>
      </c>
      <c r="H49" s="12"/>
      <c r="I49" s="12">
        <f>'PADD 4_bbl'!I49*1000*42*(DAY(EOMONTH($A49,0)))/1000000</f>
        <v>0</v>
      </c>
      <c r="J49" s="12">
        <f>'PADD 4_bbl'!J49*1000*42*(DAY(EOMONTH($A49,0)))/1000000</f>
        <v>58.005013931457142</v>
      </c>
      <c r="K49" s="12">
        <f>'PADD 4_bbl'!K49*1000*42*(DAY(EOMONTH($A49,0)))/1000000</f>
        <v>1.5182041475945005</v>
      </c>
      <c r="L49" s="12">
        <f>'PADD 4_bbl'!L49*1000*42*(DAY(EOMONTH($A49,0)))/1000000</f>
        <v>6.7887016901801287</v>
      </c>
      <c r="M49" s="12">
        <f>'PADD 4_bbl'!M49*1000*42*(DAY(EOMONTH($A49,0)))/1000000</f>
        <v>0</v>
      </c>
      <c r="N49" s="12">
        <f>'PADD 4_bbl'!N49*1000*42*(DAY(EOMONTH($A49,0)))/1000000</f>
        <v>0</v>
      </c>
      <c r="O49" s="12">
        <f>'PADD 4_bbl'!O49*1000*42*(DAY(EOMONTH($A49,0)))/1000000</f>
        <v>11.808080230768239</v>
      </c>
      <c r="P49" s="12">
        <f>'PADD 4_bbl'!P49*1000*42*(DAY(EOMONTH($A49,0)))/1000000</f>
        <v>0</v>
      </c>
      <c r="Q49" s="12">
        <f>'PADD 4_bbl'!Q49*1000*42*(DAY(EOMONTH($A49,0)))/1000000</f>
        <v>78.12</v>
      </c>
      <c r="S49" s="12">
        <f>'PADD 4_bbl'!S49*1000*42/1000000</f>
        <v>57.246000000000002</v>
      </c>
      <c r="U49" s="14"/>
      <c r="V49" s="14"/>
    </row>
    <row r="50" spans="1:22" x14ac:dyDescent="0.3">
      <c r="A50" s="45">
        <v>42019</v>
      </c>
      <c r="B50" s="17" t="s">
        <v>34</v>
      </c>
      <c r="C50" s="12">
        <f>'PADD 4_bbl'!C50*1000*42*(DAY(EOMONTH($A50,0)))/1000000</f>
        <v>154.93799999999999</v>
      </c>
      <c r="D50" s="12">
        <f>'PADD 4_bbl'!D50*1000*42*(DAY(EOMONTH($A50,0)))/1000000</f>
        <v>13.02</v>
      </c>
      <c r="E50" s="12">
        <f>'PADD 4_bbl'!E50*1000*42*(DAY(EOMONTH($A50,0)))/1000000</f>
        <v>19.53</v>
      </c>
      <c r="F50" s="12">
        <f>'PADD 4_bbl'!F50*1000*42*(DAY(EOMONTH($A50,0)))/1000000</f>
        <v>-123.69</v>
      </c>
      <c r="G50" s="12">
        <f>'PADD 4_bbl'!G50*1000*42*(DAY(EOMONTH($A50,0)))/1000000</f>
        <v>63.798000000000002</v>
      </c>
      <c r="H50" s="12"/>
      <c r="I50" s="12">
        <f>'PADD 4_bbl'!I50*1000*42*(DAY(EOMONTH($A50,0)))/1000000</f>
        <v>0</v>
      </c>
      <c r="J50" s="12">
        <f>'PADD 4_bbl'!J50*1000*42*(DAY(EOMONTH($A50,0)))/1000000</f>
        <v>65.051115232437709</v>
      </c>
      <c r="K50" s="12">
        <f>'PADD 4_bbl'!K50*1000*42*(DAY(EOMONTH($A50,0)))/1000000</f>
        <v>0.75711757482707254</v>
      </c>
      <c r="L50" s="12">
        <f>'PADD 4_bbl'!L50*1000*42*(DAY(EOMONTH($A50,0)))/1000000</f>
        <v>7.0751557990139213</v>
      </c>
      <c r="M50" s="12">
        <f>'PADD 4_bbl'!M50*1000*42*(DAY(EOMONTH($A50,0)))/1000000</f>
        <v>0</v>
      </c>
      <c r="N50" s="12">
        <f>'PADD 4_bbl'!N50*1000*42*(DAY(EOMONTH($A50,0)))/1000000</f>
        <v>0</v>
      </c>
      <c r="O50" s="12">
        <f>'PADD 4_bbl'!O50*1000*42*(DAY(EOMONTH($A50,0)))/1000000</f>
        <v>-3.8773886062787133</v>
      </c>
      <c r="P50" s="12">
        <f>'PADD 4_bbl'!P50*1000*42*(DAY(EOMONTH($A50,0)))/1000000</f>
        <v>-5.2080000000000002</v>
      </c>
      <c r="Q50" s="12">
        <f>'PADD 4_bbl'!Q50*1000*42*(DAY(EOMONTH($A50,0)))/1000000</f>
        <v>63.798000000000002</v>
      </c>
      <c r="S50" s="12">
        <f>'PADD 4_bbl'!S50*1000*42/1000000</f>
        <v>51.786000000000001</v>
      </c>
      <c r="U50" s="14"/>
      <c r="V50" s="14"/>
    </row>
    <row r="51" spans="1:22" x14ac:dyDescent="0.3">
      <c r="A51" s="45">
        <v>42050</v>
      </c>
      <c r="B51" s="17" t="s">
        <v>34</v>
      </c>
      <c r="C51" s="12">
        <f>'PADD 4_bbl'!C51*1000*42*(DAY(EOMONTH($A51,0)))/1000000</f>
        <v>143.47200000000001</v>
      </c>
      <c r="D51" s="12">
        <f>'PADD 4_bbl'!D51*1000*42*(DAY(EOMONTH($A51,0)))/1000000</f>
        <v>11.76</v>
      </c>
      <c r="E51" s="12">
        <f>'PADD 4_bbl'!E51*1000*42*(DAY(EOMONTH($A51,0)))/1000000</f>
        <v>11.76</v>
      </c>
      <c r="F51" s="12">
        <f>'PADD 4_bbl'!F51*1000*42*(DAY(EOMONTH($A51,0)))/1000000</f>
        <v>-112.896</v>
      </c>
      <c r="G51" s="12">
        <f>'PADD 4_bbl'!G51*1000*42*(DAY(EOMONTH($A51,0)))/1000000</f>
        <v>54.095999999999997</v>
      </c>
      <c r="H51" s="12"/>
      <c r="I51" s="12">
        <f>'PADD 4_bbl'!I51*1000*42*(DAY(EOMONTH($A51,0)))/1000000</f>
        <v>0</v>
      </c>
      <c r="J51" s="12">
        <f>'PADD 4_bbl'!J51*1000*42*(DAY(EOMONTH($A51,0)))/1000000</f>
        <v>52.311749633828903</v>
      </c>
      <c r="K51" s="12">
        <f>'PADD 4_bbl'!K51*1000*42*(DAY(EOMONTH($A51,0)))/1000000</f>
        <v>0.68384813210187201</v>
      </c>
      <c r="L51" s="12">
        <f>'PADD 4_bbl'!L51*1000*42*(DAY(EOMONTH($A51,0)))/1000000</f>
        <v>5.8712974006958092</v>
      </c>
      <c r="M51" s="12">
        <f>'PADD 4_bbl'!M51*1000*42*(DAY(EOMONTH($A51,0)))/1000000</f>
        <v>0</v>
      </c>
      <c r="N51" s="12">
        <f>'PADD 4_bbl'!N51*1000*42*(DAY(EOMONTH($A51,0)))/1000000</f>
        <v>0</v>
      </c>
      <c r="O51" s="12">
        <f>'PADD 4_bbl'!O51*1000*42*(DAY(EOMONTH($A51,0)))/1000000</f>
        <v>-2.4188951666265881</v>
      </c>
      <c r="P51" s="12">
        <f>'PADD 4_bbl'!P51*1000*42*(DAY(EOMONTH($A51,0)))/1000000</f>
        <v>-2.3519999999999999</v>
      </c>
      <c r="Q51" s="12">
        <f>'PADD 4_bbl'!Q51*1000*42*(DAY(EOMONTH($A51,0)))/1000000</f>
        <v>54.095999999999997</v>
      </c>
      <c r="S51" s="12">
        <f>'PADD 4_bbl'!S51*1000*42/1000000</f>
        <v>49.265999999999998</v>
      </c>
      <c r="U51" s="14"/>
      <c r="V51" s="14"/>
    </row>
    <row r="52" spans="1:22" x14ac:dyDescent="0.3">
      <c r="A52" s="45">
        <v>42078</v>
      </c>
      <c r="B52" s="17" t="s">
        <v>34</v>
      </c>
      <c r="C52" s="12">
        <f>'PADD 4_bbl'!C52*1000*42*(DAY(EOMONTH($A52,0)))/1000000</f>
        <v>162.75</v>
      </c>
      <c r="D52" s="12">
        <f>'PADD 4_bbl'!D52*1000*42*(DAY(EOMONTH($A52,0)))/1000000</f>
        <v>11.718</v>
      </c>
      <c r="E52" s="12">
        <f>'PADD 4_bbl'!E52*1000*42*(DAY(EOMONTH($A52,0)))/1000000</f>
        <v>11.718</v>
      </c>
      <c r="F52" s="12">
        <f>'PADD 4_bbl'!F52*1000*42*(DAY(EOMONTH($A52,0)))/1000000</f>
        <v>-158.84399999999999</v>
      </c>
      <c r="G52" s="12">
        <f>'PADD 4_bbl'!G52*1000*42*(DAY(EOMONTH($A52,0)))/1000000</f>
        <v>27.341999999999999</v>
      </c>
      <c r="H52" s="12"/>
      <c r="I52" s="12">
        <f>'PADD 4_bbl'!I52*1000*42*(DAY(EOMONTH($A52,0)))/1000000</f>
        <v>0</v>
      </c>
      <c r="J52" s="12">
        <f>'PADD 4_bbl'!J52*1000*42*(DAY(EOMONTH($A52,0)))/1000000</f>
        <v>31.222763181192814</v>
      </c>
      <c r="K52" s="12">
        <f>'PADD 4_bbl'!K52*1000*42*(DAY(EOMONTH($A52,0)))/1000000</f>
        <v>0.75711757482707254</v>
      </c>
      <c r="L52" s="12">
        <f>'PADD 4_bbl'!L52*1000*42*(DAY(EOMONTH($A52,0)))/1000000</f>
        <v>5.9255741596696572</v>
      </c>
      <c r="M52" s="12">
        <f>'PADD 4_bbl'!M52*1000*42*(DAY(EOMONTH($A52,0)))/1000000</f>
        <v>0</v>
      </c>
      <c r="N52" s="12">
        <f>'PADD 4_bbl'!N52*1000*42*(DAY(EOMONTH($A52,0)))/1000000</f>
        <v>0</v>
      </c>
      <c r="O52" s="12">
        <f>'PADD 4_bbl'!O52*1000*42*(DAY(EOMONTH($A52,0)))/1000000</f>
        <v>-10.56345491568954</v>
      </c>
      <c r="P52" s="12">
        <f>'PADD 4_bbl'!P52*1000*42*(DAY(EOMONTH($A52,0)))/1000000</f>
        <v>0</v>
      </c>
      <c r="Q52" s="12">
        <f>'PADD 4_bbl'!Q52*1000*42*(DAY(EOMONTH($A52,0)))/1000000</f>
        <v>27.341999999999999</v>
      </c>
      <c r="S52" s="12">
        <f>'PADD 4_bbl'!S52*1000*42/1000000</f>
        <v>49.014000000000003</v>
      </c>
      <c r="U52" s="14"/>
      <c r="V52" s="14"/>
    </row>
    <row r="53" spans="1:22" x14ac:dyDescent="0.3">
      <c r="A53" s="45">
        <v>42109</v>
      </c>
      <c r="B53" s="17" t="s">
        <v>34</v>
      </c>
      <c r="C53" s="12">
        <f>'PADD 4_bbl'!C53*1000*42*(DAY(EOMONTH($A53,0)))/1000000</f>
        <v>158.76</v>
      </c>
      <c r="D53" s="12">
        <f>'PADD 4_bbl'!D53*1000*42*(DAY(EOMONTH($A53,0)))/1000000</f>
        <v>12.6</v>
      </c>
      <c r="E53" s="12">
        <f>'PADD 4_bbl'!E53*1000*42*(DAY(EOMONTH($A53,0)))/1000000</f>
        <v>7.56</v>
      </c>
      <c r="F53" s="12">
        <f>'PADD 4_bbl'!F53*1000*42*(DAY(EOMONTH($A53,0)))/1000000</f>
        <v>-141.12</v>
      </c>
      <c r="G53" s="12">
        <f>'PADD 4_bbl'!G53*1000*42*(DAY(EOMONTH($A53,0)))/1000000</f>
        <v>37.799999999999997</v>
      </c>
      <c r="H53" s="12"/>
      <c r="I53" s="12">
        <f>'PADD 4_bbl'!I53*1000*42*(DAY(EOMONTH($A53,0)))/1000000</f>
        <v>0</v>
      </c>
      <c r="J53" s="12">
        <f>'PADD 4_bbl'!J53*1000*42*(DAY(EOMONTH($A53,0)))/1000000</f>
        <v>22.925490169618069</v>
      </c>
      <c r="K53" s="12">
        <f>'PADD 4_bbl'!K53*1000*42*(DAY(EOMONTH($A53,0)))/1000000</f>
        <v>0.73269442725200573</v>
      </c>
      <c r="L53" s="12">
        <f>'PADD 4_bbl'!L53*1000*42*(DAY(EOMONTH($A53,0)))/1000000</f>
        <v>4.6219282454761883</v>
      </c>
      <c r="M53" s="12">
        <f>'PADD 4_bbl'!M53*1000*42*(DAY(EOMONTH($A53,0)))/1000000</f>
        <v>0</v>
      </c>
      <c r="N53" s="12">
        <f>'PADD 4_bbl'!N53*1000*42*(DAY(EOMONTH($A53,0)))/1000000</f>
        <v>0</v>
      </c>
      <c r="O53" s="12">
        <f>'PADD 4_bbl'!O53*1000*42*(DAY(EOMONTH($A53,0)))/1000000</f>
        <v>3.2198871576537327</v>
      </c>
      <c r="P53" s="12">
        <f>'PADD 4_bbl'!P53*1000*42*(DAY(EOMONTH($A53,0)))/1000000</f>
        <v>5.04</v>
      </c>
      <c r="Q53" s="12">
        <f>'PADD 4_bbl'!Q53*1000*42*(DAY(EOMONTH($A53,0)))/1000000</f>
        <v>36.54</v>
      </c>
      <c r="S53" s="12">
        <f>'PADD 4_bbl'!S53*1000*42/1000000</f>
        <v>53.634</v>
      </c>
      <c r="U53" s="14"/>
      <c r="V53" s="14"/>
    </row>
    <row r="54" spans="1:22" x14ac:dyDescent="0.3">
      <c r="A54" s="45">
        <v>42139</v>
      </c>
      <c r="B54" s="17" t="s">
        <v>34</v>
      </c>
      <c r="C54" s="12">
        <f>'PADD 4_bbl'!C54*1000*42*(DAY(EOMONTH($A54,0)))/1000000</f>
        <v>161.44800000000001</v>
      </c>
      <c r="D54" s="12">
        <f>'PADD 4_bbl'!D54*1000*42*(DAY(EOMONTH($A54,0)))/1000000</f>
        <v>13.02</v>
      </c>
      <c r="E54" s="12">
        <f>'PADD 4_bbl'!E54*1000*42*(DAY(EOMONTH($A54,0)))/1000000</f>
        <v>7.8120000000000003</v>
      </c>
      <c r="F54" s="12">
        <f>'PADD 4_bbl'!F54*1000*42*(DAY(EOMONTH($A54,0)))/1000000</f>
        <v>-148.428</v>
      </c>
      <c r="G54" s="12">
        <f>'PADD 4_bbl'!G54*1000*42*(DAY(EOMONTH($A54,0)))/1000000</f>
        <v>33.851999999999997</v>
      </c>
      <c r="H54" s="12"/>
      <c r="I54" s="12">
        <f>'PADD 4_bbl'!I54*1000*42*(DAY(EOMONTH($A54,0)))/1000000</f>
        <v>1.302</v>
      </c>
      <c r="J54" s="12">
        <f>'PADD 4_bbl'!J54*1000*42*(DAY(EOMONTH($A54,0)))/1000000</f>
        <v>24.703243240794258</v>
      </c>
      <c r="K54" s="12">
        <f>'PADD 4_bbl'!K54*1000*42*(DAY(EOMONTH($A54,0)))/1000000</f>
        <v>0.75711757482707254</v>
      </c>
      <c r="L54" s="12">
        <f>'PADD 4_bbl'!L54*1000*42*(DAY(EOMONTH($A54,0)))/1000000</f>
        <v>4.584395580434685</v>
      </c>
      <c r="M54" s="12">
        <f>'PADD 4_bbl'!M54*1000*42*(DAY(EOMONTH($A54,0)))/1000000</f>
        <v>0</v>
      </c>
      <c r="N54" s="12">
        <f>'PADD 4_bbl'!N54*1000*42*(DAY(EOMONTH($A54,0)))/1000000</f>
        <v>0</v>
      </c>
      <c r="O54" s="12">
        <f>'PADD 4_bbl'!O54*1000*42*(DAY(EOMONTH($A54,0)))/1000000</f>
        <v>-1.4007563960560101</v>
      </c>
      <c r="P54" s="12">
        <f>'PADD 4_bbl'!P54*1000*42*(DAY(EOMONTH($A54,0)))/1000000</f>
        <v>2.6040000000000001</v>
      </c>
      <c r="Q54" s="12">
        <f>'PADD 4_bbl'!Q54*1000*42*(DAY(EOMONTH($A54,0)))/1000000</f>
        <v>32.549999999999997</v>
      </c>
      <c r="S54" s="12">
        <f>'PADD 4_bbl'!S54*1000*42/1000000</f>
        <v>55.692</v>
      </c>
      <c r="U54" s="14"/>
      <c r="V54" s="14"/>
    </row>
    <row r="55" spans="1:22" x14ac:dyDescent="0.3">
      <c r="A55" s="45">
        <v>42170</v>
      </c>
      <c r="B55" s="17" t="s">
        <v>34</v>
      </c>
      <c r="C55" s="12">
        <f>'PADD 4_bbl'!C55*1000*42*(DAY(EOMONTH($A55,0)))/1000000</f>
        <v>157.5</v>
      </c>
      <c r="D55" s="12">
        <f>'PADD 4_bbl'!D55*1000*42*(DAY(EOMONTH($A55,0)))/1000000</f>
        <v>11.34</v>
      </c>
      <c r="E55" s="12">
        <f>'PADD 4_bbl'!E55*1000*42*(DAY(EOMONTH($A55,0)))/1000000</f>
        <v>8.82</v>
      </c>
      <c r="F55" s="12">
        <f>'PADD 4_bbl'!F55*1000*42*(DAY(EOMONTH($A55,0)))/1000000</f>
        <v>-136.08000000000001</v>
      </c>
      <c r="G55" s="12">
        <f>'PADD 4_bbl'!G55*1000*42*(DAY(EOMONTH($A55,0)))/1000000</f>
        <v>41.58</v>
      </c>
      <c r="H55" s="12"/>
      <c r="I55" s="12">
        <f>'PADD 4_bbl'!I55*1000*42*(DAY(EOMONTH($A55,0)))/1000000</f>
        <v>1.26</v>
      </c>
      <c r="J55" s="12">
        <f>'PADD 4_bbl'!J55*1000*42*(DAY(EOMONTH($A55,0)))/1000000</f>
        <v>17.505425204930219</v>
      </c>
      <c r="K55" s="12">
        <f>'PADD 4_bbl'!K55*1000*42*(DAY(EOMONTH($A55,0)))/1000000</f>
        <v>0.73269442725200573</v>
      </c>
      <c r="L55" s="12">
        <f>'PADD 4_bbl'!L55*1000*42*(DAY(EOMONTH($A55,0)))/1000000</f>
        <v>4.4365118520335658</v>
      </c>
      <c r="M55" s="12">
        <f>'PADD 4_bbl'!M55*1000*42*(DAY(EOMONTH($A55,0)))/1000000</f>
        <v>0</v>
      </c>
      <c r="N55" s="12">
        <f>'PADD 4_bbl'!N55*1000*42*(DAY(EOMONTH($A55,0)))/1000000</f>
        <v>0</v>
      </c>
      <c r="O55" s="12">
        <f>'PADD 4_bbl'!O55*1000*42*(DAY(EOMONTH($A55,0)))/1000000</f>
        <v>16.385368515784211</v>
      </c>
      <c r="P55" s="12">
        <f>'PADD 4_bbl'!P55*1000*42*(DAY(EOMONTH($A55,0)))/1000000</f>
        <v>0</v>
      </c>
      <c r="Q55" s="12">
        <f>'PADD 4_bbl'!Q55*1000*42*(DAY(EOMONTH($A55,0)))/1000000</f>
        <v>40.32</v>
      </c>
      <c r="S55" s="12">
        <f>'PADD 4_bbl'!S55*1000*42/1000000</f>
        <v>55.692</v>
      </c>
      <c r="U55" s="14"/>
      <c r="V55" s="14"/>
    </row>
    <row r="56" spans="1:22" x14ac:dyDescent="0.3">
      <c r="A56" s="45">
        <v>42200</v>
      </c>
      <c r="B56" s="17" t="s">
        <v>34</v>
      </c>
      <c r="C56" s="12">
        <f>'PADD 4_bbl'!C56*1000*42*(DAY(EOMONTH($A56,0)))/1000000</f>
        <v>165.35400000000001</v>
      </c>
      <c r="D56" s="12">
        <f>'PADD 4_bbl'!D56*1000*42*(DAY(EOMONTH($A56,0)))/1000000</f>
        <v>9.1140000000000008</v>
      </c>
      <c r="E56" s="12">
        <f>'PADD 4_bbl'!E56*1000*42*(DAY(EOMONTH($A56,0)))/1000000</f>
        <v>7.8120000000000003</v>
      </c>
      <c r="F56" s="12">
        <f>'PADD 4_bbl'!F56*1000*42*(DAY(EOMONTH($A56,0)))/1000000</f>
        <v>-153.636</v>
      </c>
      <c r="G56" s="12">
        <f>'PADD 4_bbl'!G56*1000*42*(DAY(EOMONTH($A56,0)))/1000000</f>
        <v>28.643999999999998</v>
      </c>
      <c r="H56" s="12"/>
      <c r="I56" s="12">
        <f>'PADD 4_bbl'!I56*1000*42*(DAY(EOMONTH($A56,0)))/1000000</f>
        <v>1.302</v>
      </c>
      <c r="J56" s="12">
        <f>'PADD 4_bbl'!J56*1000*42*(DAY(EOMONTH($A56,0)))/1000000</f>
        <v>19.906623036547607</v>
      </c>
      <c r="K56" s="12">
        <f>'PADD 4_bbl'!K56*1000*42*(DAY(EOMONTH($A56,0)))/1000000</f>
        <v>0.75711757482707254</v>
      </c>
      <c r="L56" s="12">
        <f>'PADD 4_bbl'!L56*1000*42*(DAY(EOMONTH($A56,0)))/1000000</f>
        <v>4.7759925203253948</v>
      </c>
      <c r="M56" s="12">
        <f>'PADD 4_bbl'!M56*1000*42*(DAY(EOMONTH($A56,0)))/1000000</f>
        <v>0</v>
      </c>
      <c r="N56" s="12">
        <f>'PADD 4_bbl'!N56*1000*42*(DAY(EOMONTH($A56,0)))/1000000</f>
        <v>0</v>
      </c>
      <c r="O56" s="12">
        <f>'PADD 4_bbl'!O56*1000*42*(DAY(EOMONTH($A56,0)))/1000000</f>
        <v>0.6002668682999287</v>
      </c>
      <c r="P56" s="12">
        <f>'PADD 4_bbl'!P56*1000*42*(DAY(EOMONTH($A56,0)))/1000000</f>
        <v>2.6040000000000001</v>
      </c>
      <c r="Q56" s="12">
        <f>'PADD 4_bbl'!Q56*1000*42*(DAY(EOMONTH($A56,0)))/1000000</f>
        <v>29.946000000000002</v>
      </c>
      <c r="S56" s="12">
        <f>'PADD 4_bbl'!S56*1000*42/1000000</f>
        <v>58.758000000000003</v>
      </c>
      <c r="U56" s="14"/>
      <c r="V56" s="14"/>
    </row>
    <row r="57" spans="1:22" x14ac:dyDescent="0.3">
      <c r="A57" s="45">
        <v>42231</v>
      </c>
      <c r="B57" s="17" t="s">
        <v>34</v>
      </c>
      <c r="C57" s="12">
        <f>'PADD 4_bbl'!C57*1000*42*(DAY(EOMONTH($A57,0)))/1000000</f>
        <v>173.166</v>
      </c>
      <c r="D57" s="12">
        <f>'PADD 4_bbl'!D57*1000*42*(DAY(EOMONTH($A57,0)))/1000000</f>
        <v>9.1140000000000008</v>
      </c>
      <c r="E57" s="12">
        <f>'PADD 4_bbl'!E57*1000*42*(DAY(EOMONTH($A57,0)))/1000000</f>
        <v>10.416</v>
      </c>
      <c r="F57" s="12">
        <f>'PADD 4_bbl'!F57*1000*42*(DAY(EOMONTH($A57,0)))/1000000</f>
        <v>-141.91800000000001</v>
      </c>
      <c r="G57" s="12">
        <f>'PADD 4_bbl'!G57*1000*42*(DAY(EOMONTH($A57,0)))/1000000</f>
        <v>50.777999999999999</v>
      </c>
      <c r="H57" s="12"/>
      <c r="I57" s="12">
        <f>'PADD 4_bbl'!I57*1000*42*(DAY(EOMONTH($A57,0)))/1000000</f>
        <v>1.302</v>
      </c>
      <c r="J57" s="12">
        <f>'PADD 4_bbl'!J57*1000*42*(DAY(EOMONTH($A57,0)))/1000000</f>
        <v>22.553997696336296</v>
      </c>
      <c r="K57" s="12">
        <f>'PADD 4_bbl'!K57*1000*42*(DAY(EOMONTH($A57,0)))/1000000</f>
        <v>0.75711757482707254</v>
      </c>
      <c r="L57" s="12">
        <f>'PADD 4_bbl'!L57*1000*42*(DAY(EOMONTH($A57,0)))/1000000</f>
        <v>4.9675894602161046</v>
      </c>
      <c r="M57" s="12">
        <f>'PADD 4_bbl'!M57*1000*42*(DAY(EOMONTH($A57,0)))/1000000</f>
        <v>0</v>
      </c>
      <c r="N57" s="12">
        <f>'PADD 4_bbl'!N57*1000*42*(DAY(EOMONTH($A57,0)))/1000000</f>
        <v>0</v>
      </c>
      <c r="O57" s="12">
        <f>'PADD 4_bbl'!O57*1000*42*(DAY(EOMONTH($A57,0)))/1000000</f>
        <v>15.989295268620532</v>
      </c>
      <c r="P57" s="12">
        <f>'PADD 4_bbl'!P57*1000*42*(DAY(EOMONTH($A57,0)))/1000000</f>
        <v>5.2080000000000002</v>
      </c>
      <c r="Q57" s="12">
        <f>'PADD 4_bbl'!Q57*1000*42*(DAY(EOMONTH($A57,0)))/1000000</f>
        <v>50.777999999999999</v>
      </c>
      <c r="S57" s="12">
        <f>'PADD 4_bbl'!S57*1000*42/1000000</f>
        <v>64.427999999999997</v>
      </c>
      <c r="U57" s="14"/>
      <c r="V57" s="14"/>
    </row>
    <row r="58" spans="1:22" x14ac:dyDescent="0.3">
      <c r="A58" s="45">
        <v>42262</v>
      </c>
      <c r="B58" s="17" t="s">
        <v>34</v>
      </c>
      <c r="C58" s="12">
        <f>'PADD 4_bbl'!C58*1000*42*(DAY(EOMONTH($A58,0)))/1000000</f>
        <v>165.06</v>
      </c>
      <c r="D58" s="12">
        <f>'PADD 4_bbl'!D58*1000*42*(DAY(EOMONTH($A58,0)))/1000000</f>
        <v>10.08</v>
      </c>
      <c r="E58" s="12">
        <f>'PADD 4_bbl'!E58*1000*42*(DAY(EOMONTH($A58,0)))/1000000</f>
        <v>11.34</v>
      </c>
      <c r="F58" s="12">
        <f>'PADD 4_bbl'!F58*1000*42*(DAY(EOMONTH($A58,0)))/1000000</f>
        <v>-152.46</v>
      </c>
      <c r="G58" s="12">
        <f>'PADD 4_bbl'!G58*1000*42*(DAY(EOMONTH($A58,0)))/1000000</f>
        <v>34.020000000000003</v>
      </c>
      <c r="H58" s="12"/>
      <c r="I58" s="12">
        <f>'PADD 4_bbl'!I58*1000*42*(DAY(EOMONTH($A58,0)))/1000000</f>
        <v>1.26</v>
      </c>
      <c r="J58" s="12">
        <f>'PADD 4_bbl'!J58*1000*42*(DAY(EOMONTH($A58,0)))/1000000</f>
        <v>27.082656228135882</v>
      </c>
      <c r="K58" s="12">
        <f>'PADD 4_bbl'!K58*1000*42*(DAY(EOMONTH($A58,0)))/1000000</f>
        <v>0.73269442725200573</v>
      </c>
      <c r="L58" s="12">
        <f>'PADD 4_bbl'!L58*1000*42*(DAY(EOMONTH($A58,0)))/1000000</f>
        <v>4.9927610323614351</v>
      </c>
      <c r="M58" s="12">
        <f>'PADD 4_bbl'!M58*1000*42*(DAY(EOMONTH($A58,0)))/1000000</f>
        <v>0</v>
      </c>
      <c r="N58" s="12">
        <f>'PADD 4_bbl'!N58*1000*42*(DAY(EOMONTH($A58,0)))/1000000</f>
        <v>0</v>
      </c>
      <c r="O58" s="12">
        <f>'PADD 4_bbl'!O58*1000*42*(DAY(EOMONTH($A58,0)))/1000000</f>
        <v>-3.8281116877493195</v>
      </c>
      <c r="P58" s="12">
        <f>'PADD 4_bbl'!P58*1000*42*(DAY(EOMONTH($A58,0)))/1000000</f>
        <v>2.52</v>
      </c>
      <c r="Q58" s="12">
        <f>'PADD 4_bbl'!Q58*1000*42*(DAY(EOMONTH($A58,0)))/1000000</f>
        <v>32.76</v>
      </c>
      <c r="S58" s="12">
        <f>'PADD 4_bbl'!S58*1000*42/1000000</f>
        <v>67.242000000000004</v>
      </c>
      <c r="U58" s="14"/>
      <c r="V58" s="14"/>
    </row>
    <row r="59" spans="1:22" x14ac:dyDescent="0.3">
      <c r="A59" s="45">
        <v>42292</v>
      </c>
      <c r="B59" s="17" t="s">
        <v>34</v>
      </c>
      <c r="C59" s="12">
        <f>'PADD 4_bbl'!C59*1000*42*(DAY(EOMONTH($A59,0)))/1000000</f>
        <v>177.072</v>
      </c>
      <c r="D59" s="12">
        <f>'PADD 4_bbl'!D59*1000*42*(DAY(EOMONTH($A59,0)))/1000000</f>
        <v>11.718</v>
      </c>
      <c r="E59" s="12">
        <f>'PADD 4_bbl'!E59*1000*42*(DAY(EOMONTH($A59,0)))/1000000</f>
        <v>14.321999999999999</v>
      </c>
      <c r="F59" s="12">
        <f>'PADD 4_bbl'!F59*1000*42*(DAY(EOMONTH($A59,0)))/1000000</f>
        <v>-154.93799999999999</v>
      </c>
      <c r="G59" s="12">
        <f>'PADD 4_bbl'!G59*1000*42*(DAY(EOMONTH($A59,0)))/1000000</f>
        <v>48.173999999999999</v>
      </c>
      <c r="H59" s="12"/>
      <c r="I59" s="12">
        <f>'PADD 4_bbl'!I59*1000*42*(DAY(EOMONTH($A59,0)))/1000000</f>
        <v>1.302</v>
      </c>
      <c r="J59" s="12">
        <f>'PADD 4_bbl'!J59*1000*42*(DAY(EOMONTH($A59,0)))/1000000</f>
        <v>33.035189315232763</v>
      </c>
      <c r="K59" s="12">
        <f>'PADD 4_bbl'!K59*1000*42*(DAY(EOMONTH($A59,0)))/1000000</f>
        <v>0.75711757482707254</v>
      </c>
      <c r="L59" s="12">
        <f>'PADD 4_bbl'!L59*1000*42*(DAY(EOMONTH($A59,0)))/1000000</f>
        <v>5.5423802798882367</v>
      </c>
      <c r="M59" s="12">
        <f>'PADD 4_bbl'!M59*1000*42*(DAY(EOMONTH($A59,0)))/1000000</f>
        <v>0</v>
      </c>
      <c r="N59" s="12">
        <f>'PADD 4_bbl'!N59*1000*42*(DAY(EOMONTH($A59,0)))/1000000</f>
        <v>0</v>
      </c>
      <c r="O59" s="12">
        <f>'PADD 4_bbl'!O59*1000*42*(DAY(EOMONTH($A59,0)))/1000000</f>
        <v>4.9333128300519347</v>
      </c>
      <c r="P59" s="12">
        <f>'PADD 4_bbl'!P59*1000*42*(DAY(EOMONTH($A59,0)))/1000000</f>
        <v>2.6040000000000001</v>
      </c>
      <c r="Q59" s="12">
        <f>'PADD 4_bbl'!Q59*1000*42*(DAY(EOMONTH($A59,0)))/1000000</f>
        <v>48.173999999999999</v>
      </c>
      <c r="S59" s="12">
        <f>'PADD 4_bbl'!S59*1000*42/1000000</f>
        <v>70.055999999999997</v>
      </c>
      <c r="U59" s="14"/>
      <c r="V59" s="14"/>
    </row>
    <row r="60" spans="1:22" x14ac:dyDescent="0.3">
      <c r="A60" s="45">
        <v>42323</v>
      </c>
      <c r="B60" s="17" t="s">
        <v>34</v>
      </c>
      <c r="C60" s="12">
        <f>'PADD 4_bbl'!C60*1000*42*(DAY(EOMONTH($A60,0)))/1000000</f>
        <v>172.62</v>
      </c>
      <c r="D60" s="12">
        <f>'PADD 4_bbl'!D60*1000*42*(DAY(EOMONTH($A60,0)))/1000000</f>
        <v>11.34</v>
      </c>
      <c r="E60" s="12">
        <f>'PADD 4_bbl'!E60*1000*42*(DAY(EOMONTH($A60,0)))/1000000</f>
        <v>16.38</v>
      </c>
      <c r="F60" s="12">
        <f>'PADD 4_bbl'!F60*1000*42*(DAY(EOMONTH($A60,0)))/1000000</f>
        <v>-151.19999999999999</v>
      </c>
      <c r="G60" s="12">
        <f>'PADD 4_bbl'!G60*1000*42*(DAY(EOMONTH($A60,0)))/1000000</f>
        <v>49.14</v>
      </c>
      <c r="H60" s="12"/>
      <c r="I60" s="12">
        <f>'PADD 4_bbl'!I60*1000*42*(DAY(EOMONTH($A60,0)))/1000000</f>
        <v>0</v>
      </c>
      <c r="J60" s="12">
        <f>'PADD 4_bbl'!J60*1000*42*(DAY(EOMONTH($A60,0)))/1000000</f>
        <v>37.925124313455655</v>
      </c>
      <c r="K60" s="12">
        <f>'PADD 4_bbl'!K60*1000*42*(DAY(EOMONTH($A60,0)))/1000000</f>
        <v>0.73269442725200573</v>
      </c>
      <c r="L60" s="12">
        <f>'PADD 4_bbl'!L60*1000*42*(DAY(EOMONTH($A60,0)))/1000000</f>
        <v>5.734426606131926</v>
      </c>
      <c r="M60" s="12">
        <f>'PADD 4_bbl'!M60*1000*42*(DAY(EOMONTH($A60,0)))/1000000</f>
        <v>0</v>
      </c>
      <c r="N60" s="12">
        <f>'PADD 4_bbl'!N60*1000*42*(DAY(EOMONTH($A60,0)))/1000000</f>
        <v>0</v>
      </c>
      <c r="O60" s="12">
        <f>'PADD 4_bbl'!O60*1000*42*(DAY(EOMONTH($A60,0)))/1000000</f>
        <v>2.2277546531604155</v>
      </c>
      <c r="P60" s="12">
        <f>'PADD 4_bbl'!P60*1000*42*(DAY(EOMONTH($A60,0)))/1000000</f>
        <v>2.52</v>
      </c>
      <c r="Q60" s="12">
        <f>'PADD 4_bbl'!Q60*1000*42*(DAY(EOMONTH($A60,0)))/1000000</f>
        <v>49.14</v>
      </c>
      <c r="S60" s="12">
        <f>'PADD 4_bbl'!S60*1000*42/1000000</f>
        <v>72.072000000000003</v>
      </c>
      <c r="U60" s="14"/>
      <c r="V60" s="14"/>
    </row>
    <row r="61" spans="1:22" x14ac:dyDescent="0.3">
      <c r="A61" s="45">
        <v>42353</v>
      </c>
      <c r="B61" s="17" t="s">
        <v>34</v>
      </c>
      <c r="C61" s="12">
        <f>'PADD 4_bbl'!C61*1000*42*(DAY(EOMONTH($A61,0)))/1000000</f>
        <v>175.77</v>
      </c>
      <c r="D61" s="12">
        <f>'PADD 4_bbl'!D61*1000*42*(DAY(EOMONTH($A61,0)))/1000000</f>
        <v>11.718</v>
      </c>
      <c r="E61" s="12">
        <f>'PADD 4_bbl'!E61*1000*42*(DAY(EOMONTH($A61,0)))/1000000</f>
        <v>27.341999999999999</v>
      </c>
      <c r="F61" s="12">
        <f>'PADD 4_bbl'!F61*1000*42*(DAY(EOMONTH($A61,0)))/1000000</f>
        <v>-144.52199999999999</v>
      </c>
      <c r="G61" s="12">
        <f>'PADD 4_bbl'!G61*1000*42*(DAY(EOMONTH($A61,0)))/1000000</f>
        <v>70.308000000000007</v>
      </c>
      <c r="H61" s="12"/>
      <c r="I61" s="12">
        <f>'PADD 4_bbl'!I61*1000*42*(DAY(EOMONTH($A61,0)))/1000000</f>
        <v>0</v>
      </c>
      <c r="J61" s="12">
        <f>'PADD 4_bbl'!J61*1000*42*(DAY(EOMONTH($A61,0)))/1000000</f>
        <v>59.63084022047196</v>
      </c>
      <c r="K61" s="12">
        <f>'PADD 4_bbl'!K61*1000*42*(DAY(EOMONTH($A61,0)))/1000000</f>
        <v>0.75711757482707254</v>
      </c>
      <c r="L61" s="12">
        <f>'PADD 4_bbl'!L61*1000*42*(DAY(EOMONTH($A61,0)))/1000000</f>
        <v>6.6919619192324991</v>
      </c>
      <c r="M61" s="12">
        <f>'PADD 4_bbl'!M61*1000*42*(DAY(EOMONTH($A61,0)))/1000000</f>
        <v>0</v>
      </c>
      <c r="N61" s="12">
        <f>'PADD 4_bbl'!N61*1000*42*(DAY(EOMONTH($A61,0)))/1000000</f>
        <v>0</v>
      </c>
      <c r="O61" s="12">
        <f>'PADD 4_bbl'!O61*1000*42*(DAY(EOMONTH($A61,0)))/1000000</f>
        <v>9.738080285468472</v>
      </c>
      <c r="P61" s="12">
        <f>'PADD 4_bbl'!P61*1000*42*(DAY(EOMONTH($A61,0)))/1000000</f>
        <v>-7.8120000000000003</v>
      </c>
      <c r="Q61" s="12">
        <f>'PADD 4_bbl'!Q61*1000*42*(DAY(EOMONTH($A61,0)))/1000000</f>
        <v>69.006</v>
      </c>
      <c r="S61" s="12">
        <f>'PADD 4_bbl'!S61*1000*42/1000000</f>
        <v>63.798000000000002</v>
      </c>
      <c r="U61" s="14"/>
      <c r="V61" s="14"/>
    </row>
    <row r="62" spans="1:22" x14ac:dyDescent="0.3">
      <c r="A62" s="45">
        <v>42384</v>
      </c>
      <c r="B62" s="17" t="s">
        <v>34</v>
      </c>
      <c r="C62" s="12">
        <f>'PADD 4_bbl'!C62*1000*42*(DAY(EOMONTH($A62,0)))/1000000</f>
        <v>177.072</v>
      </c>
      <c r="D62" s="12">
        <f>'PADD 4_bbl'!D62*1000*42*(DAY(EOMONTH($A62,0)))/1000000</f>
        <v>10.416</v>
      </c>
      <c r="E62" s="12">
        <f>'PADD 4_bbl'!E62*1000*42*(DAY(EOMONTH($A62,0)))/1000000</f>
        <v>27.341999999999999</v>
      </c>
      <c r="F62" s="12">
        <f>'PADD 4_bbl'!F62*1000*42*(DAY(EOMONTH($A62,0)))/1000000</f>
        <v>-158.84399999999999</v>
      </c>
      <c r="G62" s="12">
        <f>'PADD 4_bbl'!G62*1000*42*(DAY(EOMONTH($A62,0)))/1000000</f>
        <v>55.985999999999997</v>
      </c>
      <c r="H62" s="12"/>
      <c r="I62" s="12">
        <f>'PADD 4_bbl'!I62*1000*42*(DAY(EOMONTH($A62,0)))/1000000</f>
        <v>0</v>
      </c>
      <c r="J62" s="12">
        <f>'PADD 4_bbl'!J62*1000*42*(DAY(EOMONTH($A62,0)))/1000000</f>
        <v>62.251017060600425</v>
      </c>
      <c r="K62" s="12">
        <f>'PADD 4_bbl'!K62*1000*42*(DAY(EOMONTH($A62,0)))/1000000</f>
        <v>0.75711757482707254</v>
      </c>
      <c r="L62" s="12">
        <f>'PADD 4_bbl'!L62*1000*42*(DAY(EOMONTH($A62,0)))/1000000</f>
        <v>7.0870938984074572</v>
      </c>
      <c r="M62" s="12">
        <f>'PADD 4_bbl'!M62*1000*42*(DAY(EOMONTH($A62,0)))/1000000</f>
        <v>0</v>
      </c>
      <c r="N62" s="12">
        <f>'PADD 4_bbl'!N62*1000*42*(DAY(EOMONTH($A62,0)))/1000000</f>
        <v>0</v>
      </c>
      <c r="O62" s="12">
        <f>'PADD 4_bbl'!O62*1000*42*(DAY(EOMONTH($A62,0)))/1000000</f>
        <v>-7.5992285338349488</v>
      </c>
      <c r="P62" s="12">
        <f>'PADD 4_bbl'!P62*1000*42*(DAY(EOMONTH($A62,0)))/1000000</f>
        <v>-6.51</v>
      </c>
      <c r="Q62" s="12">
        <f>'PADD 4_bbl'!Q62*1000*42*(DAY(EOMONTH($A62,0)))/1000000</f>
        <v>55.985999999999997</v>
      </c>
      <c r="S62" s="12">
        <f>'PADD 4_bbl'!S62*1000*42/1000000</f>
        <v>56.826000000000001</v>
      </c>
      <c r="U62" s="14"/>
      <c r="V62" s="14"/>
    </row>
    <row r="63" spans="1:22" x14ac:dyDescent="0.3">
      <c r="A63" s="45">
        <v>42415</v>
      </c>
      <c r="B63" s="17" t="s">
        <v>34</v>
      </c>
      <c r="C63" s="12">
        <f>'PADD 4_bbl'!C63*1000*42*(DAY(EOMONTH($A63,0)))/1000000</f>
        <v>166.86600000000001</v>
      </c>
      <c r="D63" s="12">
        <f>'PADD 4_bbl'!D63*1000*42*(DAY(EOMONTH($A63,0)))/1000000</f>
        <v>9.7439999999999998</v>
      </c>
      <c r="E63" s="12">
        <f>'PADD 4_bbl'!E63*1000*42*(DAY(EOMONTH($A63,0)))/1000000</f>
        <v>18.27</v>
      </c>
      <c r="F63" s="12">
        <f>'PADD 4_bbl'!F63*1000*42*(DAY(EOMONTH($A63,0)))/1000000</f>
        <v>-121.8</v>
      </c>
      <c r="G63" s="12">
        <f>'PADD 4_bbl'!G63*1000*42*(DAY(EOMONTH($A63,0)))/1000000</f>
        <v>73.08</v>
      </c>
      <c r="H63" s="12"/>
      <c r="I63" s="12">
        <f>'PADD 4_bbl'!I63*1000*42*(DAY(EOMONTH($A63,0)))/1000000</f>
        <v>0</v>
      </c>
      <c r="J63" s="12">
        <f>'PADD 4_bbl'!J63*1000*42*(DAY(EOMONTH($A63,0)))/1000000</f>
        <v>52.09797990265745</v>
      </c>
      <c r="K63" s="12">
        <f>'PADD 4_bbl'!K63*1000*42*(DAY(EOMONTH($A63,0)))/1000000</f>
        <v>0.70827127967693893</v>
      </c>
      <c r="L63" s="12">
        <f>'PADD 4_bbl'!L63*1000*42*(DAY(EOMONTH($A63,0)))/1000000</f>
        <v>6.0921544930104652</v>
      </c>
      <c r="M63" s="12">
        <f>'PADD 4_bbl'!M63*1000*42*(DAY(EOMONTH($A63,0)))/1000000</f>
        <v>0</v>
      </c>
      <c r="N63" s="12">
        <f>'PADD 4_bbl'!N63*1000*42*(DAY(EOMONTH($A63,0)))/1000000</f>
        <v>0</v>
      </c>
      <c r="O63" s="12">
        <f>'PADD 4_bbl'!O63*1000*42*(DAY(EOMONTH($A63,0)))/1000000</f>
        <v>15.39959432465513</v>
      </c>
      <c r="P63" s="12">
        <f>'PADD 4_bbl'!P63*1000*42*(DAY(EOMONTH($A63,0)))/1000000</f>
        <v>-2.4359999999999999</v>
      </c>
      <c r="Q63" s="12">
        <f>'PADD 4_bbl'!Q63*1000*42*(DAY(EOMONTH($A63,0)))/1000000</f>
        <v>71.861999999999995</v>
      </c>
      <c r="S63" s="12">
        <f>'PADD 4_bbl'!S63*1000*42/1000000</f>
        <v>54.683999999999997</v>
      </c>
      <c r="U63" s="14"/>
      <c r="V63" s="14"/>
    </row>
    <row r="64" spans="1:22" x14ac:dyDescent="0.3">
      <c r="A64" s="45">
        <v>42444</v>
      </c>
      <c r="B64" s="17" t="s">
        <v>34</v>
      </c>
      <c r="C64" s="12">
        <f>'PADD 4_bbl'!C64*1000*42*(DAY(EOMONTH($A64,0)))/1000000</f>
        <v>179.67599999999999</v>
      </c>
      <c r="D64" s="12">
        <f>'PADD 4_bbl'!D64*1000*42*(DAY(EOMONTH($A64,0)))/1000000</f>
        <v>11.718</v>
      </c>
      <c r="E64" s="12">
        <f>'PADD 4_bbl'!E64*1000*42*(DAY(EOMONTH($A64,0)))/1000000</f>
        <v>11.718</v>
      </c>
      <c r="F64" s="12">
        <f>'PADD 4_bbl'!F64*1000*42*(DAY(EOMONTH($A64,0)))/1000000</f>
        <v>-161.44800000000001</v>
      </c>
      <c r="G64" s="12">
        <f>'PADD 4_bbl'!G64*1000*42*(DAY(EOMONTH($A64,0)))/1000000</f>
        <v>41.664000000000001</v>
      </c>
      <c r="H64" s="12"/>
      <c r="I64" s="12">
        <f>'PADD 4_bbl'!I64*1000*42*(DAY(EOMONTH($A64,0)))/1000000</f>
        <v>0</v>
      </c>
      <c r="J64" s="12">
        <f>'PADD 4_bbl'!J64*1000*42*(DAY(EOMONTH($A64,0)))/1000000</f>
        <v>46.538128606366961</v>
      </c>
      <c r="K64" s="12">
        <f>'PADD 4_bbl'!K64*1000*42*(DAY(EOMONTH($A64,0)))/1000000</f>
        <v>0.75711757482707254</v>
      </c>
      <c r="L64" s="12">
        <f>'PADD 4_bbl'!L64*1000*42*(DAY(EOMONTH($A64,0)))/1000000</f>
        <v>5.9375122590631939</v>
      </c>
      <c r="M64" s="12">
        <f>'PADD 4_bbl'!M64*1000*42*(DAY(EOMONTH($A64,0)))/1000000</f>
        <v>0</v>
      </c>
      <c r="N64" s="12">
        <f>'PADD 4_bbl'!N64*1000*42*(DAY(EOMONTH($A64,0)))/1000000</f>
        <v>0</v>
      </c>
      <c r="O64" s="12">
        <f>'PADD 4_bbl'!O64*1000*42*(DAY(EOMONTH($A64,0)))/1000000</f>
        <v>-7.662758440257238</v>
      </c>
      <c r="P64" s="12">
        <f>'PADD 4_bbl'!P64*1000*42*(DAY(EOMONTH($A64,0)))/1000000</f>
        <v>-2.6040000000000001</v>
      </c>
      <c r="Q64" s="12">
        <f>'PADD 4_bbl'!Q64*1000*42*(DAY(EOMONTH($A64,0)))/1000000</f>
        <v>42.966000000000001</v>
      </c>
      <c r="S64" s="12">
        <f>'PADD 4_bbl'!S64*1000*42/1000000</f>
        <v>51.954000000000001</v>
      </c>
      <c r="U64" s="14"/>
      <c r="V64" s="14"/>
    </row>
    <row r="65" spans="1:22" x14ac:dyDescent="0.3">
      <c r="A65" s="45">
        <v>42475</v>
      </c>
      <c r="B65" s="17" t="s">
        <v>34</v>
      </c>
      <c r="C65" s="12">
        <f>'PADD 4_bbl'!C65*1000*42*(DAY(EOMONTH($A65,0)))/1000000</f>
        <v>173.88</v>
      </c>
      <c r="D65" s="12">
        <f>'PADD 4_bbl'!D65*1000*42*(DAY(EOMONTH($A65,0)))/1000000</f>
        <v>11.34</v>
      </c>
      <c r="E65" s="12">
        <f>'PADD 4_bbl'!E65*1000*42*(DAY(EOMONTH($A65,0)))/1000000</f>
        <v>7.56</v>
      </c>
      <c r="F65" s="12">
        <f>'PADD 4_bbl'!F65*1000*42*(DAY(EOMONTH($A65,0)))/1000000</f>
        <v>-163.80000000000001</v>
      </c>
      <c r="G65" s="12">
        <f>'PADD 4_bbl'!G65*1000*42*(DAY(EOMONTH($A65,0)))/1000000</f>
        <v>28.98</v>
      </c>
      <c r="H65" s="12"/>
      <c r="I65" s="12">
        <f>'PADD 4_bbl'!I65*1000*42*(DAY(EOMONTH($A65,0)))/1000000</f>
        <v>0</v>
      </c>
      <c r="J65" s="12">
        <f>'PADD 4_bbl'!J65*1000*42*(DAY(EOMONTH($A65,0)))/1000000</f>
        <v>27.799251836206384</v>
      </c>
      <c r="K65" s="12">
        <f>'PADD 4_bbl'!K65*1000*42*(DAY(EOMONTH($A65,0)))/1000000</f>
        <v>0.73269442725200573</v>
      </c>
      <c r="L65" s="12">
        <f>'PADD 4_bbl'!L65*1000*42*(DAY(EOMONTH($A65,0)))/1000000</f>
        <v>4.6334812448892881</v>
      </c>
      <c r="M65" s="12">
        <f>'PADD 4_bbl'!M65*1000*42*(DAY(EOMONTH($A65,0)))/1000000</f>
        <v>0</v>
      </c>
      <c r="N65" s="12">
        <f>'PADD 4_bbl'!N65*1000*42*(DAY(EOMONTH($A65,0)))/1000000</f>
        <v>0</v>
      </c>
      <c r="O65" s="12">
        <f>'PADD 4_bbl'!O65*1000*42*(DAY(EOMONTH($A65,0)))/1000000</f>
        <v>-2.9254275083476786</v>
      </c>
      <c r="P65" s="12">
        <f>'PADD 4_bbl'!P65*1000*42*(DAY(EOMONTH($A65,0)))/1000000</f>
        <v>-1.26</v>
      </c>
      <c r="Q65" s="12">
        <f>'PADD 4_bbl'!Q65*1000*42*(DAY(EOMONTH($A65,0)))/1000000</f>
        <v>28.98</v>
      </c>
      <c r="S65" s="12">
        <f>'PADD 4_bbl'!S65*1000*42/1000000</f>
        <v>50.904000000000003</v>
      </c>
      <c r="U65" s="14"/>
      <c r="V65" s="14"/>
    </row>
    <row r="66" spans="1:22" x14ac:dyDescent="0.3">
      <c r="A66" s="45">
        <v>42505</v>
      </c>
      <c r="B66" s="17" t="s">
        <v>34</v>
      </c>
      <c r="C66" s="12">
        <f>'PADD 4_bbl'!C66*1000*42*(DAY(EOMONTH($A66,0)))/1000000</f>
        <v>178.374</v>
      </c>
      <c r="D66" s="12">
        <f>'PADD 4_bbl'!D66*1000*42*(DAY(EOMONTH($A66,0)))/1000000</f>
        <v>11.718</v>
      </c>
      <c r="E66" s="12">
        <f>'PADD 4_bbl'!E66*1000*42*(DAY(EOMONTH($A66,0)))/1000000</f>
        <v>7.8120000000000003</v>
      </c>
      <c r="F66" s="12">
        <f>'PADD 4_bbl'!F66*1000*42*(DAY(EOMONTH($A66,0)))/1000000</f>
        <v>-158.84399999999999</v>
      </c>
      <c r="G66" s="12">
        <f>'PADD 4_bbl'!G66*1000*42*(DAY(EOMONTH($A66,0)))/1000000</f>
        <v>39.06</v>
      </c>
      <c r="H66" s="12"/>
      <c r="I66" s="12">
        <f>'PADD 4_bbl'!I66*1000*42*(DAY(EOMONTH($A66,0)))/1000000</f>
        <v>0</v>
      </c>
      <c r="J66" s="12">
        <f>'PADD 4_bbl'!J66*1000*42*(DAY(EOMONTH($A66,0)))/1000000</f>
        <v>22.062101873271818</v>
      </c>
      <c r="K66" s="12">
        <f>'PADD 4_bbl'!K66*1000*42*(DAY(EOMONTH($A66,0)))/1000000</f>
        <v>0.75711757482707254</v>
      </c>
      <c r="L66" s="12">
        <f>'PADD 4_bbl'!L66*1000*42*(DAY(EOMONTH($A66,0)))/1000000</f>
        <v>4.5963336798282208</v>
      </c>
      <c r="M66" s="12">
        <f>'PADD 4_bbl'!M66*1000*42*(DAY(EOMONTH($A66,0)))/1000000</f>
        <v>0</v>
      </c>
      <c r="N66" s="12">
        <f>'PADD 4_bbl'!N66*1000*42*(DAY(EOMONTH($A66,0)))/1000000</f>
        <v>0</v>
      </c>
      <c r="O66" s="12">
        <f>'PADD 4_bbl'!O66*1000*42*(DAY(EOMONTH($A66,0)))/1000000</f>
        <v>9.0404468720728879</v>
      </c>
      <c r="P66" s="12">
        <f>'PADD 4_bbl'!P66*1000*42*(DAY(EOMONTH($A66,0)))/1000000</f>
        <v>2.6040000000000001</v>
      </c>
      <c r="Q66" s="12">
        <f>'PADD 4_bbl'!Q66*1000*42*(DAY(EOMONTH($A66,0)))/1000000</f>
        <v>39.06</v>
      </c>
      <c r="S66" s="12">
        <f>'PADD 4_bbl'!S66*1000*42/1000000</f>
        <v>53.045999999999999</v>
      </c>
      <c r="U66" s="14"/>
      <c r="V66" s="14"/>
    </row>
    <row r="67" spans="1:22" x14ac:dyDescent="0.3">
      <c r="A67" s="45">
        <v>42536</v>
      </c>
      <c r="B67" s="17" t="s">
        <v>34</v>
      </c>
      <c r="C67" s="12">
        <f>'PADD 4_bbl'!C67*1000*42*(DAY(EOMONTH($A67,0)))/1000000</f>
        <v>170.1</v>
      </c>
      <c r="D67" s="12">
        <f>'PADD 4_bbl'!D67*1000*42*(DAY(EOMONTH($A67,0)))/1000000</f>
        <v>12.6</v>
      </c>
      <c r="E67" s="12">
        <f>'PADD 4_bbl'!E67*1000*42*(DAY(EOMONTH($A67,0)))/1000000</f>
        <v>7.56</v>
      </c>
      <c r="F67" s="12">
        <f>'PADD 4_bbl'!F67*1000*42*(DAY(EOMONTH($A67,0)))/1000000</f>
        <v>-168.84</v>
      </c>
      <c r="G67" s="12">
        <f>'PADD 4_bbl'!G67*1000*42*(DAY(EOMONTH($A67,0)))/1000000</f>
        <v>21.42</v>
      </c>
      <c r="H67" s="12"/>
      <c r="I67" s="12">
        <f>'PADD 4_bbl'!I67*1000*42*(DAY(EOMONTH($A67,0)))/1000000</f>
        <v>0</v>
      </c>
      <c r="J67" s="12">
        <f>'PADD 4_bbl'!J67*1000*42*(DAY(EOMONTH($A67,0)))/1000000</f>
        <v>21.228013345727209</v>
      </c>
      <c r="K67" s="12">
        <f>'PADD 4_bbl'!K67*1000*42*(DAY(EOMONTH($A67,0)))/1000000</f>
        <v>0.73269442725200573</v>
      </c>
      <c r="L67" s="12">
        <f>'PADD 4_bbl'!L67*1000*42*(DAY(EOMONTH($A67,0)))/1000000</f>
        <v>4.4480648514466647</v>
      </c>
      <c r="M67" s="12">
        <f>'PADD 4_bbl'!M67*1000*42*(DAY(EOMONTH($A67,0)))/1000000</f>
        <v>0</v>
      </c>
      <c r="N67" s="12">
        <f>'PADD 4_bbl'!N67*1000*42*(DAY(EOMONTH($A67,0)))/1000000</f>
        <v>0</v>
      </c>
      <c r="O67" s="12">
        <f>'PADD 4_bbl'!O67*1000*42*(DAY(EOMONTH($A67,0)))/1000000</f>
        <v>-7.5087726244258768</v>
      </c>
      <c r="P67" s="12">
        <f>'PADD 4_bbl'!P67*1000*42*(DAY(EOMONTH($A67,0)))/1000000</f>
        <v>1.26</v>
      </c>
      <c r="Q67" s="12">
        <f>'PADD 4_bbl'!Q67*1000*42*(DAY(EOMONTH($A67,0)))/1000000</f>
        <v>20.16</v>
      </c>
      <c r="S67" s="12">
        <f>'PADD 4_bbl'!S67*1000*42/1000000</f>
        <v>54.6</v>
      </c>
      <c r="U67" s="14"/>
      <c r="V67" s="14"/>
    </row>
    <row r="68" spans="1:22" x14ac:dyDescent="0.3">
      <c r="A68" s="45">
        <v>42566</v>
      </c>
      <c r="B68" s="17" t="s">
        <v>34</v>
      </c>
      <c r="C68" s="12">
        <f>'PADD 4_bbl'!C68*1000*42*(DAY(EOMONTH($A68,0)))/1000000</f>
        <v>173.166</v>
      </c>
      <c r="D68" s="12">
        <f>'PADD 4_bbl'!D68*1000*42*(DAY(EOMONTH($A68,0)))/1000000</f>
        <v>13.02</v>
      </c>
      <c r="E68" s="12">
        <f>'PADD 4_bbl'!E68*1000*42*(DAY(EOMONTH($A68,0)))/1000000</f>
        <v>10.416</v>
      </c>
      <c r="F68" s="12">
        <f>'PADD 4_bbl'!F68*1000*42*(DAY(EOMONTH($A68,0)))/1000000</f>
        <v>-166.65600000000001</v>
      </c>
      <c r="G68" s="12">
        <f>'PADD 4_bbl'!G68*1000*42*(DAY(EOMONTH($A68,0)))/1000000</f>
        <v>29.946000000000002</v>
      </c>
      <c r="H68" s="12"/>
      <c r="I68" s="12">
        <f>'PADD 4_bbl'!I68*1000*42*(DAY(EOMONTH($A68,0)))/1000000</f>
        <v>0</v>
      </c>
      <c r="J68" s="12">
        <f>'PADD 4_bbl'!J68*1000*42*(DAY(EOMONTH($A68,0)))/1000000</f>
        <v>24.139245869965468</v>
      </c>
      <c r="K68" s="12">
        <f>'PADD 4_bbl'!K68*1000*42*(DAY(EOMONTH($A68,0)))/1000000</f>
        <v>0.63021768946005496</v>
      </c>
      <c r="L68" s="12">
        <f>'PADD 4_bbl'!L68*1000*42*(DAY(EOMONTH($A68,0)))/1000000</f>
        <v>4.7879306197189315</v>
      </c>
      <c r="M68" s="12">
        <f>'PADD 4_bbl'!M68*1000*42*(DAY(EOMONTH($A68,0)))/1000000</f>
        <v>0</v>
      </c>
      <c r="N68" s="12">
        <f>'PADD 4_bbl'!N68*1000*42*(DAY(EOMONTH($A68,0)))/1000000</f>
        <v>0</v>
      </c>
      <c r="O68" s="12">
        <f>'PADD 4_bbl'!O68*1000*42*(DAY(EOMONTH($A68,0)))/1000000</f>
        <v>-3.5173941791444574</v>
      </c>
      <c r="P68" s="12">
        <f>'PADD 4_bbl'!P68*1000*42*(DAY(EOMONTH($A68,0)))/1000000</f>
        <v>5.2080000000000002</v>
      </c>
      <c r="Q68" s="12">
        <f>'PADD 4_bbl'!Q68*1000*42*(DAY(EOMONTH($A68,0)))/1000000</f>
        <v>31.248000000000001</v>
      </c>
      <c r="S68" s="12">
        <f>'PADD 4_bbl'!S68*1000*42/1000000</f>
        <v>59.262</v>
      </c>
      <c r="U68" s="14"/>
      <c r="V68" s="14"/>
    </row>
    <row r="69" spans="1:22" x14ac:dyDescent="0.3">
      <c r="A69" s="45">
        <v>42597</v>
      </c>
      <c r="B69" s="17" t="s">
        <v>34</v>
      </c>
      <c r="C69" s="12">
        <f>'PADD 4_bbl'!C69*1000*42*(DAY(EOMONTH($A69,0)))/1000000</f>
        <v>177.072</v>
      </c>
      <c r="D69" s="12">
        <f>'PADD 4_bbl'!D69*1000*42*(DAY(EOMONTH($A69,0)))/1000000</f>
        <v>10.416</v>
      </c>
      <c r="E69" s="12">
        <f>'PADD 4_bbl'!E69*1000*42*(DAY(EOMONTH($A69,0)))/1000000</f>
        <v>7.8120000000000003</v>
      </c>
      <c r="F69" s="12">
        <f>'PADD 4_bbl'!F69*1000*42*(DAY(EOMONTH($A69,0)))/1000000</f>
        <v>-161.44800000000001</v>
      </c>
      <c r="G69" s="12">
        <f>'PADD 4_bbl'!G69*1000*42*(DAY(EOMONTH($A69,0)))/1000000</f>
        <v>33.851999999999997</v>
      </c>
      <c r="H69" s="12"/>
      <c r="I69" s="12">
        <f>'PADD 4_bbl'!I69*1000*42*(DAY(EOMONTH($A69,0)))/1000000</f>
        <v>0</v>
      </c>
      <c r="J69" s="12">
        <f>'PADD 4_bbl'!J69*1000*42*(DAY(EOMONTH($A69,0)))/1000000</f>
        <v>27.347961922352287</v>
      </c>
      <c r="K69" s="12">
        <f>'PADD 4_bbl'!K69*1000*42*(DAY(EOMONTH($A69,0)))/1000000</f>
        <v>1.3506849994981278</v>
      </c>
      <c r="L69" s="12">
        <f>'PADD 4_bbl'!L69*1000*42*(DAY(EOMONTH($A69,0)))/1000000</f>
        <v>4.9795275596096413</v>
      </c>
      <c r="M69" s="12">
        <f>'PADD 4_bbl'!M69*1000*42*(DAY(EOMONTH($A69,0)))/1000000</f>
        <v>0</v>
      </c>
      <c r="N69" s="12">
        <f>'PADD 4_bbl'!N69*1000*42*(DAY(EOMONTH($A69,0)))/1000000</f>
        <v>0</v>
      </c>
      <c r="O69" s="12">
        <f>'PADD 4_bbl'!O69*1000*42*(DAY(EOMONTH($A69,0)))/1000000</f>
        <v>-2.4301744814600554</v>
      </c>
      <c r="P69" s="12">
        <f>'PADD 4_bbl'!P69*1000*42*(DAY(EOMONTH($A69,0)))/1000000</f>
        <v>2.6040000000000001</v>
      </c>
      <c r="Q69" s="12">
        <f>'PADD 4_bbl'!Q69*1000*42*(DAY(EOMONTH($A69,0)))/1000000</f>
        <v>33.851999999999997</v>
      </c>
      <c r="S69" s="12">
        <f>'PADD 4_bbl'!S69*1000*42/1000000</f>
        <v>61.362000000000002</v>
      </c>
      <c r="U69" s="14"/>
      <c r="V69" s="14"/>
    </row>
    <row r="70" spans="1:22" x14ac:dyDescent="0.3">
      <c r="A70" s="45">
        <v>42628</v>
      </c>
      <c r="B70" s="17" t="s">
        <v>34</v>
      </c>
      <c r="C70" s="12">
        <f>'PADD 4_bbl'!C70*1000*42*(DAY(EOMONTH($A70,0)))/1000000</f>
        <v>168.84</v>
      </c>
      <c r="D70" s="12">
        <f>'PADD 4_bbl'!D70*1000*42*(DAY(EOMONTH($A70,0)))/1000000</f>
        <v>12.6</v>
      </c>
      <c r="E70" s="12">
        <f>'PADD 4_bbl'!E70*1000*42*(DAY(EOMONTH($A70,0)))/1000000</f>
        <v>12.6</v>
      </c>
      <c r="F70" s="12">
        <f>'PADD 4_bbl'!F70*1000*42*(DAY(EOMONTH($A70,0)))/1000000</f>
        <v>-153.72</v>
      </c>
      <c r="G70" s="12">
        <f>'PADD 4_bbl'!G70*1000*42*(DAY(EOMONTH($A70,0)))/1000000</f>
        <v>40.32</v>
      </c>
      <c r="H70" s="12"/>
      <c r="I70" s="12">
        <f>'PADD 4_bbl'!I70*1000*42*(DAY(EOMONTH($A70,0)))/1000000</f>
        <v>0</v>
      </c>
      <c r="J70" s="12">
        <f>'PADD 4_bbl'!J70*1000*42*(DAY(EOMONTH($A70,0)))/1000000</f>
        <v>32.840417425933914</v>
      </c>
      <c r="K70" s="12">
        <f>'PADD 4_bbl'!K70*1000*42*(DAY(EOMONTH($A70,0)))/1000000</f>
        <v>2.2515528632995854</v>
      </c>
      <c r="L70" s="12">
        <f>'PADD 4_bbl'!L70*1000*42*(DAY(EOMONTH($A70,0)))/1000000</f>
        <v>5.0043140317745349</v>
      </c>
      <c r="M70" s="12">
        <f>'PADD 4_bbl'!M70*1000*42*(DAY(EOMONTH($A70,0)))/1000000</f>
        <v>0</v>
      </c>
      <c r="N70" s="12">
        <f>'PADD 4_bbl'!N70*1000*42*(DAY(EOMONTH($A70,0)))/1000000</f>
        <v>0</v>
      </c>
      <c r="O70" s="12">
        <f>'PADD 4_bbl'!O70*1000*42*(DAY(EOMONTH($A70,0)))/1000000</f>
        <v>-1.0362843210080384</v>
      </c>
      <c r="P70" s="12">
        <f>'PADD 4_bbl'!P70*1000*42*(DAY(EOMONTH($A70,0)))/1000000</f>
        <v>1.26</v>
      </c>
      <c r="Q70" s="12">
        <f>'PADD 4_bbl'!Q70*1000*42*(DAY(EOMONTH($A70,0)))/1000000</f>
        <v>40.32</v>
      </c>
      <c r="S70" s="12">
        <f>'PADD 4_bbl'!S70*1000*42/1000000</f>
        <v>62.874000000000002</v>
      </c>
      <c r="U70" s="14"/>
      <c r="V70" s="14"/>
    </row>
    <row r="71" spans="1:22" x14ac:dyDescent="0.3">
      <c r="A71" s="45">
        <v>42658</v>
      </c>
      <c r="B71" s="17" t="s">
        <v>34</v>
      </c>
      <c r="C71" s="12">
        <f>'PADD 4_bbl'!C71*1000*42*(DAY(EOMONTH($A71,0)))/1000000</f>
        <v>180.97800000000001</v>
      </c>
      <c r="D71" s="12">
        <f>'PADD 4_bbl'!D71*1000*42*(DAY(EOMONTH($A71,0)))/1000000</f>
        <v>11.718</v>
      </c>
      <c r="E71" s="12">
        <f>'PADD 4_bbl'!E71*1000*42*(DAY(EOMONTH($A71,0)))/1000000</f>
        <v>14.321999999999999</v>
      </c>
      <c r="F71" s="12">
        <f>'PADD 4_bbl'!F71*1000*42*(DAY(EOMONTH($A71,0)))/1000000</f>
        <v>-153.636</v>
      </c>
      <c r="G71" s="12">
        <f>'PADD 4_bbl'!G71*1000*42*(DAY(EOMONTH($A71,0)))/1000000</f>
        <v>53.381999999999998</v>
      </c>
      <c r="H71" s="12"/>
      <c r="I71" s="12">
        <f>'PADD 4_bbl'!I71*1000*42*(DAY(EOMONTH($A71,0)))/1000000</f>
        <v>0</v>
      </c>
      <c r="J71" s="12">
        <f>'PADD 4_bbl'!J71*1000*42*(DAY(EOMONTH($A71,0)))/1000000</f>
        <v>40.052872087080623</v>
      </c>
      <c r="K71" s="12">
        <f>'PADD 4_bbl'!K71*1000*42*(DAY(EOMONTH($A71,0)))/1000000</f>
        <v>3.6925861707683807</v>
      </c>
      <c r="L71" s="12">
        <f>'PADD 4_bbl'!L71*1000*42*(DAY(EOMONTH($A71,0)))/1000000</f>
        <v>5.5543183792817752</v>
      </c>
      <c r="M71" s="12">
        <f>'PADD 4_bbl'!M71*1000*42*(DAY(EOMONTH($A71,0)))/1000000</f>
        <v>0</v>
      </c>
      <c r="N71" s="12">
        <f>'PADD 4_bbl'!N71*1000*42*(DAY(EOMONTH($A71,0)))/1000000</f>
        <v>0</v>
      </c>
      <c r="O71" s="12">
        <f>'PADD 4_bbl'!O71*1000*42*(DAY(EOMONTH($A71,0)))/1000000</f>
        <v>2.7802233628692292</v>
      </c>
      <c r="P71" s="12">
        <f>'PADD 4_bbl'!P71*1000*42*(DAY(EOMONTH($A71,0)))/1000000</f>
        <v>2.6040000000000001</v>
      </c>
      <c r="Q71" s="12">
        <f>'PADD 4_bbl'!Q71*1000*42*(DAY(EOMONTH($A71,0)))/1000000</f>
        <v>54.683999999999997</v>
      </c>
      <c r="S71" s="12">
        <f>'PADD 4_bbl'!S71*1000*42/1000000</f>
        <v>64.847999999999999</v>
      </c>
      <c r="U71" s="14"/>
      <c r="V71" s="14"/>
    </row>
    <row r="72" spans="1:22" x14ac:dyDescent="0.3">
      <c r="A72" s="45">
        <v>42689</v>
      </c>
      <c r="B72" s="17" t="s">
        <v>34</v>
      </c>
      <c r="C72" s="12">
        <f>'PADD 4_bbl'!C72*1000*42*(DAY(EOMONTH($A72,0)))/1000000</f>
        <v>176.4</v>
      </c>
      <c r="D72" s="12">
        <f>'PADD 4_bbl'!D72*1000*42*(DAY(EOMONTH($A72,0)))/1000000</f>
        <v>11.34</v>
      </c>
      <c r="E72" s="12">
        <f>'PADD 4_bbl'!E72*1000*42*(DAY(EOMONTH($A72,0)))/1000000</f>
        <v>13.86</v>
      </c>
      <c r="F72" s="12">
        <f>'PADD 4_bbl'!F72*1000*42*(DAY(EOMONTH($A72,0)))/1000000</f>
        <v>-160.02000000000001</v>
      </c>
      <c r="G72" s="12">
        <f>'PADD 4_bbl'!G72*1000*42*(DAY(EOMONTH($A72,0)))/1000000</f>
        <v>41.58</v>
      </c>
      <c r="H72" s="12"/>
      <c r="I72" s="12">
        <f>'PADD 4_bbl'!I72*1000*42*(DAY(EOMONTH($A72,0)))/1000000</f>
        <v>0</v>
      </c>
      <c r="J72" s="12">
        <f>'PADD 4_bbl'!J72*1000*42*(DAY(EOMONTH($A72,0)))/1000000</f>
        <v>45.984487470268995</v>
      </c>
      <c r="K72" s="12">
        <f>'PADD 4_bbl'!K72*1000*42*(DAY(EOMONTH($A72,0)))/1000000</f>
        <v>3.151581884263523</v>
      </c>
      <c r="L72" s="12">
        <f>'PADD 4_bbl'!L72*1000*42*(DAY(EOMONTH($A72,0)))/1000000</f>
        <v>5.7459796055450258</v>
      </c>
      <c r="M72" s="12">
        <f>'PADD 4_bbl'!M72*1000*42*(DAY(EOMONTH($A72,0)))/1000000</f>
        <v>0</v>
      </c>
      <c r="N72" s="12">
        <f>'PADD 4_bbl'!N72*1000*42*(DAY(EOMONTH($A72,0)))/1000000</f>
        <v>0</v>
      </c>
      <c r="O72" s="12">
        <f>'PADD 4_bbl'!O72*1000*42*(DAY(EOMONTH($A72,0)))/1000000</f>
        <v>-9.5220489600775462</v>
      </c>
      <c r="P72" s="12">
        <f>'PADD 4_bbl'!P72*1000*42*(DAY(EOMONTH($A72,0)))/1000000</f>
        <v>-1.26</v>
      </c>
      <c r="Q72" s="12">
        <f>'PADD 4_bbl'!Q72*1000*42*(DAY(EOMONTH($A72,0)))/1000000</f>
        <v>44.1</v>
      </c>
      <c r="S72" s="12">
        <f>'PADD 4_bbl'!S72*1000*42/1000000</f>
        <v>63.125999999999998</v>
      </c>
      <c r="U72" s="14"/>
      <c r="V72" s="14"/>
    </row>
    <row r="73" spans="1:22" x14ac:dyDescent="0.3">
      <c r="A73" s="45">
        <v>42719</v>
      </c>
      <c r="B73" s="17" t="s">
        <v>34</v>
      </c>
      <c r="C73" s="12">
        <f>'PADD 4_bbl'!C73*1000*42*(DAY(EOMONTH($A73,0)))/1000000</f>
        <v>177.072</v>
      </c>
      <c r="D73" s="12">
        <f>'PADD 4_bbl'!D73*1000*42*(DAY(EOMONTH($A73,0)))/1000000</f>
        <v>11.718</v>
      </c>
      <c r="E73" s="12">
        <f>'PADD 4_bbl'!E73*1000*42*(DAY(EOMONTH($A73,0)))/1000000</f>
        <v>16.925999999999998</v>
      </c>
      <c r="F73" s="12">
        <f>'PADD 4_bbl'!F73*1000*42*(DAY(EOMONTH($A73,0)))/1000000</f>
        <v>-152.334</v>
      </c>
      <c r="G73" s="12">
        <f>'PADD 4_bbl'!G73*1000*42*(DAY(EOMONTH($A73,0)))/1000000</f>
        <v>53.381999999999998</v>
      </c>
      <c r="H73" s="12"/>
      <c r="I73" s="12">
        <f>'PADD 4_bbl'!I73*1000*42*(DAY(EOMONTH($A73,0)))/1000000</f>
        <v>0</v>
      </c>
      <c r="J73" s="12">
        <f>'PADD 4_bbl'!J73*1000*42*(DAY(EOMONTH($A73,0)))/1000000</f>
        <v>56.517654719983661</v>
      </c>
      <c r="K73" s="12">
        <f>'PADD 4_bbl'!K73*1000*42*(DAY(EOMONTH($A73,0)))/1000000</f>
        <v>2.1614019301142182</v>
      </c>
      <c r="L73" s="12">
        <f>'PADD 4_bbl'!L73*1000*42*(DAY(EOMONTH($A73,0)))/1000000</f>
        <v>6.7039000186260349</v>
      </c>
      <c r="M73" s="12">
        <f>'PADD 4_bbl'!M73*1000*42*(DAY(EOMONTH($A73,0)))/1000000</f>
        <v>0</v>
      </c>
      <c r="N73" s="12">
        <f>'PADD 4_bbl'!N73*1000*42*(DAY(EOMONTH($A73,0)))/1000000</f>
        <v>0</v>
      </c>
      <c r="O73" s="12">
        <f>'PADD 4_bbl'!O73*1000*42*(DAY(EOMONTH($A73,0)))/1000000</f>
        <v>-4.1889566687239146</v>
      </c>
      <c r="P73" s="12">
        <f>'PADD 4_bbl'!P73*1000*42*(DAY(EOMONTH($A73,0)))/1000000</f>
        <v>-6.51</v>
      </c>
      <c r="Q73" s="12">
        <f>'PADD 4_bbl'!Q73*1000*42*(DAY(EOMONTH($A73,0)))/1000000</f>
        <v>54.683999999999997</v>
      </c>
      <c r="S73" s="12">
        <f>'PADD 4_bbl'!S73*1000*42/1000000</f>
        <v>56.826000000000001</v>
      </c>
      <c r="U73" s="14"/>
      <c r="V73" s="14"/>
    </row>
    <row r="74" spans="1:22" x14ac:dyDescent="0.3">
      <c r="A74" s="45">
        <v>42750</v>
      </c>
      <c r="B74" s="17" t="s">
        <v>34</v>
      </c>
      <c r="C74" s="12">
        <f>'PADD 4_bbl'!C74*1000*42*(DAY(EOMONTH($A74,0)))/1000000</f>
        <v>171.864</v>
      </c>
      <c r="D74" s="12">
        <f>'PADD 4_bbl'!D74*1000*42*(DAY(EOMONTH($A74,0)))/1000000</f>
        <v>13.02</v>
      </c>
      <c r="E74" s="12">
        <f>'PADD 4_bbl'!E74*1000*42*(DAY(EOMONTH($A74,0)))/1000000</f>
        <v>24.738</v>
      </c>
      <c r="F74" s="12">
        <f>'PADD 4_bbl'!F74*1000*42*(DAY(EOMONTH($A74,0)))/1000000</f>
        <v>-145.82400000000001</v>
      </c>
      <c r="G74" s="12">
        <f>'PADD 4_bbl'!G74*1000*42*(DAY(EOMONTH($A74,0)))/1000000</f>
        <v>63.798000000000002</v>
      </c>
      <c r="H74" s="12"/>
      <c r="I74" s="12">
        <f>'PADD 4_bbl'!I74*1000*42*(DAY(EOMONTH($A74,0)))/1000000</f>
        <v>0</v>
      </c>
      <c r="J74" s="12">
        <f>'PADD 4_bbl'!J74*1000*42*(DAY(EOMONTH($A74,0)))/1000000</f>
        <v>58.372147619469374</v>
      </c>
      <c r="K74" s="12">
        <f>'PADD 4_bbl'!K74*1000*42*(DAY(EOMONTH($A74,0)))/1000000</f>
        <v>1.3506849994981278</v>
      </c>
      <c r="L74" s="12">
        <f>'PADD 4_bbl'!L74*1000*42*(DAY(EOMONTH($A74,0)))/1000000</f>
        <v>7.0924454602045603</v>
      </c>
      <c r="M74" s="12">
        <f>'PADD 4_bbl'!M74*1000*42*(DAY(EOMONTH($A74,0)))/1000000</f>
        <v>0</v>
      </c>
      <c r="N74" s="12">
        <f>'PADD 4_bbl'!N74*1000*42*(DAY(EOMONTH($A74,0)))/1000000</f>
        <v>0</v>
      </c>
      <c r="O74" s="12">
        <f>'PADD 4_bbl'!O74*1000*42*(DAY(EOMONTH($A74,0)))/1000000</f>
        <v>10.002721920827936</v>
      </c>
      <c r="P74" s="12">
        <f>'PADD 4_bbl'!P74*1000*42*(DAY(EOMONTH($A74,0)))/1000000</f>
        <v>-13.02</v>
      </c>
      <c r="Q74" s="12">
        <f>'PADD 4_bbl'!Q74*1000*42*(DAY(EOMONTH($A74,0)))/1000000</f>
        <v>63.798000000000002</v>
      </c>
      <c r="S74" s="12">
        <f>'PADD 4_bbl'!S74*1000*42/1000000</f>
        <v>44.142000000000003</v>
      </c>
      <c r="U74" s="14"/>
      <c r="V74" s="14"/>
    </row>
    <row r="75" spans="1:22" x14ac:dyDescent="0.3">
      <c r="A75" s="45">
        <v>42781</v>
      </c>
      <c r="B75" s="17" t="s">
        <v>34</v>
      </c>
      <c r="C75" s="12">
        <f>'PADD 4_bbl'!C75*1000*42*(DAY(EOMONTH($A75,0)))/1000000</f>
        <v>159.93600000000001</v>
      </c>
      <c r="D75" s="12">
        <f>'PADD 4_bbl'!D75*1000*42*(DAY(EOMONTH($A75,0)))/1000000</f>
        <v>11.76</v>
      </c>
      <c r="E75" s="12">
        <f>'PADD 4_bbl'!E75*1000*42*(DAY(EOMONTH($A75,0)))/1000000</f>
        <v>22.344000000000001</v>
      </c>
      <c r="F75" s="12">
        <f>'PADD 4_bbl'!F75*1000*42*(DAY(EOMONTH($A75,0)))/1000000</f>
        <v>-131.71199999999999</v>
      </c>
      <c r="G75" s="12">
        <f>'PADD 4_bbl'!G75*1000*42*(DAY(EOMONTH($A75,0)))/1000000</f>
        <v>62.328000000000003</v>
      </c>
      <c r="H75" s="12"/>
      <c r="I75" s="12">
        <f>'PADD 4_bbl'!I75*1000*42*(DAY(EOMONTH($A75,0)))/1000000</f>
        <v>0</v>
      </c>
      <c r="J75" s="12">
        <f>'PADD 4_bbl'!J75*1000*42*(DAY(EOMONTH($A75,0)))/1000000</f>
        <v>45.272676833093023</v>
      </c>
      <c r="K75" s="12">
        <f>'PADD 4_bbl'!K75*1000*42*(DAY(EOMONTH($A75,0)))/1000000</f>
        <v>0.90081852010513352</v>
      </c>
      <c r="L75" s="12">
        <f>'PADD 4_bbl'!L75*1000*42*(DAY(EOMONTH($A75,0)))/1000000</f>
        <v>5.8869138688679996</v>
      </c>
      <c r="M75" s="12">
        <f>'PADD 4_bbl'!M75*1000*42*(DAY(EOMONTH($A75,0)))/1000000</f>
        <v>0</v>
      </c>
      <c r="N75" s="12">
        <f>'PADD 4_bbl'!N75*1000*42*(DAY(EOMONTH($A75,0)))/1000000</f>
        <v>0</v>
      </c>
      <c r="O75" s="12">
        <f>'PADD 4_bbl'!O75*1000*42*(DAY(EOMONTH($A75,0)))/1000000</f>
        <v>16.147590777933846</v>
      </c>
      <c r="P75" s="12">
        <f>'PADD 4_bbl'!P75*1000*42*(DAY(EOMONTH($A75,0)))/1000000</f>
        <v>-5.88</v>
      </c>
      <c r="Q75" s="12">
        <f>'PADD 4_bbl'!Q75*1000*42*(DAY(EOMONTH($A75,0)))/1000000</f>
        <v>62.328000000000003</v>
      </c>
      <c r="S75" s="12">
        <f>'PADD 4_bbl'!S75*1000*42/1000000</f>
        <v>38.723999999999997</v>
      </c>
      <c r="U75" s="14"/>
      <c r="V75" s="14"/>
    </row>
    <row r="76" spans="1:22" x14ac:dyDescent="0.3">
      <c r="A76" s="45">
        <v>42809</v>
      </c>
      <c r="B76" s="17" t="s">
        <v>34</v>
      </c>
      <c r="C76" s="12">
        <f>'PADD 4_bbl'!C76*1000*42*(DAY(EOMONTH($A76,0)))/1000000</f>
        <v>178.374</v>
      </c>
      <c r="D76" s="12">
        <f>'PADD 4_bbl'!D76*1000*42*(DAY(EOMONTH($A76,0)))/1000000</f>
        <v>13.02</v>
      </c>
      <c r="E76" s="12">
        <f>'PADD 4_bbl'!E76*1000*42*(DAY(EOMONTH($A76,0)))/1000000</f>
        <v>13.02</v>
      </c>
      <c r="F76" s="12">
        <f>'PADD 4_bbl'!F76*1000*42*(DAY(EOMONTH($A76,0)))/1000000</f>
        <v>-156.24</v>
      </c>
      <c r="G76" s="12">
        <f>'PADD 4_bbl'!G76*1000*42*(DAY(EOMONTH($A76,0)))/1000000</f>
        <v>48.173999999999999</v>
      </c>
      <c r="H76" s="12"/>
      <c r="I76" s="12">
        <f>'PADD 4_bbl'!I76*1000*42*(DAY(EOMONTH($A76,0)))/1000000</f>
        <v>0</v>
      </c>
      <c r="J76" s="12">
        <f>'PADD 4_bbl'!J76*1000*42*(DAY(EOMONTH($A76,0)))/1000000</f>
        <v>41.884220679593462</v>
      </c>
      <c r="K76" s="12">
        <f>'PADD 4_bbl'!K76*1000*42*(DAY(EOMONTH($A76,0)))/1000000</f>
        <v>0.64708012077843524</v>
      </c>
      <c r="L76" s="12">
        <f>'PADD 4_bbl'!L76*1000*42*(DAY(EOMONTH($A76,0)))/1000000</f>
        <v>5.942863820860298</v>
      </c>
      <c r="M76" s="12">
        <f>'PADD 4_bbl'!M76*1000*42*(DAY(EOMONTH($A76,0)))/1000000</f>
        <v>0</v>
      </c>
      <c r="N76" s="12">
        <f>'PADD 4_bbl'!N76*1000*42*(DAY(EOMONTH($A76,0)))/1000000</f>
        <v>0</v>
      </c>
      <c r="O76" s="12">
        <f>'PADD 4_bbl'!O76*1000*42*(DAY(EOMONTH($A76,0)))/1000000</f>
        <v>2.3038353787678165</v>
      </c>
      <c r="P76" s="12">
        <f>'PADD 4_bbl'!P76*1000*42*(DAY(EOMONTH($A76,0)))/1000000</f>
        <v>-2.6040000000000001</v>
      </c>
      <c r="Q76" s="12">
        <f>'PADD 4_bbl'!Q76*1000*42*(DAY(EOMONTH($A76,0)))/1000000</f>
        <v>48.173999999999999</v>
      </c>
      <c r="S76" s="12">
        <f>'PADD 4_bbl'!S76*1000*42/1000000</f>
        <v>36.246000000000002</v>
      </c>
      <c r="U76" s="14"/>
      <c r="V76" s="14"/>
    </row>
    <row r="77" spans="1:22" x14ac:dyDescent="0.3">
      <c r="A77" s="45">
        <v>42840</v>
      </c>
      <c r="B77" s="17" t="s">
        <v>34</v>
      </c>
      <c r="C77" s="12">
        <f>'PADD 4_bbl'!C77*1000*42*(DAY(EOMONTH($A77,0)))/1000000</f>
        <v>172.62</v>
      </c>
      <c r="D77" s="12">
        <f>'PADD 4_bbl'!D77*1000*42*(DAY(EOMONTH($A77,0)))/1000000</f>
        <v>11.34</v>
      </c>
      <c r="E77" s="12">
        <f>'PADD 4_bbl'!E77*1000*42*(DAY(EOMONTH($A77,0)))/1000000</f>
        <v>6.3</v>
      </c>
      <c r="F77" s="12">
        <f>'PADD 4_bbl'!F77*1000*42*(DAY(EOMONTH($A77,0)))/1000000</f>
        <v>-161.28</v>
      </c>
      <c r="G77" s="12">
        <f>'PADD 4_bbl'!G77*1000*42*(DAY(EOMONTH($A77,0)))/1000000</f>
        <v>28.98</v>
      </c>
      <c r="H77" s="12"/>
      <c r="I77" s="12">
        <f>'PADD 4_bbl'!I77*1000*42*(DAY(EOMONTH($A77,0)))/1000000</f>
        <v>0</v>
      </c>
      <c r="J77" s="12">
        <f>'PADD 4_bbl'!J77*1000*42*(DAY(EOMONTH($A77,0)))/1000000</f>
        <v>25.020177447382327</v>
      </c>
      <c r="K77" s="12">
        <f>'PADD 4_bbl'!K77*1000*42*(DAY(EOMONTH($A77,0)))/1000000</f>
        <v>0.6474854324732543</v>
      </c>
      <c r="L77" s="12">
        <f>'PADD 4_bbl'!L77*1000*42*(DAY(EOMONTH($A77,0)))/1000000</f>
        <v>4.6386601756606787</v>
      </c>
      <c r="M77" s="12">
        <f>'PADD 4_bbl'!M77*1000*42*(DAY(EOMONTH($A77,0)))/1000000</f>
        <v>0</v>
      </c>
      <c r="N77" s="12">
        <f>'PADD 4_bbl'!N77*1000*42*(DAY(EOMONTH($A77,0)))/1000000</f>
        <v>0</v>
      </c>
      <c r="O77" s="12">
        <f>'PADD 4_bbl'!O77*1000*42*(DAY(EOMONTH($A77,0)))/1000000</f>
        <v>-3.8463230555162582</v>
      </c>
      <c r="P77" s="12">
        <f>'PADD 4_bbl'!P77*1000*42*(DAY(EOMONTH($A77,0)))/1000000</f>
        <v>2.52</v>
      </c>
      <c r="Q77" s="12">
        <f>'PADD 4_bbl'!Q77*1000*42*(DAY(EOMONTH($A77,0)))/1000000</f>
        <v>28.98</v>
      </c>
      <c r="S77" s="12">
        <f>'PADD 4_bbl'!S77*1000*42/1000000</f>
        <v>39.311999999999998</v>
      </c>
      <c r="U77" s="14"/>
      <c r="V77" s="14"/>
    </row>
    <row r="78" spans="1:22" x14ac:dyDescent="0.3">
      <c r="A78" s="45">
        <v>42870</v>
      </c>
      <c r="B78" s="17" t="s">
        <v>34</v>
      </c>
      <c r="C78" s="12">
        <f>'PADD 4_bbl'!C78*1000*42*(DAY(EOMONTH($A78,0)))/1000000</f>
        <v>177.072</v>
      </c>
      <c r="D78" s="12">
        <f>'PADD 4_bbl'!D78*1000*42*(DAY(EOMONTH($A78,0)))/1000000</f>
        <v>11.718</v>
      </c>
      <c r="E78" s="12">
        <f>'PADD 4_bbl'!E78*1000*42*(DAY(EOMONTH($A78,0)))/1000000</f>
        <v>9.1140000000000008</v>
      </c>
      <c r="F78" s="12">
        <f>'PADD 4_bbl'!F78*1000*42*(DAY(EOMONTH($A78,0)))/1000000</f>
        <v>-165.35400000000001</v>
      </c>
      <c r="G78" s="12">
        <f>'PADD 4_bbl'!G78*1000*42*(DAY(EOMONTH($A78,0)))/1000000</f>
        <v>32.549999999999997</v>
      </c>
      <c r="H78" s="12"/>
      <c r="I78" s="12">
        <f>'PADD 4_bbl'!I78*1000*42*(DAY(EOMONTH($A78,0)))/1000000</f>
        <v>0</v>
      </c>
      <c r="J78" s="12">
        <f>'PADD 4_bbl'!J78*1000*42*(DAY(EOMONTH($A78,0)))/1000000</f>
        <v>19.855178413986206</v>
      </c>
      <c r="K78" s="12">
        <f>'PADD 4_bbl'!K78*1000*42*(DAY(EOMONTH($A78,0)))/1000000</f>
        <v>0.64708012077843524</v>
      </c>
      <c r="L78" s="12">
        <f>'PADD 4_bbl'!L78*1000*42*(DAY(EOMONTH($A78,0)))/1000000</f>
        <v>4.6016852416253249</v>
      </c>
      <c r="M78" s="12">
        <f>'PADD 4_bbl'!M78*1000*42*(DAY(EOMONTH($A78,0)))/1000000</f>
        <v>0</v>
      </c>
      <c r="N78" s="12">
        <f>'PADD 4_bbl'!N78*1000*42*(DAY(EOMONTH($A78,0)))/1000000</f>
        <v>0</v>
      </c>
      <c r="O78" s="12">
        <f>'PADD 4_bbl'!O78*1000*42*(DAY(EOMONTH($A78,0)))/1000000</f>
        <v>3.5400562236100344</v>
      </c>
      <c r="P78" s="12">
        <f>'PADD 4_bbl'!P78*1000*42*(DAY(EOMONTH($A78,0)))/1000000</f>
        <v>5.2080000000000002</v>
      </c>
      <c r="Q78" s="12">
        <f>'PADD 4_bbl'!Q78*1000*42*(DAY(EOMONTH($A78,0)))/1000000</f>
        <v>33.851999999999997</v>
      </c>
      <c r="S78" s="12">
        <f>'PADD 4_bbl'!S78*1000*42/1000000</f>
        <v>44.478000000000002</v>
      </c>
      <c r="U78" s="14"/>
      <c r="V78" s="14"/>
    </row>
    <row r="79" spans="1:22" x14ac:dyDescent="0.3">
      <c r="A79" s="45">
        <v>42901</v>
      </c>
      <c r="B79" s="17" t="s">
        <v>34</v>
      </c>
      <c r="C79" s="12">
        <f>'PADD 4_bbl'!C79*1000*42*(DAY(EOMONTH($A79,0)))/1000000</f>
        <v>173.88</v>
      </c>
      <c r="D79" s="12">
        <f>'PADD 4_bbl'!D79*1000*42*(DAY(EOMONTH($A79,0)))/1000000</f>
        <v>12.6</v>
      </c>
      <c r="E79" s="12">
        <f>'PADD 4_bbl'!E79*1000*42*(DAY(EOMONTH($A79,0)))/1000000</f>
        <v>11.34</v>
      </c>
      <c r="F79" s="12">
        <f>'PADD 4_bbl'!F79*1000*42*(DAY(EOMONTH($A79,0)))/1000000</f>
        <v>-157.5</v>
      </c>
      <c r="G79" s="12">
        <f>'PADD 4_bbl'!G79*1000*42*(DAY(EOMONTH($A79,0)))/1000000</f>
        <v>40.32</v>
      </c>
      <c r="H79" s="12"/>
      <c r="I79" s="12">
        <f>'PADD 4_bbl'!I79*1000*42*(DAY(EOMONTH($A79,0)))/1000000</f>
        <v>0</v>
      </c>
      <c r="J79" s="12">
        <f>'PADD 4_bbl'!J79*1000*42*(DAY(EOMONTH($A79,0)))/1000000</f>
        <v>19.104736025454983</v>
      </c>
      <c r="K79" s="12">
        <f>'PADD 4_bbl'!K79*1000*42*(DAY(EOMONTH($A79,0)))/1000000</f>
        <v>0.6474854324732543</v>
      </c>
      <c r="L79" s="12">
        <f>'PADD 4_bbl'!L79*1000*42*(DAY(EOMONTH($A79,0)))/1000000</f>
        <v>4.4532437822180562</v>
      </c>
      <c r="M79" s="12">
        <f>'PADD 4_bbl'!M79*1000*42*(DAY(EOMONTH($A79,0)))/1000000</f>
        <v>0</v>
      </c>
      <c r="N79" s="12">
        <f>'PADD 4_bbl'!N79*1000*42*(DAY(EOMONTH($A79,0)))/1000000</f>
        <v>0</v>
      </c>
      <c r="O79" s="12">
        <f>'PADD 4_bbl'!O79*1000*42*(DAY(EOMONTH($A79,0)))/1000000</f>
        <v>11.074534759853702</v>
      </c>
      <c r="P79" s="12">
        <f>'PADD 4_bbl'!P79*1000*42*(DAY(EOMONTH($A79,0)))/1000000</f>
        <v>6.3</v>
      </c>
      <c r="Q79" s="12">
        <f>'PADD 4_bbl'!Q79*1000*42*(DAY(EOMONTH($A79,0)))/1000000</f>
        <v>41.58</v>
      </c>
      <c r="S79" s="12">
        <f>'PADD 4_bbl'!S79*1000*42/1000000</f>
        <v>50.652000000000001</v>
      </c>
      <c r="U79" s="14"/>
      <c r="V79" s="14"/>
    </row>
    <row r="80" spans="1:22" x14ac:dyDescent="0.3">
      <c r="A80" s="45">
        <v>42931</v>
      </c>
      <c r="B80" s="17" t="s">
        <v>34</v>
      </c>
      <c r="C80" s="12">
        <f>'PADD 4_bbl'!C80*1000*42*(DAY(EOMONTH($A80,0)))/1000000</f>
        <v>178.374</v>
      </c>
      <c r="D80" s="12">
        <f>'PADD 4_bbl'!D80*1000*42*(DAY(EOMONTH($A80,0)))/1000000</f>
        <v>13.02</v>
      </c>
      <c r="E80" s="12">
        <f>'PADD 4_bbl'!E80*1000*42*(DAY(EOMONTH($A80,0)))/1000000</f>
        <v>9.1140000000000008</v>
      </c>
      <c r="F80" s="12">
        <f>'PADD 4_bbl'!F80*1000*42*(DAY(EOMONTH($A80,0)))/1000000</f>
        <v>-165.35400000000001</v>
      </c>
      <c r="G80" s="12">
        <f>'PADD 4_bbl'!G80*1000*42*(DAY(EOMONTH($A80,0)))/1000000</f>
        <v>35.154000000000003</v>
      </c>
      <c r="H80" s="12"/>
      <c r="I80" s="12">
        <f>'PADD 4_bbl'!I80*1000*42*(DAY(EOMONTH($A80,0)))/1000000</f>
        <v>0</v>
      </c>
      <c r="J80" s="12">
        <f>'PADD 4_bbl'!J80*1000*42*(DAY(EOMONTH($A80,0)))/1000000</f>
        <v>21.724969549477191</v>
      </c>
      <c r="K80" s="12">
        <f>'PADD 4_bbl'!K80*1000*42*(DAY(EOMONTH($A80,0)))/1000000</f>
        <v>0.64708012077843524</v>
      </c>
      <c r="L80" s="12">
        <f>'PADD 4_bbl'!L80*1000*42*(DAY(EOMONTH($A80,0)))/1000000</f>
        <v>4.7932821815160347</v>
      </c>
      <c r="M80" s="12">
        <f>'PADD 4_bbl'!M80*1000*42*(DAY(EOMONTH($A80,0)))/1000000</f>
        <v>0</v>
      </c>
      <c r="N80" s="12">
        <f>'PADD 4_bbl'!N80*1000*42*(DAY(EOMONTH($A80,0)))/1000000</f>
        <v>0</v>
      </c>
      <c r="O80" s="12">
        <f>'PADD 4_bbl'!O80*1000*42*(DAY(EOMONTH($A80,0)))/1000000</f>
        <v>4.082668148228338</v>
      </c>
      <c r="P80" s="12">
        <f>'PADD 4_bbl'!P80*1000*42*(DAY(EOMONTH($A80,0)))/1000000</f>
        <v>3.9060000000000001</v>
      </c>
      <c r="Q80" s="12">
        <f>'PADD 4_bbl'!Q80*1000*42*(DAY(EOMONTH($A80,0)))/1000000</f>
        <v>35.154000000000003</v>
      </c>
      <c r="S80" s="12">
        <f>'PADD 4_bbl'!S80*1000*42/1000000</f>
        <v>54.936</v>
      </c>
      <c r="U80" s="14"/>
      <c r="V80" s="14"/>
    </row>
    <row r="81" spans="1:22" x14ac:dyDescent="0.3">
      <c r="A81" s="45">
        <v>42962</v>
      </c>
      <c r="B81" s="17" t="s">
        <v>34</v>
      </c>
      <c r="C81" s="12">
        <f>'PADD 4_bbl'!C81*1000*42*(DAY(EOMONTH($A81,0)))/1000000</f>
        <v>184.88399999999999</v>
      </c>
      <c r="D81" s="12">
        <f>'PADD 4_bbl'!D81*1000*42*(DAY(EOMONTH($A81,0)))/1000000</f>
        <v>13.02</v>
      </c>
      <c r="E81" s="12">
        <f>'PADD 4_bbl'!E81*1000*42*(DAY(EOMONTH($A81,0)))/1000000</f>
        <v>13.02</v>
      </c>
      <c r="F81" s="12">
        <f>'PADD 4_bbl'!F81*1000*42*(DAY(EOMONTH($A81,0)))/1000000</f>
        <v>-158.84399999999999</v>
      </c>
      <c r="G81" s="12">
        <f>'PADD 4_bbl'!G81*1000*42*(DAY(EOMONTH($A81,0)))/1000000</f>
        <v>52.08</v>
      </c>
      <c r="H81" s="12"/>
      <c r="I81" s="12">
        <f>'PADD 4_bbl'!I81*1000*42*(DAY(EOMONTH($A81,0)))/1000000</f>
        <v>0</v>
      </c>
      <c r="J81" s="12">
        <f>'PADD 4_bbl'!J81*1000*42*(DAY(EOMONTH($A81,0)))/1000000</f>
        <v>24.613100932945002</v>
      </c>
      <c r="K81" s="12">
        <f>'PADD 4_bbl'!K81*1000*42*(DAY(EOMONTH($A81,0)))/1000000</f>
        <v>1.3868246277848504</v>
      </c>
      <c r="L81" s="12">
        <f>'PADD 4_bbl'!L81*1000*42*(DAY(EOMONTH($A81,0)))/1000000</f>
        <v>4.9848791214067445</v>
      </c>
      <c r="M81" s="12">
        <f>'PADD 4_bbl'!M81*1000*42*(DAY(EOMONTH($A81,0)))/1000000</f>
        <v>0</v>
      </c>
      <c r="N81" s="12">
        <f>'PADD 4_bbl'!N81*1000*42*(DAY(EOMONTH($A81,0)))/1000000</f>
        <v>0</v>
      </c>
      <c r="O81" s="12">
        <f>'PADD 4_bbl'!O81*1000*42*(DAY(EOMONTH($A81,0)))/1000000</f>
        <v>15.887195317863407</v>
      </c>
      <c r="P81" s="12">
        <f>'PADD 4_bbl'!P81*1000*42*(DAY(EOMONTH($A81,0)))/1000000</f>
        <v>3.9060000000000001</v>
      </c>
      <c r="Q81" s="12">
        <f>'PADD 4_bbl'!Q81*1000*42*(DAY(EOMONTH($A81,0)))/1000000</f>
        <v>50.777999999999999</v>
      </c>
      <c r="S81" s="12">
        <f>'PADD 4_bbl'!S81*1000*42/1000000</f>
        <v>59.22</v>
      </c>
      <c r="U81" s="14"/>
      <c r="V81" s="14"/>
    </row>
    <row r="82" spans="1:22" x14ac:dyDescent="0.3">
      <c r="A82" s="45">
        <v>42993</v>
      </c>
      <c r="B82" s="17" t="s">
        <v>34</v>
      </c>
      <c r="C82" s="12">
        <f>'PADD 4_bbl'!C82*1000*42*(DAY(EOMONTH($A82,0)))/1000000</f>
        <v>180.18</v>
      </c>
      <c r="D82" s="12">
        <f>'PADD 4_bbl'!D82*1000*42*(DAY(EOMONTH($A82,0)))/1000000</f>
        <v>12.6</v>
      </c>
      <c r="E82" s="12">
        <f>'PADD 4_bbl'!E82*1000*42*(DAY(EOMONTH($A82,0)))/1000000</f>
        <v>13.86</v>
      </c>
      <c r="F82" s="12">
        <f>'PADD 4_bbl'!F82*1000*42*(DAY(EOMONTH($A82,0)))/1000000</f>
        <v>-173.88</v>
      </c>
      <c r="G82" s="12">
        <f>'PADD 4_bbl'!G82*1000*42*(DAY(EOMONTH($A82,0)))/1000000</f>
        <v>32.76</v>
      </c>
      <c r="H82" s="12"/>
      <c r="I82" s="12">
        <f>'PADD 4_bbl'!I82*1000*42*(DAY(EOMONTH($A82,0)))/1000000</f>
        <v>0</v>
      </c>
      <c r="J82" s="12">
        <f>'PADD 4_bbl'!J82*1000*42*(DAY(EOMONTH($A82,0)))/1000000</f>
        <v>29.556739226372585</v>
      </c>
      <c r="K82" s="12">
        <f>'PADD 4_bbl'!K82*1000*42*(DAY(EOMONTH($A82,0)))/1000000</f>
        <v>2.31179657932352</v>
      </c>
      <c r="L82" s="12">
        <f>'PADD 4_bbl'!L82*1000*42*(DAY(EOMONTH($A82,0)))/1000000</f>
        <v>5.0094929625459255</v>
      </c>
      <c r="M82" s="12">
        <f>'PADD 4_bbl'!M82*1000*42*(DAY(EOMONTH($A82,0)))/1000000</f>
        <v>0</v>
      </c>
      <c r="N82" s="12">
        <f>'PADD 4_bbl'!N82*1000*42*(DAY(EOMONTH($A82,0)))/1000000</f>
        <v>0</v>
      </c>
      <c r="O82" s="12">
        <f>'PADD 4_bbl'!O82*1000*42*(DAY(EOMONTH($A82,0)))/1000000</f>
        <v>-9.1580287682420245</v>
      </c>
      <c r="P82" s="12">
        <f>'PADD 4_bbl'!P82*1000*42*(DAY(EOMONTH($A82,0)))/1000000</f>
        <v>3.78</v>
      </c>
      <c r="Q82" s="12">
        <f>'PADD 4_bbl'!Q82*1000*42*(DAY(EOMONTH($A82,0)))/1000000</f>
        <v>31.5</v>
      </c>
      <c r="S82" s="12">
        <f>'PADD 4_bbl'!S82*1000*42/1000000</f>
        <v>63.378</v>
      </c>
      <c r="U82" s="14"/>
      <c r="V82" s="14"/>
    </row>
    <row r="83" spans="1:22" x14ac:dyDescent="0.3">
      <c r="A83" s="45">
        <v>43023</v>
      </c>
      <c r="B83" s="17" t="s">
        <v>34</v>
      </c>
      <c r="C83" s="12">
        <f>'PADD 4_bbl'!C83*1000*42*(DAY(EOMONTH($A83,0)))/1000000</f>
        <v>186.18600000000001</v>
      </c>
      <c r="D83" s="12">
        <f>'PADD 4_bbl'!D83*1000*42*(DAY(EOMONTH($A83,0)))/1000000</f>
        <v>11.718</v>
      </c>
      <c r="E83" s="12">
        <f>'PADD 4_bbl'!E83*1000*42*(DAY(EOMONTH($A83,0)))/1000000</f>
        <v>19.53</v>
      </c>
      <c r="F83" s="12">
        <f>'PADD 4_bbl'!F83*1000*42*(DAY(EOMONTH($A83,0)))/1000000</f>
        <v>-166.65600000000001</v>
      </c>
      <c r="G83" s="12">
        <f>'PADD 4_bbl'!G83*1000*42*(DAY(EOMONTH($A83,0)))/1000000</f>
        <v>50.777999999999999</v>
      </c>
      <c r="H83" s="12"/>
      <c r="I83" s="12">
        <f>'PADD 4_bbl'!I83*1000*42*(DAY(EOMONTH($A83,0)))/1000000</f>
        <v>0</v>
      </c>
      <c r="J83" s="12">
        <f>'PADD 4_bbl'!J83*1000*42*(DAY(EOMONTH($A83,0)))/1000000</f>
        <v>36.050373705542619</v>
      </c>
      <c r="K83" s="12">
        <f>'PADD 4_bbl'!K83*1000*42*(DAY(EOMONTH($A83,0)))/1000000</f>
        <v>3.7913869212600551</v>
      </c>
      <c r="L83" s="12">
        <f>'PADD 4_bbl'!L83*1000*42*(DAY(EOMONTH($A83,0)))/1000000</f>
        <v>5.5596699410788784</v>
      </c>
      <c r="M83" s="12">
        <f>'PADD 4_bbl'!M83*1000*42*(DAY(EOMONTH($A83,0)))/1000000</f>
        <v>0</v>
      </c>
      <c r="N83" s="12">
        <f>'PADD 4_bbl'!N83*1000*42*(DAY(EOMONTH($A83,0)))/1000000</f>
        <v>0</v>
      </c>
      <c r="O83" s="12">
        <f>'PADD 4_bbl'!O83*1000*42*(DAY(EOMONTH($A83,0)))/1000000</f>
        <v>4.0745694321184498</v>
      </c>
      <c r="P83" s="12">
        <f>'PADD 4_bbl'!P83*1000*42*(DAY(EOMONTH($A83,0)))/1000000</f>
        <v>1.302</v>
      </c>
      <c r="Q83" s="12">
        <f>'PADD 4_bbl'!Q83*1000*42*(DAY(EOMONTH($A83,0)))/1000000</f>
        <v>50.777999999999999</v>
      </c>
      <c r="S83" s="12">
        <f>'PADD 4_bbl'!S83*1000*42/1000000</f>
        <v>64.554000000000002</v>
      </c>
      <c r="U83" s="14"/>
      <c r="V83" s="14"/>
    </row>
    <row r="84" spans="1:22" x14ac:dyDescent="0.3">
      <c r="A84" s="45">
        <v>43054</v>
      </c>
      <c r="B84" s="17" t="s">
        <v>34</v>
      </c>
      <c r="C84" s="12">
        <f>'PADD 4_bbl'!C84*1000*42*(DAY(EOMONTH($A84,0)))/1000000</f>
        <v>182.7</v>
      </c>
      <c r="D84" s="12">
        <f>'PADD 4_bbl'!D84*1000*42*(DAY(EOMONTH($A84,0)))/1000000</f>
        <v>11.34</v>
      </c>
      <c r="E84" s="12">
        <f>'PADD 4_bbl'!E84*1000*42*(DAY(EOMONTH($A84,0)))/1000000</f>
        <v>22.68</v>
      </c>
      <c r="F84" s="12">
        <f>'PADD 4_bbl'!F84*1000*42*(DAY(EOMONTH($A84,0)))/1000000</f>
        <v>-161.28</v>
      </c>
      <c r="G84" s="12">
        <f>'PADD 4_bbl'!G84*1000*42*(DAY(EOMONTH($A84,0)))/1000000</f>
        <v>55.44</v>
      </c>
      <c r="H84" s="12"/>
      <c r="I84" s="12">
        <f>'PADD 4_bbl'!I84*1000*42*(DAY(EOMONTH($A84,0)))/1000000</f>
        <v>0</v>
      </c>
      <c r="J84" s="12">
        <f>'PADD 4_bbl'!J84*1000*42*(DAY(EOMONTH($A84,0)))/1000000</f>
        <v>41.385853384271321</v>
      </c>
      <c r="K84" s="12">
        <f>'PADD 4_bbl'!K84*1000*42*(DAY(EOMONTH($A84,0)))/1000000</f>
        <v>3.2359072435106997</v>
      </c>
      <c r="L84" s="12">
        <f>'PADD 4_bbl'!L84*1000*42*(DAY(EOMONTH($A84,0)))/1000000</f>
        <v>5.7511585363164173</v>
      </c>
      <c r="M84" s="12">
        <f>'PADD 4_bbl'!M84*1000*42*(DAY(EOMONTH($A84,0)))/1000000</f>
        <v>0</v>
      </c>
      <c r="N84" s="12">
        <f>'PADD 4_bbl'!N84*1000*42*(DAY(EOMONTH($A84,0)))/1000000</f>
        <v>0</v>
      </c>
      <c r="O84" s="12">
        <f>'PADD 4_bbl'!O84*1000*42*(DAY(EOMONTH($A84,0)))/1000000</f>
        <v>2.5470808359015651</v>
      </c>
      <c r="P84" s="12">
        <f>'PADD 4_bbl'!P84*1000*42*(DAY(EOMONTH($A84,0)))/1000000</f>
        <v>1.26</v>
      </c>
      <c r="Q84" s="12">
        <f>'PADD 4_bbl'!Q84*1000*42*(DAY(EOMONTH($A84,0)))/1000000</f>
        <v>54.18</v>
      </c>
      <c r="S84" s="12">
        <f>'PADD 4_bbl'!S84*1000*42/1000000</f>
        <v>66.402000000000001</v>
      </c>
      <c r="U84" s="14"/>
      <c r="V84" s="14"/>
    </row>
    <row r="85" spans="1:22" x14ac:dyDescent="0.3">
      <c r="A85" s="45">
        <v>43084</v>
      </c>
      <c r="B85" s="17" t="s">
        <v>34</v>
      </c>
      <c r="C85" s="12">
        <f>'PADD 4_bbl'!C85*1000*42*(DAY(EOMONTH($A85,0)))/1000000</f>
        <v>190.09200000000001</v>
      </c>
      <c r="D85" s="12">
        <f>'PADD 4_bbl'!D85*1000*42*(DAY(EOMONTH($A85,0)))/1000000</f>
        <v>10.416</v>
      </c>
      <c r="E85" s="12">
        <f>'PADD 4_bbl'!E85*1000*42*(DAY(EOMONTH($A85,0)))/1000000</f>
        <v>22.134</v>
      </c>
      <c r="F85" s="12">
        <f>'PADD 4_bbl'!F85*1000*42*(DAY(EOMONTH($A85,0)))/1000000</f>
        <v>-164.05199999999999</v>
      </c>
      <c r="G85" s="12">
        <f>'PADD 4_bbl'!G85*1000*42*(DAY(EOMONTH($A85,0)))/1000000</f>
        <v>58.59</v>
      </c>
      <c r="H85" s="12"/>
      <c r="I85" s="12">
        <f>'PADD 4_bbl'!I85*1000*42*(DAY(EOMONTH($A85,0)))/1000000</f>
        <v>0</v>
      </c>
      <c r="J85" s="12">
        <f>'PADD 4_bbl'!J85*1000*42*(DAY(EOMONTH($A85,0)))/1000000</f>
        <v>53.469500109350484</v>
      </c>
      <c r="K85" s="12">
        <f>'PADD 4_bbl'!K85*1000*42*(DAY(EOMONTH($A85,0)))/1000000</f>
        <v>2.2192335210192451</v>
      </c>
      <c r="L85" s="12">
        <f>'PADD 4_bbl'!L85*1000*42*(DAY(EOMONTH($A85,0)))/1000000</f>
        <v>6.709251580423139</v>
      </c>
      <c r="M85" s="12">
        <f>'PADD 4_bbl'!M85*1000*42*(DAY(EOMONTH($A85,0)))/1000000</f>
        <v>0</v>
      </c>
      <c r="N85" s="12">
        <f>'PADD 4_bbl'!N85*1000*42*(DAY(EOMONTH($A85,0)))/1000000</f>
        <v>0</v>
      </c>
      <c r="O85" s="12">
        <f>'PADD 4_bbl'!O85*1000*42*(DAY(EOMONTH($A85,0)))/1000000</f>
        <v>1.4000147892071277</v>
      </c>
      <c r="P85" s="12">
        <f>'PADD 4_bbl'!P85*1000*42*(DAY(EOMONTH($A85,0)))/1000000</f>
        <v>-3.9060000000000001</v>
      </c>
      <c r="Q85" s="12">
        <f>'PADD 4_bbl'!Q85*1000*42*(DAY(EOMONTH($A85,0)))/1000000</f>
        <v>59.892000000000003</v>
      </c>
      <c r="S85" s="12">
        <f>'PADD 4_bbl'!S85*1000*42/1000000</f>
        <v>62.328000000000003</v>
      </c>
      <c r="U85" s="14"/>
      <c r="V85" s="14"/>
    </row>
    <row r="86" spans="1:22" x14ac:dyDescent="0.3">
      <c r="A86" s="45">
        <v>43115</v>
      </c>
      <c r="B86" s="17" t="s">
        <v>34</v>
      </c>
      <c r="C86" s="12">
        <f>'PADD 4_bbl'!C86*1000*42*(DAY(EOMONTH($A86,0)))/1000000</f>
        <v>188.79</v>
      </c>
      <c r="D86" s="12">
        <f>'PADD 4_bbl'!D86*1000*42*(DAY(EOMONTH($A86,0)))/1000000</f>
        <v>10.416</v>
      </c>
      <c r="E86" s="12">
        <f>'PADD 4_bbl'!E86*1000*42*(DAY(EOMONTH($A86,0)))/1000000</f>
        <v>22.134</v>
      </c>
      <c r="F86" s="12">
        <f>'PADD 4_bbl'!F86*1000*42*(DAY(EOMONTH($A86,0)))/1000000</f>
        <v>-164.05199999999999</v>
      </c>
      <c r="G86" s="12">
        <f>'PADD 4_bbl'!G86*1000*42*(DAY(EOMONTH($A86,0)))/1000000</f>
        <v>57.287999999999997</v>
      </c>
      <c r="H86" s="12"/>
      <c r="I86" s="12">
        <f>'PADD 4_bbl'!I86*1000*42*(DAY(EOMONTH($A86,0)))/1000000</f>
        <v>0</v>
      </c>
      <c r="J86" s="12">
        <f>'PADD 4_bbl'!J86*1000*42*(DAY(EOMONTH($A86,0)))/1000000</f>
        <v>56.154838536972903</v>
      </c>
      <c r="K86" s="12">
        <f>'PADD 4_bbl'!K86*1000*42*(DAY(EOMONTH($A86,0)))/1000000</f>
        <v>1.3938734670307966</v>
      </c>
      <c r="L86" s="12">
        <f>'PADD 4_bbl'!L86*1000*42*(DAY(EOMONTH($A86,0)))/1000000</f>
        <v>7.1093234627954223</v>
      </c>
      <c r="M86" s="12">
        <f>'PADD 4_bbl'!M86*1000*42*(DAY(EOMONTH($A86,0)))/1000000</f>
        <v>0</v>
      </c>
      <c r="N86" s="12">
        <f>'PADD 4_bbl'!N86*1000*42*(DAY(EOMONTH($A86,0)))/1000000</f>
        <v>0</v>
      </c>
      <c r="O86" s="12">
        <f>'PADD 4_bbl'!O86*1000*42*(DAY(EOMONTH($A86,0)))/1000000</f>
        <v>5.6499645332008761</v>
      </c>
      <c r="P86" s="12">
        <f>'PADD 4_bbl'!P86*1000*42*(DAY(EOMONTH($A86,0)))/1000000</f>
        <v>-13.02</v>
      </c>
      <c r="Q86" s="12">
        <f>'PADD 4_bbl'!Q86*1000*42*(DAY(EOMONTH($A86,0)))/1000000</f>
        <v>57.287999999999997</v>
      </c>
      <c r="S86" s="12">
        <f>'PADD 4_bbl'!S86*1000*42/1000000</f>
        <v>48.972000000000001</v>
      </c>
      <c r="U86" s="14"/>
      <c r="V86" s="14"/>
    </row>
    <row r="87" spans="1:22" x14ac:dyDescent="0.3">
      <c r="A87" s="45">
        <v>43146</v>
      </c>
      <c r="B87" s="17" t="s">
        <v>34</v>
      </c>
      <c r="C87" s="12">
        <f>'PADD 4_bbl'!C87*1000*42*(DAY(EOMONTH($A87,0)))/1000000</f>
        <v>169.34399999999999</v>
      </c>
      <c r="D87" s="12">
        <f>'PADD 4_bbl'!D87*1000*42*(DAY(EOMONTH($A87,0)))/1000000</f>
        <v>10.584</v>
      </c>
      <c r="E87" s="12">
        <f>'PADD 4_bbl'!E87*1000*42*(DAY(EOMONTH($A87,0)))/1000000</f>
        <v>11.76</v>
      </c>
      <c r="F87" s="12">
        <f>'PADD 4_bbl'!F87*1000*42*(DAY(EOMONTH($A87,0)))/1000000</f>
        <v>-147</v>
      </c>
      <c r="G87" s="12">
        <f>'PADD 4_bbl'!G87*1000*42*(DAY(EOMONTH($A87,0)))/1000000</f>
        <v>44.688000000000002</v>
      </c>
      <c r="H87" s="12"/>
      <c r="I87" s="12">
        <f>'PADD 4_bbl'!I87*1000*42*(DAY(EOMONTH($A87,0)))/1000000</f>
        <v>0</v>
      </c>
      <c r="J87" s="12">
        <f>'PADD 4_bbl'!J87*1000*42*(DAY(EOMONTH($A87,0)))/1000000</f>
        <v>46.913660022631724</v>
      </c>
      <c r="K87" s="12">
        <f>'PADD 4_bbl'!K87*1000*42*(DAY(EOMONTH($A87,0)))/1000000</f>
        <v>0.9296224021522751</v>
      </c>
      <c r="L87" s="12">
        <f>'PADD 4_bbl'!L87*1000*42*(DAY(EOMONTH($A87,0)))/1000000</f>
        <v>5.9021585163694237</v>
      </c>
      <c r="M87" s="12">
        <f>'PADD 4_bbl'!M87*1000*42*(DAY(EOMONTH($A87,0)))/1000000</f>
        <v>0</v>
      </c>
      <c r="N87" s="12">
        <f>'PADD 4_bbl'!N87*1000*42*(DAY(EOMONTH($A87,0)))/1000000</f>
        <v>0</v>
      </c>
      <c r="O87" s="12">
        <f>'PADD 4_bbl'!O87*1000*42*(DAY(EOMONTH($A87,0)))/1000000</f>
        <v>-4.3534409411534307</v>
      </c>
      <c r="P87" s="12">
        <f>'PADD 4_bbl'!P87*1000*42*(DAY(EOMONTH($A87,0)))/1000000</f>
        <v>-4.7039999999999997</v>
      </c>
      <c r="Q87" s="12">
        <f>'PADD 4_bbl'!Q87*1000*42*(DAY(EOMONTH($A87,0)))/1000000</f>
        <v>44.688000000000002</v>
      </c>
      <c r="S87" s="12">
        <f>'PADD 4_bbl'!S87*1000*42/1000000</f>
        <v>43.932000000000002</v>
      </c>
      <c r="U87" s="14"/>
      <c r="V87" s="14"/>
    </row>
    <row r="88" spans="1:22" x14ac:dyDescent="0.3">
      <c r="A88" s="45">
        <v>43174</v>
      </c>
      <c r="B88" s="17" t="s">
        <v>34</v>
      </c>
      <c r="C88" s="12">
        <f>'PADD 4_bbl'!C88*1000*42*(DAY(EOMONTH($A88,0)))/1000000</f>
        <v>190.09200000000001</v>
      </c>
      <c r="D88" s="12">
        <f>'PADD 4_bbl'!D88*1000*42*(DAY(EOMONTH($A88,0)))/1000000</f>
        <v>11.718</v>
      </c>
      <c r="E88" s="12">
        <f>'PADD 4_bbl'!E88*1000*42*(DAY(EOMONTH($A88,0)))/1000000</f>
        <v>20.832000000000001</v>
      </c>
      <c r="F88" s="12">
        <f>'PADD 4_bbl'!F88*1000*42*(DAY(EOMONTH($A88,0)))/1000000</f>
        <v>-175.77</v>
      </c>
      <c r="G88" s="12">
        <f>'PADD 4_bbl'!G88*1000*42*(DAY(EOMONTH($A88,0)))/1000000</f>
        <v>46.872</v>
      </c>
      <c r="H88" s="12"/>
      <c r="I88" s="12">
        <f>'PADD 4_bbl'!I88*1000*42*(DAY(EOMONTH($A88,0)))/1000000</f>
        <v>0</v>
      </c>
      <c r="J88" s="12">
        <f>'PADD 4_bbl'!J88*1000*42*(DAY(EOMONTH($A88,0)))/1000000</f>
        <v>41.225117196864659</v>
      </c>
      <c r="K88" s="12">
        <f>'PADD 4_bbl'!K88*1000*42*(DAY(EOMONTH($A88,0)))/1000000</f>
        <v>0.65036904690451669</v>
      </c>
      <c r="L88" s="12">
        <f>'PADD 4_bbl'!L88*1000*42*(DAY(EOMONTH($A88,0)))/1000000</f>
        <v>5.9597418234511608</v>
      </c>
      <c r="M88" s="12">
        <f>'PADD 4_bbl'!M88*1000*42*(DAY(EOMONTH($A88,0)))/1000000</f>
        <v>0</v>
      </c>
      <c r="N88" s="12">
        <f>'PADD 4_bbl'!N88*1000*42*(DAY(EOMONTH($A88,0)))/1000000</f>
        <v>0</v>
      </c>
      <c r="O88" s="12">
        <f>'PADD 4_bbl'!O88*1000*42*(DAY(EOMONTH($A88,0)))/1000000</f>
        <v>2.942771932779674</v>
      </c>
      <c r="P88" s="12">
        <f>'PADD 4_bbl'!P88*1000*42*(DAY(EOMONTH($A88,0)))/1000000</f>
        <v>-3.9060000000000001</v>
      </c>
      <c r="Q88" s="12">
        <f>'PADD 4_bbl'!Q88*1000*42*(DAY(EOMONTH($A88,0)))/1000000</f>
        <v>46.872</v>
      </c>
      <c r="S88" s="12">
        <f>'PADD 4_bbl'!S88*1000*42/1000000</f>
        <v>40.53</v>
      </c>
      <c r="U88" s="14"/>
      <c r="V88" s="14"/>
    </row>
    <row r="89" spans="1:22" x14ac:dyDescent="0.3">
      <c r="A89" s="45">
        <v>43205</v>
      </c>
      <c r="B89" s="17" t="s">
        <v>34</v>
      </c>
      <c r="C89" s="12">
        <f>'PADD 4_bbl'!C89*1000*42*(DAY(EOMONTH($A89,0)))/1000000</f>
        <v>185.22</v>
      </c>
      <c r="D89" s="12">
        <f>'PADD 4_bbl'!D89*1000*42*(DAY(EOMONTH($A89,0)))/1000000</f>
        <v>11.34</v>
      </c>
      <c r="E89" s="12">
        <f>'PADD 4_bbl'!E89*1000*42*(DAY(EOMONTH($A89,0)))/1000000</f>
        <v>10.08</v>
      </c>
      <c r="F89" s="12">
        <f>'PADD 4_bbl'!F89*1000*42*(DAY(EOMONTH($A89,0)))/1000000</f>
        <v>-178.92</v>
      </c>
      <c r="G89" s="12">
        <f>'PADD 4_bbl'!G89*1000*42*(DAY(EOMONTH($A89,0)))/1000000</f>
        <v>27.72</v>
      </c>
      <c r="H89" s="12"/>
      <c r="I89" s="12">
        <f>'PADD 4_bbl'!I89*1000*42*(DAY(EOMONTH($A89,0)))/1000000</f>
        <v>0</v>
      </c>
      <c r="J89" s="12">
        <f>'PADD 4_bbl'!J89*1000*42*(DAY(EOMONTH($A89,0)))/1000000</f>
        <v>24.623536037842346</v>
      </c>
      <c r="K89" s="12">
        <f>'PADD 4_bbl'!K89*1000*42*(DAY(EOMONTH($A89,0)))/1000000</f>
        <v>0.6507764186846009</v>
      </c>
      <c r="L89" s="12">
        <f>'PADD 4_bbl'!L89*1000*42*(DAY(EOMONTH($A89,0)))/1000000</f>
        <v>4.6549937265550625</v>
      </c>
      <c r="M89" s="12">
        <f>'PADD 4_bbl'!M89*1000*42*(DAY(EOMONTH($A89,0)))/1000000</f>
        <v>0</v>
      </c>
      <c r="N89" s="12">
        <f>'PADD 4_bbl'!N89*1000*42*(DAY(EOMONTH($A89,0)))/1000000</f>
        <v>0</v>
      </c>
      <c r="O89" s="12">
        <f>'PADD 4_bbl'!O89*1000*42*(DAY(EOMONTH($A89,0)))/1000000</f>
        <v>-0.94930618308200709</v>
      </c>
      <c r="P89" s="12">
        <f>'PADD 4_bbl'!P89*1000*42*(DAY(EOMONTH($A89,0)))/1000000</f>
        <v>1.26</v>
      </c>
      <c r="Q89" s="12">
        <f>'PADD 4_bbl'!Q89*1000*42*(DAY(EOMONTH($A89,0)))/1000000</f>
        <v>30.24</v>
      </c>
      <c r="S89" s="12">
        <f>'PADD 4_bbl'!S89*1000*42/1000000</f>
        <v>41.16</v>
      </c>
      <c r="U89" s="14"/>
      <c r="V89" s="14"/>
    </row>
    <row r="90" spans="1:22" x14ac:dyDescent="0.3">
      <c r="A90" s="45">
        <v>43235</v>
      </c>
      <c r="B90" s="17" t="s">
        <v>34</v>
      </c>
      <c r="C90" s="12">
        <f>'PADD 4_bbl'!C90*1000*42*(DAY(EOMONTH($A90,0)))/1000000</f>
        <v>191.39400000000001</v>
      </c>
      <c r="D90" s="12">
        <f>'PADD 4_bbl'!D90*1000*42*(DAY(EOMONTH($A90,0)))/1000000</f>
        <v>11.718</v>
      </c>
      <c r="E90" s="12">
        <f>'PADD 4_bbl'!E90*1000*42*(DAY(EOMONTH($A90,0)))/1000000</f>
        <v>6.51</v>
      </c>
      <c r="F90" s="12">
        <f>'PADD 4_bbl'!F90*1000*42*(DAY(EOMONTH($A90,0)))/1000000</f>
        <v>-180.97800000000001</v>
      </c>
      <c r="G90" s="12">
        <f>'PADD 4_bbl'!G90*1000*42*(DAY(EOMONTH($A90,0)))/1000000</f>
        <v>28.643999999999998</v>
      </c>
      <c r="H90" s="12"/>
      <c r="I90" s="12">
        <f>'PADD 4_bbl'!I90*1000*42*(DAY(EOMONTH($A90,0)))/1000000</f>
        <v>0</v>
      </c>
      <c r="J90" s="12">
        <f>'PADD 4_bbl'!J90*1000*42*(DAY(EOMONTH($A90,0)))/1000000</f>
        <v>19.538695493986591</v>
      </c>
      <c r="K90" s="12">
        <f>'PADD 4_bbl'!K90*1000*42*(DAY(EOMONTH($A90,0)))/1000000</f>
        <v>0.65036904690451669</v>
      </c>
      <c r="L90" s="12">
        <f>'PADD 4_bbl'!L90*1000*42*(DAY(EOMONTH($A90,0)))/1000000</f>
        <v>4.6185632442161877</v>
      </c>
      <c r="M90" s="12">
        <f>'PADD 4_bbl'!M90*1000*42*(DAY(EOMONTH($A90,0)))/1000000</f>
        <v>0</v>
      </c>
      <c r="N90" s="12">
        <f>'PADD 4_bbl'!N90*1000*42*(DAY(EOMONTH($A90,0)))/1000000</f>
        <v>0</v>
      </c>
      <c r="O90" s="12">
        <f>'PADD 4_bbl'!O90*1000*42*(DAY(EOMONTH($A90,0)))/1000000</f>
        <v>-1.3716277851072938</v>
      </c>
      <c r="P90" s="12">
        <f>'PADD 4_bbl'!P90*1000*42*(DAY(EOMONTH($A90,0)))/1000000</f>
        <v>6.51</v>
      </c>
      <c r="Q90" s="12">
        <f>'PADD 4_bbl'!Q90*1000*42*(DAY(EOMONTH($A90,0)))/1000000</f>
        <v>29.946000000000002</v>
      </c>
      <c r="S90" s="12">
        <f>'PADD 4_bbl'!S90*1000*42/1000000</f>
        <v>48.09</v>
      </c>
      <c r="U90" s="14"/>
      <c r="V90" s="14"/>
    </row>
    <row r="91" spans="1:22" x14ac:dyDescent="0.3">
      <c r="A91" s="45">
        <v>43266</v>
      </c>
      <c r="B91" s="17" t="s">
        <v>34</v>
      </c>
      <c r="C91" s="12">
        <f>'PADD 4_bbl'!C91*1000*42*(DAY(EOMONTH($A91,0)))/1000000</f>
        <v>177.66</v>
      </c>
      <c r="D91" s="12">
        <f>'PADD 4_bbl'!D91*1000*42*(DAY(EOMONTH($A91,0)))/1000000</f>
        <v>11.34</v>
      </c>
      <c r="E91" s="12">
        <f>'PADD 4_bbl'!E91*1000*42*(DAY(EOMONTH($A91,0)))/1000000</f>
        <v>6.3</v>
      </c>
      <c r="F91" s="12">
        <f>'PADD 4_bbl'!F91*1000*42*(DAY(EOMONTH($A91,0)))/1000000</f>
        <v>-166.32</v>
      </c>
      <c r="G91" s="12">
        <f>'PADD 4_bbl'!G91*1000*42*(DAY(EOMONTH($A91,0)))/1000000</f>
        <v>28.98</v>
      </c>
      <c r="H91" s="12"/>
      <c r="I91" s="12">
        <f>'PADD 4_bbl'!I91*1000*42*(DAY(EOMONTH($A91,0)))/1000000</f>
        <v>0</v>
      </c>
      <c r="J91" s="12">
        <f>'PADD 4_bbl'!J91*1000*42*(DAY(EOMONTH($A91,0)))/1000000</f>
        <v>18.800097086778642</v>
      </c>
      <c r="K91" s="12">
        <f>'PADD 4_bbl'!K91*1000*42*(DAY(EOMONTH($A91,0)))/1000000</f>
        <v>0.6507764186846009</v>
      </c>
      <c r="L91" s="12">
        <f>'PADD 4_bbl'!L91*1000*42*(DAY(EOMONTH($A91,0)))/1000000</f>
        <v>4.46957733311244</v>
      </c>
      <c r="M91" s="12">
        <f>'PADD 4_bbl'!M91*1000*42*(DAY(EOMONTH($A91,0)))/1000000</f>
        <v>0</v>
      </c>
      <c r="N91" s="12">
        <f>'PADD 4_bbl'!N91*1000*42*(DAY(EOMONTH($A91,0)))/1000000</f>
        <v>0</v>
      </c>
      <c r="O91" s="12">
        <f>'PADD 4_bbl'!O91*1000*42*(DAY(EOMONTH($A91,0)))/1000000</f>
        <v>-2.5004508385756834</v>
      </c>
      <c r="P91" s="12">
        <f>'PADD 4_bbl'!P91*1000*42*(DAY(EOMONTH($A91,0)))/1000000</f>
        <v>7.56</v>
      </c>
      <c r="Q91" s="12">
        <f>'PADD 4_bbl'!Q91*1000*42*(DAY(EOMONTH($A91,0)))/1000000</f>
        <v>28.98</v>
      </c>
      <c r="S91" s="12">
        <f>'PADD 4_bbl'!S91*1000*42/1000000</f>
        <v>55.44</v>
      </c>
      <c r="U91" s="14"/>
      <c r="V91" s="14"/>
    </row>
    <row r="92" spans="1:22" x14ac:dyDescent="0.3">
      <c r="A92" s="45">
        <v>43296</v>
      </c>
      <c r="B92" s="17" t="s">
        <v>34</v>
      </c>
      <c r="C92" s="12">
        <f>'PADD 4_bbl'!C92*1000*42*(DAY(EOMONTH($A92,0)))/1000000</f>
        <v>188.79</v>
      </c>
      <c r="D92" s="12">
        <f>'PADD 4_bbl'!D92*1000*42*(DAY(EOMONTH($A92,0)))/1000000</f>
        <v>11.718</v>
      </c>
      <c r="E92" s="12">
        <f>'PADD 4_bbl'!E92*1000*42*(DAY(EOMONTH($A92,0)))/1000000</f>
        <v>10.416</v>
      </c>
      <c r="F92" s="12">
        <f>'PADD 4_bbl'!F92*1000*42*(DAY(EOMONTH($A92,0)))/1000000</f>
        <v>-177.072</v>
      </c>
      <c r="G92" s="12">
        <f>'PADD 4_bbl'!G92*1000*42*(DAY(EOMONTH($A92,0)))/1000000</f>
        <v>33.851999999999997</v>
      </c>
      <c r="H92" s="12"/>
      <c r="I92" s="12">
        <f>'PADD 4_bbl'!I92*1000*42*(DAY(EOMONTH($A92,0)))/1000000</f>
        <v>0</v>
      </c>
      <c r="J92" s="12">
        <f>'PADD 4_bbl'!J92*1000*42*(DAY(EOMONTH($A92,0)))/1000000</f>
        <v>21.379403736452218</v>
      </c>
      <c r="K92" s="12">
        <f>'PADD 4_bbl'!K92*1000*42*(DAY(EOMONTH($A92,0)))/1000000</f>
        <v>0.65036904690451669</v>
      </c>
      <c r="L92" s="12">
        <f>'PADD 4_bbl'!L92*1000*42*(DAY(EOMONTH($A92,0)))/1000000</f>
        <v>4.8101601841068984</v>
      </c>
      <c r="M92" s="12">
        <f>'PADD 4_bbl'!M92*1000*42*(DAY(EOMONTH($A92,0)))/1000000</f>
        <v>0</v>
      </c>
      <c r="N92" s="12">
        <f>'PADD 4_bbl'!N92*1000*42*(DAY(EOMONTH($A92,0)))/1000000</f>
        <v>0</v>
      </c>
      <c r="O92" s="12">
        <f>'PADD 4_bbl'!O92*1000*42*(DAY(EOMONTH($A92,0)))/1000000</f>
        <v>4.4080670325363647</v>
      </c>
      <c r="P92" s="12">
        <f>'PADD 4_bbl'!P92*1000*42*(DAY(EOMONTH($A92,0)))/1000000</f>
        <v>1.302</v>
      </c>
      <c r="Q92" s="12">
        <f>'PADD 4_bbl'!Q92*1000*42*(DAY(EOMONTH($A92,0)))/1000000</f>
        <v>32.549999999999997</v>
      </c>
      <c r="S92" s="12">
        <f>'PADD 4_bbl'!S92*1000*42/1000000</f>
        <v>57.12</v>
      </c>
      <c r="U92" s="14"/>
      <c r="V92" s="14"/>
    </row>
    <row r="93" spans="1:22" x14ac:dyDescent="0.3">
      <c r="A93" s="45">
        <v>43327</v>
      </c>
      <c r="B93" s="17" t="s">
        <v>34</v>
      </c>
      <c r="C93" s="12">
        <f>'PADD 4_bbl'!C93*1000*42*(DAY(EOMONTH($A93,0)))/1000000</f>
        <v>197.904</v>
      </c>
      <c r="D93" s="12">
        <f>'PADD 4_bbl'!D93*1000*42*(DAY(EOMONTH($A93,0)))/1000000</f>
        <v>10.416</v>
      </c>
      <c r="E93" s="12">
        <f>'PADD 4_bbl'!E93*1000*42*(DAY(EOMONTH($A93,0)))/1000000</f>
        <v>10.416</v>
      </c>
      <c r="F93" s="12">
        <f>'PADD 4_bbl'!F93*1000*42*(DAY(EOMONTH($A93,0)))/1000000</f>
        <v>-177.072</v>
      </c>
      <c r="G93" s="12">
        <f>'PADD 4_bbl'!G93*1000*42*(DAY(EOMONTH($A93,0)))/1000000</f>
        <v>41.664000000000001</v>
      </c>
      <c r="H93" s="12"/>
      <c r="I93" s="12">
        <f>'PADD 4_bbl'!I93*1000*42*(DAY(EOMONTH($A93,0)))/1000000</f>
        <v>0</v>
      </c>
      <c r="J93" s="12">
        <f>'PADD 4_bbl'!J93*1000*42*(DAY(EOMONTH($A93,0)))/1000000</f>
        <v>24.222631570908636</v>
      </c>
      <c r="K93" s="12">
        <f>'PADD 4_bbl'!K93*1000*42*(DAY(EOMONTH($A93,0)))/1000000</f>
        <v>1.3938734670307966</v>
      </c>
      <c r="L93" s="12">
        <f>'PADD 4_bbl'!L93*1000*42*(DAY(EOMONTH($A93,0)))/1000000</f>
        <v>5.0017571239976082</v>
      </c>
      <c r="M93" s="12">
        <f>'PADD 4_bbl'!M93*1000*42*(DAY(EOMONTH($A93,0)))/1000000</f>
        <v>0</v>
      </c>
      <c r="N93" s="12">
        <f>'PADD 4_bbl'!N93*1000*42*(DAY(EOMONTH($A93,0)))/1000000</f>
        <v>0</v>
      </c>
      <c r="O93" s="12">
        <f>'PADD 4_bbl'!O93*1000*42*(DAY(EOMONTH($A93,0)))/1000000</f>
        <v>8.4417378380629611</v>
      </c>
      <c r="P93" s="12">
        <f>'PADD 4_bbl'!P93*1000*42*(DAY(EOMONTH($A93,0)))/1000000</f>
        <v>2.6040000000000001</v>
      </c>
      <c r="Q93" s="12">
        <f>'PADD 4_bbl'!Q93*1000*42*(DAY(EOMONTH($A93,0)))/1000000</f>
        <v>41.664000000000001</v>
      </c>
      <c r="S93" s="12">
        <f>'PADD 4_bbl'!S93*1000*42/1000000</f>
        <v>60.228000000000002</v>
      </c>
      <c r="U93" s="14"/>
      <c r="V93" s="14"/>
    </row>
    <row r="94" spans="1:22" x14ac:dyDescent="0.3">
      <c r="A94" s="45">
        <v>43358</v>
      </c>
      <c r="B94" s="17" t="s">
        <v>34</v>
      </c>
      <c r="C94" s="12">
        <f>'PADD 4_bbl'!C94*1000*42*(DAY(EOMONTH($A94,0)))/1000000</f>
        <v>192.78</v>
      </c>
      <c r="D94" s="12">
        <f>'PADD 4_bbl'!D94*1000*42*(DAY(EOMONTH($A94,0)))/1000000</f>
        <v>11.34</v>
      </c>
      <c r="E94" s="12">
        <f>'PADD 4_bbl'!E94*1000*42*(DAY(EOMONTH($A94,0)))/1000000</f>
        <v>10.08</v>
      </c>
      <c r="F94" s="12">
        <f>'PADD 4_bbl'!F94*1000*42*(DAY(EOMONTH($A94,0)))/1000000</f>
        <v>-191.52</v>
      </c>
      <c r="G94" s="12">
        <f>'PADD 4_bbl'!G94*1000*42*(DAY(EOMONTH($A94,0)))/1000000</f>
        <v>22.68</v>
      </c>
      <c r="H94" s="12"/>
      <c r="I94" s="12">
        <f>'PADD 4_bbl'!I94*1000*42*(DAY(EOMONTH($A94,0)))/1000000</f>
        <v>0</v>
      </c>
      <c r="J94" s="12">
        <f>'PADD 4_bbl'!J94*1000*42*(DAY(EOMONTH($A94,0)))/1000000</f>
        <v>29.089686049051846</v>
      </c>
      <c r="K94" s="12">
        <f>'PADD 4_bbl'!K94*1000*42*(DAY(EOMONTH($A94,0)))/1000000</f>
        <v>2.3235467906555818</v>
      </c>
      <c r="L94" s="12">
        <f>'PADD 4_bbl'!L94*1000*42*(DAY(EOMONTH($A94,0)))/1000000</f>
        <v>5.0258265134403093</v>
      </c>
      <c r="M94" s="12">
        <f>'PADD 4_bbl'!M94*1000*42*(DAY(EOMONTH($A94,0)))/1000000</f>
        <v>0</v>
      </c>
      <c r="N94" s="12">
        <f>'PADD 4_bbl'!N94*1000*42*(DAY(EOMONTH($A94,0)))/1000000</f>
        <v>0</v>
      </c>
      <c r="O94" s="12">
        <f>'PADD 4_bbl'!O94*1000*42*(DAY(EOMONTH($A94,0)))/1000000</f>
        <v>-20.059059353147738</v>
      </c>
      <c r="P94" s="12">
        <f>'PADD 4_bbl'!P94*1000*42*(DAY(EOMONTH($A94,0)))/1000000</f>
        <v>6.3</v>
      </c>
      <c r="Q94" s="12">
        <f>'PADD 4_bbl'!Q94*1000*42*(DAY(EOMONTH($A94,0)))/1000000</f>
        <v>22.68</v>
      </c>
      <c r="S94" s="12">
        <f>'PADD 4_bbl'!S94*1000*42/1000000</f>
        <v>65.897999999999996</v>
      </c>
      <c r="U94" s="14"/>
      <c r="V94" s="14"/>
    </row>
    <row r="95" spans="1:22" x14ac:dyDescent="0.3">
      <c r="A95" s="45">
        <v>43388</v>
      </c>
      <c r="B95" s="17" t="s">
        <v>34</v>
      </c>
      <c r="C95" s="12">
        <f>'PADD 4_bbl'!C95*1000*42*(DAY(EOMONTH($A95,0)))/1000000</f>
        <v>196.602</v>
      </c>
      <c r="D95" s="12">
        <f>'PADD 4_bbl'!D95*1000*42*(DAY(EOMONTH($A95,0)))/1000000</f>
        <v>7.8120000000000003</v>
      </c>
      <c r="E95" s="12">
        <f>'PADD 4_bbl'!E95*1000*42*(DAY(EOMONTH($A95,0)))/1000000</f>
        <v>15.624000000000001</v>
      </c>
      <c r="F95" s="12">
        <f>'PADD 4_bbl'!F95*1000*42*(DAY(EOMONTH($A95,0)))/1000000</f>
        <v>-161.44800000000001</v>
      </c>
      <c r="G95" s="12">
        <f>'PADD 4_bbl'!G95*1000*42*(DAY(EOMONTH($A95,0)))/1000000</f>
        <v>58.59</v>
      </c>
      <c r="H95" s="12"/>
      <c r="I95" s="12">
        <f>'PADD 4_bbl'!I95*1000*42*(DAY(EOMONTH($A95,0)))/1000000</f>
        <v>0</v>
      </c>
      <c r="J95" s="12">
        <f>'PADD 4_bbl'!J95*1000*42*(DAY(EOMONTH($A95,0)))/1000000</f>
        <v>36.783328690777424</v>
      </c>
      <c r="K95" s="12">
        <f>'PADD 4_bbl'!K95*1000*42*(DAY(EOMONTH($A95,0)))/1000000</f>
        <v>3.8106574738531624</v>
      </c>
      <c r="L95" s="12">
        <f>'PADD 4_bbl'!L95*1000*42*(DAY(EOMONTH($A95,0)))/1000000</f>
        <v>5.5765479436697385</v>
      </c>
      <c r="M95" s="12">
        <f>'PADD 4_bbl'!M95*1000*42*(DAY(EOMONTH($A95,0)))/1000000</f>
        <v>0</v>
      </c>
      <c r="N95" s="12">
        <f>'PADD 4_bbl'!N95*1000*42*(DAY(EOMONTH($A95,0)))/1000000</f>
        <v>0</v>
      </c>
      <c r="O95" s="12">
        <f>'PADD 4_bbl'!O95*1000*42*(DAY(EOMONTH($A95,0)))/1000000</f>
        <v>13.721465891699673</v>
      </c>
      <c r="P95" s="12">
        <f>'PADD 4_bbl'!P95*1000*42*(DAY(EOMONTH($A95,0)))/1000000</f>
        <v>0</v>
      </c>
      <c r="Q95" s="12">
        <f>'PADD 4_bbl'!Q95*1000*42*(DAY(EOMONTH($A95,0)))/1000000</f>
        <v>59.892000000000003</v>
      </c>
      <c r="S95" s="12">
        <f>'PADD 4_bbl'!S95*1000*42/1000000</f>
        <v>65.394000000000005</v>
      </c>
      <c r="U95" s="14"/>
      <c r="V95" s="14"/>
    </row>
    <row r="96" spans="1:22" x14ac:dyDescent="0.3">
      <c r="A96" s="45">
        <v>43419</v>
      </c>
      <c r="B96" s="17" t="s">
        <v>34</v>
      </c>
      <c r="C96" s="12">
        <f>'PADD 4_bbl'!C96*1000*42*(DAY(EOMONTH($A96,0)))/1000000</f>
        <v>194.04</v>
      </c>
      <c r="D96" s="12">
        <f>'PADD 4_bbl'!D96*1000*42*(DAY(EOMONTH($A96,0)))/1000000</f>
        <v>8.82</v>
      </c>
      <c r="E96" s="12">
        <f>'PADD 4_bbl'!E96*1000*42*(DAY(EOMONTH($A96,0)))/1000000</f>
        <v>17.64</v>
      </c>
      <c r="F96" s="12">
        <f>'PADD 4_bbl'!F96*1000*42*(DAY(EOMONTH($A96,0)))/1000000</f>
        <v>-160.02000000000001</v>
      </c>
      <c r="G96" s="12">
        <f>'PADD 4_bbl'!G96*1000*42*(DAY(EOMONTH($A96,0)))/1000000</f>
        <v>60.48</v>
      </c>
      <c r="H96" s="12"/>
      <c r="I96" s="12">
        <f>'PADD 4_bbl'!I96*1000*42*(DAY(EOMONTH($A96,0)))/1000000</f>
        <v>0</v>
      </c>
      <c r="J96" s="12">
        <f>'PADD 4_bbl'!J96*1000*42*(DAY(EOMONTH($A96,0)))/1000000</f>
        <v>48.295665333841818</v>
      </c>
      <c r="K96" s="12">
        <f>'PADD 4_bbl'!K96*1000*42*(DAY(EOMONTH($A96,0)))/1000000</f>
        <v>3.2523544492476884</v>
      </c>
      <c r="L96" s="12">
        <f>'PADD 4_bbl'!L96*1000*42*(DAY(EOMONTH($A96,0)))/1000000</f>
        <v>5.7674920872108002</v>
      </c>
      <c r="M96" s="12">
        <f>'PADD 4_bbl'!M96*1000*42*(DAY(EOMONTH($A96,0)))/1000000</f>
        <v>0</v>
      </c>
      <c r="N96" s="12">
        <f>'PADD 4_bbl'!N96*1000*42*(DAY(EOMONTH($A96,0)))/1000000</f>
        <v>0</v>
      </c>
      <c r="O96" s="12">
        <f>'PADD 4_bbl'!O96*1000*42*(DAY(EOMONTH($A96,0)))/1000000</f>
        <v>5.6844881296996936</v>
      </c>
      <c r="P96" s="12">
        <f>'PADD 4_bbl'!P96*1000*42*(DAY(EOMONTH($A96,0)))/1000000</f>
        <v>-3.78</v>
      </c>
      <c r="Q96" s="12">
        <f>'PADD 4_bbl'!Q96*1000*42*(DAY(EOMONTH($A96,0)))/1000000</f>
        <v>59.22</v>
      </c>
      <c r="S96" s="12">
        <f>'PADD 4_bbl'!S96*1000*42/1000000</f>
        <v>61.445999999999998</v>
      </c>
      <c r="U96" s="14"/>
      <c r="V96" s="14"/>
    </row>
    <row r="97" spans="1:22" x14ac:dyDescent="0.3">
      <c r="A97" s="45">
        <v>43449</v>
      </c>
      <c r="B97" s="17" t="s">
        <v>34</v>
      </c>
      <c r="C97" s="12">
        <f>'PADD 4_bbl'!C97*1000*42*(DAY(EOMONTH($A97,0)))/1000000</f>
        <v>201.81</v>
      </c>
      <c r="D97" s="12">
        <f>'PADD 4_bbl'!D97*1000*42*(DAY(EOMONTH($A97,0)))/1000000</f>
        <v>10.416</v>
      </c>
      <c r="E97" s="12">
        <f>'PADD 4_bbl'!E97*1000*42*(DAY(EOMONTH($A97,0)))/1000000</f>
        <v>24.738</v>
      </c>
      <c r="F97" s="12">
        <f>'PADD 4_bbl'!F97*1000*42*(DAY(EOMONTH($A97,0)))/1000000</f>
        <v>-161.44800000000001</v>
      </c>
      <c r="G97" s="12">
        <f>'PADD 4_bbl'!G97*1000*42*(DAY(EOMONTH($A97,0)))/1000000</f>
        <v>75.516000000000005</v>
      </c>
      <c r="H97" s="12"/>
      <c r="I97" s="12">
        <f>'PADD 4_bbl'!I97*1000*42*(DAY(EOMONTH($A97,0)))/1000000</f>
        <v>0</v>
      </c>
      <c r="J97" s="12">
        <f>'PADD 4_bbl'!J97*1000*42*(DAY(EOMONTH($A97,0)))/1000000</f>
        <v>60.482744289180403</v>
      </c>
      <c r="K97" s="12">
        <f>'PADD 4_bbl'!K97*1000*42*(DAY(EOMONTH($A97,0)))/1000000</f>
        <v>2.23051326037884</v>
      </c>
      <c r="L97" s="12">
        <f>'PADD 4_bbl'!L97*1000*42*(DAY(EOMONTH($A97,0)))/1000000</f>
        <v>6.7261295830140009</v>
      </c>
      <c r="M97" s="12">
        <f>'PADD 4_bbl'!M97*1000*42*(DAY(EOMONTH($A97,0)))/1000000</f>
        <v>0</v>
      </c>
      <c r="N97" s="12">
        <f>'PADD 4_bbl'!N97*1000*42*(DAY(EOMONTH($A97,0)))/1000000</f>
        <v>0</v>
      </c>
      <c r="O97" s="12">
        <f>'PADD 4_bbl'!O97*1000*42*(DAY(EOMONTH($A97,0)))/1000000</f>
        <v>7.3786128674267442</v>
      </c>
      <c r="P97" s="12">
        <f>'PADD 4_bbl'!P97*1000*42*(DAY(EOMONTH($A97,0)))/1000000</f>
        <v>-2.6040000000000001</v>
      </c>
      <c r="Q97" s="12">
        <f>'PADD 4_bbl'!Q97*1000*42*(DAY(EOMONTH($A97,0)))/1000000</f>
        <v>74.213999999999999</v>
      </c>
      <c r="S97" s="12">
        <f>'PADD 4_bbl'!S97*1000*42/1000000</f>
        <v>58.631999999999998</v>
      </c>
      <c r="U97" s="14"/>
      <c r="V97" s="14"/>
    </row>
    <row r="98" spans="1:22" x14ac:dyDescent="0.3">
      <c r="A98" s="45">
        <v>43480</v>
      </c>
      <c r="B98" s="17" t="s">
        <v>34</v>
      </c>
      <c r="C98" s="12">
        <f>'PADD 4_bbl'!C98*1000*42*(DAY(EOMONTH($A98,0)))/1000000</f>
        <v>201.81</v>
      </c>
      <c r="D98" s="12">
        <f>'PADD 4_bbl'!D98*1000*42*(DAY(EOMONTH($A98,0)))/1000000</f>
        <v>10.416</v>
      </c>
      <c r="E98" s="12">
        <f>'PADD 4_bbl'!E98*1000*42*(DAY(EOMONTH($A98,0)))/1000000</f>
        <v>26.04</v>
      </c>
      <c r="F98" s="12">
        <f>'PADD 4_bbl'!F98*1000*42*(DAY(EOMONTH($A98,0)))/1000000</f>
        <v>-143.22</v>
      </c>
      <c r="G98" s="12">
        <f>'PADD 4_bbl'!G98*1000*42*(DAY(EOMONTH($A98,0)))/1000000</f>
        <v>95.046000000000006</v>
      </c>
      <c r="H98" s="12"/>
      <c r="I98" s="12">
        <f>'PADD 4_bbl'!I98*1000*42*(DAY(EOMONTH($A98,0)))/1000000</f>
        <v>0</v>
      </c>
      <c r="J98" s="12">
        <f>'PADD 4_bbl'!J98*1000*42*(DAY(EOMONTH($A98,0)))/1000000</f>
        <v>67.004790610800768</v>
      </c>
      <c r="K98" s="12">
        <f>'PADD 4_bbl'!K98*1000*42*(DAY(EOMONTH($A98,0)))/1000000</f>
        <v>1.4391448493150687</v>
      </c>
      <c r="L98" s="12">
        <f>'PADD 4_bbl'!L98*1000*42*(DAY(EOMONTH($A98,0)))/1000000</f>
        <v>7.1237315137876234</v>
      </c>
      <c r="M98" s="12">
        <f>'PADD 4_bbl'!M98*1000*42*(DAY(EOMONTH($A98,0)))/1000000</f>
        <v>0</v>
      </c>
      <c r="N98" s="12">
        <f>'PADD 4_bbl'!N98*1000*42*(DAY(EOMONTH($A98,0)))/1000000</f>
        <v>0</v>
      </c>
      <c r="O98" s="12">
        <f>'PADD 4_bbl'!O98*1000*42*(DAY(EOMONTH($A98,0)))/1000000</f>
        <v>27.290333026096537</v>
      </c>
      <c r="P98" s="12">
        <f>'PADD 4_bbl'!P98*1000*42*(DAY(EOMONTH($A98,0)))/1000000</f>
        <v>-7.8120000000000003</v>
      </c>
      <c r="Q98" s="12">
        <f>'PADD 4_bbl'!Q98*1000*42*(DAY(EOMONTH($A98,0)))/1000000</f>
        <v>95.046000000000006</v>
      </c>
      <c r="S98" s="12">
        <f>'PADD 4_bbl'!S98*1000*42/1000000</f>
        <v>51.45</v>
      </c>
      <c r="U98" s="14"/>
      <c r="V98" s="14"/>
    </row>
    <row r="99" spans="1:22" x14ac:dyDescent="0.3">
      <c r="A99" s="45">
        <v>43511</v>
      </c>
      <c r="B99" s="17" t="s">
        <v>34</v>
      </c>
      <c r="C99" s="12">
        <f>'PADD 4_bbl'!C99*1000*42*(DAY(EOMONTH($A99,0)))/1000000</f>
        <v>178.75200000000001</v>
      </c>
      <c r="D99" s="12">
        <f>'PADD 4_bbl'!D99*1000*42*(DAY(EOMONTH($A99,0)))/1000000</f>
        <v>8.2319999999999993</v>
      </c>
      <c r="E99" s="12">
        <f>'PADD 4_bbl'!E99*1000*42*(DAY(EOMONTH($A99,0)))/1000000</f>
        <v>17.64</v>
      </c>
      <c r="F99" s="12">
        <f>'PADD 4_bbl'!F99*1000*42*(DAY(EOMONTH($A99,0)))/1000000</f>
        <v>-142.29599999999999</v>
      </c>
      <c r="G99" s="12">
        <f>'PADD 4_bbl'!G99*1000*42*(DAY(EOMONTH($A99,0)))/1000000</f>
        <v>62.328000000000003</v>
      </c>
      <c r="H99" s="12"/>
      <c r="I99" s="12">
        <f>'PADD 4_bbl'!I99*1000*42*(DAY(EOMONTH($A99,0)))/1000000</f>
        <v>0</v>
      </c>
      <c r="J99" s="12">
        <f>'PADD 4_bbl'!J99*1000*42*(DAY(EOMONTH($A99,0)))/1000000</f>
        <v>51.966955078901357</v>
      </c>
      <c r="K99" s="12">
        <f>'PADD 4_bbl'!K99*1000*42*(DAY(EOMONTH($A99,0)))/1000000</f>
        <v>0.95981545205479446</v>
      </c>
      <c r="L99" s="12">
        <f>'PADD 4_bbl'!L99*1000*42*(DAY(EOMONTH($A99,0)))/1000000</f>
        <v>5.9151722398462514</v>
      </c>
      <c r="M99" s="12">
        <f>'PADD 4_bbl'!M99*1000*42*(DAY(EOMONTH($A99,0)))/1000000</f>
        <v>0</v>
      </c>
      <c r="N99" s="12">
        <f>'PADD 4_bbl'!N99*1000*42*(DAY(EOMONTH($A99,0)))/1000000</f>
        <v>0</v>
      </c>
      <c r="O99" s="12">
        <f>'PADD 4_bbl'!O99*1000*42*(DAY(EOMONTH($A99,0)))/1000000</f>
        <v>8.1900572291975937</v>
      </c>
      <c r="P99" s="12">
        <f>'PADD 4_bbl'!P99*1000*42*(DAY(EOMONTH($A99,0)))/1000000</f>
        <v>-7.056</v>
      </c>
      <c r="Q99" s="12">
        <f>'PADD 4_bbl'!Q99*1000*42*(DAY(EOMONTH($A99,0)))/1000000</f>
        <v>59.975999999999999</v>
      </c>
      <c r="S99" s="12">
        <f>'PADD 4_bbl'!S99*1000*42/1000000</f>
        <v>44.646000000000001</v>
      </c>
      <c r="U99" s="14"/>
      <c r="V99" s="14"/>
    </row>
    <row r="100" spans="1:22" x14ac:dyDescent="0.3">
      <c r="A100" s="45">
        <v>43539</v>
      </c>
      <c r="B100" s="17" t="s">
        <v>34</v>
      </c>
      <c r="C100" s="12">
        <f>'PADD 4_bbl'!C100*1000*42*(DAY(EOMONTH($A100,0)))/1000000</f>
        <v>204.41399999999999</v>
      </c>
      <c r="D100" s="12">
        <f>'PADD 4_bbl'!D100*1000*42*(DAY(EOMONTH($A100,0)))/1000000</f>
        <v>10.416</v>
      </c>
      <c r="E100" s="12">
        <f>'PADD 4_bbl'!E100*1000*42*(DAY(EOMONTH($A100,0)))/1000000</f>
        <v>18.228000000000002</v>
      </c>
      <c r="F100" s="12">
        <f>'PADD 4_bbl'!F100*1000*42*(DAY(EOMONTH($A100,0)))/1000000</f>
        <v>-151.03200000000001</v>
      </c>
      <c r="G100" s="12">
        <f>'PADD 4_bbl'!G100*1000*42*(DAY(EOMONTH($A100,0)))/1000000</f>
        <v>82.025999999999996</v>
      </c>
      <c r="H100" s="12"/>
      <c r="I100" s="12">
        <f>'PADD 4_bbl'!I100*1000*42*(DAY(EOMONTH($A100,0)))/1000000</f>
        <v>0</v>
      </c>
      <c r="J100" s="12">
        <f>'PADD 4_bbl'!J100*1000*42*(DAY(EOMONTH($A100,0)))/1000000</f>
        <v>48.07457318507138</v>
      </c>
      <c r="K100" s="12">
        <f>'PADD 4_bbl'!K100*1000*42*(DAY(EOMONTH($A100,0)))/1000000</f>
        <v>0.6714922739726028</v>
      </c>
      <c r="L100" s="12">
        <f>'PADD 4_bbl'!L100*1000*42*(DAY(EOMONTH($A100,0)))/1000000</f>
        <v>5.974149874443361</v>
      </c>
      <c r="M100" s="12">
        <f>'PADD 4_bbl'!M100*1000*42*(DAY(EOMONTH($A100,0)))/1000000</f>
        <v>0</v>
      </c>
      <c r="N100" s="12">
        <f>'PADD 4_bbl'!N100*1000*42*(DAY(EOMONTH($A100,0)))/1000000</f>
        <v>0</v>
      </c>
      <c r="O100" s="12">
        <f>'PADD 4_bbl'!O100*1000*42*(DAY(EOMONTH($A100,0)))/1000000</f>
        <v>26.003784666512644</v>
      </c>
      <c r="P100" s="12">
        <f>'PADD 4_bbl'!P100*1000*42*(DAY(EOMONTH($A100,0)))/1000000</f>
        <v>1.302</v>
      </c>
      <c r="Q100" s="12">
        <f>'PADD 4_bbl'!Q100*1000*42*(DAY(EOMONTH($A100,0)))/1000000</f>
        <v>82.025999999999996</v>
      </c>
      <c r="S100" s="12">
        <f>'PADD 4_bbl'!S100*1000*42/1000000</f>
        <v>45.402000000000001</v>
      </c>
      <c r="U100" s="14"/>
      <c r="V100" s="14"/>
    </row>
    <row r="101" spans="1:22" x14ac:dyDescent="0.3">
      <c r="A101" s="45">
        <v>43570</v>
      </c>
      <c r="B101" s="17" t="s">
        <v>34</v>
      </c>
      <c r="C101" s="12">
        <f>'PADD 4_bbl'!C101*1000*42*(DAY(EOMONTH($A101,0)))/1000000</f>
        <v>201.6</v>
      </c>
      <c r="D101" s="12">
        <f>'PADD 4_bbl'!D101*1000*42*(DAY(EOMONTH($A101,0)))/1000000</f>
        <v>8.82</v>
      </c>
      <c r="E101" s="12">
        <f>'PADD 4_bbl'!E101*1000*42*(DAY(EOMONTH($A101,0)))/1000000</f>
        <v>8.82</v>
      </c>
      <c r="F101" s="12">
        <f>'PADD 4_bbl'!F101*1000*42*(DAY(EOMONTH($A101,0)))/1000000</f>
        <v>-168.84</v>
      </c>
      <c r="G101" s="12">
        <f>'PADD 4_bbl'!G101*1000*42*(DAY(EOMONTH($A101,0)))/1000000</f>
        <v>50.4</v>
      </c>
      <c r="H101" s="12"/>
      <c r="I101" s="12">
        <f>'PADD 4_bbl'!I101*1000*42*(DAY(EOMONTH($A101,0)))/1000000</f>
        <v>0</v>
      </c>
      <c r="J101" s="12">
        <f>'PADD 4_bbl'!J101*1000*42*(DAY(EOMONTH($A101,0)))/1000000</f>
        <v>28.712165503809207</v>
      </c>
      <c r="K101" s="12">
        <f>'PADD 4_bbl'!K101*1000*42*(DAY(EOMONTH($A101,0)))/1000000</f>
        <v>0.67191287671232891</v>
      </c>
      <c r="L101" s="12">
        <f>'PADD 4_bbl'!L101*1000*42*(DAY(EOMONTH($A101,0)))/1000000</f>
        <v>4.6689370017088034</v>
      </c>
      <c r="M101" s="12">
        <f>'PADD 4_bbl'!M101*1000*42*(DAY(EOMONTH($A101,0)))/1000000</f>
        <v>0</v>
      </c>
      <c r="N101" s="12">
        <f>'PADD 4_bbl'!N101*1000*42*(DAY(EOMONTH($A101,0)))/1000000</f>
        <v>0</v>
      </c>
      <c r="O101" s="12">
        <f>'PADD 4_bbl'!O101*1000*42*(DAY(EOMONTH($A101,0)))/1000000</f>
        <v>16.346984617769664</v>
      </c>
      <c r="P101" s="12">
        <f>'PADD 4_bbl'!P101*1000*42*(DAY(EOMONTH($A101,0)))/1000000</f>
        <v>0</v>
      </c>
      <c r="Q101" s="12">
        <f>'PADD 4_bbl'!Q101*1000*42*(DAY(EOMONTH($A101,0)))/1000000</f>
        <v>50.4</v>
      </c>
      <c r="S101" s="12">
        <f>'PADD 4_bbl'!S101*1000*42/1000000</f>
        <v>45.066000000000003</v>
      </c>
      <c r="U101" s="14"/>
      <c r="V101" s="14"/>
    </row>
    <row r="102" spans="1:22" x14ac:dyDescent="0.3">
      <c r="A102" s="45">
        <v>43600</v>
      </c>
      <c r="B102" s="17" t="s">
        <v>34</v>
      </c>
      <c r="C102" s="12">
        <f>'PADD 4_bbl'!C102*1000*42*(DAY(EOMONTH($A102,0)))/1000000</f>
        <v>208.32</v>
      </c>
      <c r="D102" s="12">
        <f>'PADD 4_bbl'!D102*1000*42*(DAY(EOMONTH($A102,0)))/1000000</f>
        <v>11.718</v>
      </c>
      <c r="E102" s="12">
        <f>'PADD 4_bbl'!E102*1000*42*(DAY(EOMONTH($A102,0)))/1000000</f>
        <v>7.8120000000000003</v>
      </c>
      <c r="F102" s="12">
        <f>'PADD 4_bbl'!F102*1000*42*(DAY(EOMONTH($A102,0)))/1000000</f>
        <v>-177.072</v>
      </c>
      <c r="G102" s="12">
        <f>'PADD 4_bbl'!G102*1000*42*(DAY(EOMONTH($A102,0)))/1000000</f>
        <v>50.777999999999999</v>
      </c>
      <c r="H102" s="12"/>
      <c r="I102" s="12">
        <f>'PADD 4_bbl'!I102*1000*42*(DAY(EOMONTH($A102,0)))/1000000</f>
        <v>0</v>
      </c>
      <c r="J102" s="12">
        <f>'PADD 4_bbl'!J102*1000*42*(DAY(EOMONTH($A102,0)))/1000000</f>
        <v>22.781177033915434</v>
      </c>
      <c r="K102" s="12">
        <f>'PADD 4_bbl'!K102*1000*42*(DAY(EOMONTH($A102,0)))/1000000</f>
        <v>0.6714922739726028</v>
      </c>
      <c r="L102" s="12">
        <f>'PADD 4_bbl'!L102*1000*42*(DAY(EOMONTH($A102,0)))/1000000</f>
        <v>4.632971295208387</v>
      </c>
      <c r="M102" s="12">
        <f>'PADD 4_bbl'!M102*1000*42*(DAY(EOMONTH($A102,0)))/1000000</f>
        <v>0</v>
      </c>
      <c r="N102" s="12">
        <f>'PADD 4_bbl'!N102*1000*42*(DAY(EOMONTH($A102,0)))/1000000</f>
        <v>0</v>
      </c>
      <c r="O102" s="12">
        <f>'PADD 4_bbl'!O102*1000*42*(DAY(EOMONTH($A102,0)))/1000000</f>
        <v>14.880359396903577</v>
      </c>
      <c r="P102" s="12">
        <f>'PADD 4_bbl'!P102*1000*42*(DAY(EOMONTH($A102,0)))/1000000</f>
        <v>7.8120000000000003</v>
      </c>
      <c r="Q102" s="12">
        <f>'PADD 4_bbl'!Q102*1000*42*(DAY(EOMONTH($A102,0)))/1000000</f>
        <v>50.777999999999999</v>
      </c>
      <c r="S102" s="12">
        <f>'PADD 4_bbl'!S102*1000*42/1000000</f>
        <v>53.508000000000003</v>
      </c>
      <c r="U102" s="14"/>
      <c r="V102" s="14"/>
    </row>
    <row r="103" spans="1:22" x14ac:dyDescent="0.3">
      <c r="A103" s="45">
        <v>43631</v>
      </c>
      <c r="B103" s="17" t="s">
        <v>34</v>
      </c>
      <c r="C103" s="12">
        <f>'PADD 4_bbl'!C103*1000*42*(DAY(EOMONTH($A103,0)))/1000000</f>
        <v>204.12</v>
      </c>
      <c r="D103" s="12">
        <f>'PADD 4_bbl'!D103*1000*42*(DAY(EOMONTH($A103,0)))/1000000</f>
        <v>11.34</v>
      </c>
      <c r="E103" s="12">
        <f>'PADD 4_bbl'!E103*1000*42*(DAY(EOMONTH($A103,0)))/1000000</f>
        <v>6.3</v>
      </c>
      <c r="F103" s="12">
        <f>'PADD 4_bbl'!F103*1000*42*(DAY(EOMONTH($A103,0)))/1000000</f>
        <v>-162.54</v>
      </c>
      <c r="G103" s="12">
        <f>'PADD 4_bbl'!G103*1000*42*(DAY(EOMONTH($A103,0)))/1000000</f>
        <v>59.22</v>
      </c>
      <c r="H103" s="12"/>
      <c r="I103" s="12">
        <f>'PADD 4_bbl'!I103*1000*42*(DAY(EOMONTH($A103,0)))/1000000</f>
        <v>0</v>
      </c>
      <c r="J103" s="12">
        <f>'PADD 4_bbl'!J103*1000*42*(DAY(EOMONTH($A103,0)))/1000000</f>
        <v>21.920386196804262</v>
      </c>
      <c r="K103" s="12">
        <f>'PADD 4_bbl'!K103*1000*42*(DAY(EOMONTH($A103,0)))/1000000</f>
        <v>0.67191287671232891</v>
      </c>
      <c r="L103" s="12">
        <f>'PADD 4_bbl'!L103*1000*42*(DAY(EOMONTH($A103,0)))/1000000</f>
        <v>4.48352060826618</v>
      </c>
      <c r="M103" s="12">
        <f>'PADD 4_bbl'!M103*1000*42*(DAY(EOMONTH($A103,0)))/1000000</f>
        <v>0</v>
      </c>
      <c r="N103" s="12">
        <f>'PADD 4_bbl'!N103*1000*42*(DAY(EOMONTH($A103,0)))/1000000</f>
        <v>0</v>
      </c>
      <c r="O103" s="12">
        <f>'PADD 4_bbl'!O103*1000*42*(DAY(EOMONTH($A103,0)))/1000000</f>
        <v>28.36418031821723</v>
      </c>
      <c r="P103" s="12">
        <f>'PADD 4_bbl'!P103*1000*42*(DAY(EOMONTH($A103,0)))/1000000</f>
        <v>2.52</v>
      </c>
      <c r="Q103" s="12">
        <f>'PADD 4_bbl'!Q103*1000*42*(DAY(EOMONTH($A103,0)))/1000000</f>
        <v>57.96</v>
      </c>
      <c r="S103" s="12">
        <f>'PADD 4_bbl'!S103*1000*42/1000000</f>
        <v>56.07</v>
      </c>
      <c r="U103" s="14"/>
      <c r="V103" s="14"/>
    </row>
    <row r="104" spans="1:22" x14ac:dyDescent="0.3">
      <c r="A104" s="45">
        <v>43661</v>
      </c>
      <c r="B104" s="17" t="s">
        <v>34</v>
      </c>
      <c r="C104" s="12">
        <f>'PADD 4_bbl'!C104*1000*42*(DAY(EOMONTH($A104,0)))/1000000</f>
        <v>208.32</v>
      </c>
      <c r="D104" s="12">
        <f>'PADD 4_bbl'!D104*1000*42*(DAY(EOMONTH($A104,0)))/1000000</f>
        <v>13.02</v>
      </c>
      <c r="E104" s="12">
        <f>'PADD 4_bbl'!E104*1000*42*(DAY(EOMONTH($A104,0)))/1000000</f>
        <v>10.416</v>
      </c>
      <c r="F104" s="12">
        <f>'PADD 4_bbl'!F104*1000*42*(DAY(EOMONTH($A104,0)))/1000000</f>
        <v>-166.65600000000001</v>
      </c>
      <c r="G104" s="12">
        <f>'PADD 4_bbl'!G104*1000*42*(DAY(EOMONTH($A104,0)))/1000000</f>
        <v>65.099999999999994</v>
      </c>
      <c r="H104" s="12"/>
      <c r="I104" s="12">
        <f>'PADD 4_bbl'!I104*1000*42*(DAY(EOMONTH($A104,0)))/1000000</f>
        <v>0</v>
      </c>
      <c r="J104" s="12">
        <f>'PADD 4_bbl'!J104*1000*42*(DAY(EOMONTH($A104,0)))/1000000</f>
        <v>24.928392551613353</v>
      </c>
      <c r="K104" s="12">
        <f>'PADD 4_bbl'!K104*1000*42*(DAY(EOMONTH($A104,0)))/1000000</f>
        <v>0.6714922739726028</v>
      </c>
      <c r="L104" s="12">
        <f>'PADD 4_bbl'!L104*1000*42*(DAY(EOMONTH($A104,0)))/1000000</f>
        <v>4.8245682350990977</v>
      </c>
      <c r="M104" s="12">
        <f>'PADD 4_bbl'!M104*1000*42*(DAY(EOMONTH($A104,0)))/1000000</f>
        <v>0</v>
      </c>
      <c r="N104" s="12">
        <f>'PADD 4_bbl'!N104*1000*42*(DAY(EOMONTH($A104,0)))/1000000</f>
        <v>0</v>
      </c>
      <c r="O104" s="12">
        <f>'PADD 4_bbl'!O104*1000*42*(DAY(EOMONTH($A104,0)))/1000000</f>
        <v>29.46754693931495</v>
      </c>
      <c r="P104" s="12">
        <f>'PADD 4_bbl'!P104*1000*42*(DAY(EOMONTH($A104,0)))/1000000</f>
        <v>5.2080000000000002</v>
      </c>
      <c r="Q104" s="12">
        <f>'PADD 4_bbl'!Q104*1000*42*(DAY(EOMONTH($A104,0)))/1000000</f>
        <v>65.099999999999994</v>
      </c>
      <c r="S104" s="12">
        <f>'PADD 4_bbl'!S104*1000*42/1000000</f>
        <v>61.823999999999998</v>
      </c>
      <c r="U104" s="14"/>
      <c r="V104" s="14"/>
    </row>
    <row r="105" spans="1:22" x14ac:dyDescent="0.3">
      <c r="A105" s="45">
        <v>43692</v>
      </c>
      <c r="B105" s="17" t="s">
        <v>34</v>
      </c>
      <c r="C105" s="12">
        <f>'PADD 4_bbl'!C105*1000*42*(DAY(EOMONTH($A105,0)))/1000000</f>
        <v>201.81</v>
      </c>
      <c r="D105" s="12">
        <f>'PADD 4_bbl'!D105*1000*42*(DAY(EOMONTH($A105,0)))/1000000</f>
        <v>13.02</v>
      </c>
      <c r="E105" s="12">
        <f>'PADD 4_bbl'!E105*1000*42*(DAY(EOMONTH($A105,0)))/1000000</f>
        <v>10.416</v>
      </c>
      <c r="F105" s="12">
        <f>'PADD 4_bbl'!F105*1000*42*(DAY(EOMONTH($A105,0)))/1000000</f>
        <v>-141.91800000000001</v>
      </c>
      <c r="G105" s="12">
        <f>'PADD 4_bbl'!G105*1000*42*(DAY(EOMONTH($A105,0)))/1000000</f>
        <v>83.328000000000003</v>
      </c>
      <c r="H105" s="12"/>
      <c r="I105" s="12">
        <f>'PADD 4_bbl'!I105*1000*42*(DAY(EOMONTH($A105,0)))/1000000</f>
        <v>0</v>
      </c>
      <c r="J105" s="12">
        <f>'PADD 4_bbl'!J105*1000*42*(DAY(EOMONTH($A105,0)))/1000000</f>
        <v>28.244609682513381</v>
      </c>
      <c r="K105" s="12">
        <f>'PADD 4_bbl'!K105*1000*42*(DAY(EOMONTH($A105,0)))/1000000</f>
        <v>1.4391448493150687</v>
      </c>
      <c r="L105" s="12">
        <f>'PADD 4_bbl'!L105*1000*42*(DAY(EOMONTH($A105,0)))/1000000</f>
        <v>5.0161651749898075</v>
      </c>
      <c r="M105" s="12">
        <f>'PADD 4_bbl'!M105*1000*42*(DAY(EOMONTH($A105,0)))/1000000</f>
        <v>0</v>
      </c>
      <c r="N105" s="12">
        <f>'PADD 4_bbl'!N105*1000*42*(DAY(EOMONTH($A105,0)))/1000000</f>
        <v>0</v>
      </c>
      <c r="O105" s="12">
        <f>'PADD 4_bbl'!O105*1000*42*(DAY(EOMONTH($A105,0)))/1000000</f>
        <v>40.816080293181741</v>
      </c>
      <c r="P105" s="12">
        <f>'PADD 4_bbl'!P105*1000*42*(DAY(EOMONTH($A105,0)))/1000000</f>
        <v>7.8120000000000003</v>
      </c>
      <c r="Q105" s="12">
        <f>'PADD 4_bbl'!Q105*1000*42*(DAY(EOMONTH($A105,0)))/1000000</f>
        <v>83.328000000000003</v>
      </c>
      <c r="S105" s="12">
        <f>'PADD 4_bbl'!S105*1000*42/1000000</f>
        <v>69.72</v>
      </c>
      <c r="U105" s="14"/>
      <c r="V105" s="14"/>
    </row>
    <row r="106" spans="1:22" x14ac:dyDescent="0.3">
      <c r="A106" s="45">
        <v>43723</v>
      </c>
      <c r="B106" s="17" t="s">
        <v>34</v>
      </c>
      <c r="C106" s="12">
        <f>'PADD 4_bbl'!C106*1000*42*(DAY(EOMONTH($A106,0)))/1000000</f>
        <v>206.64</v>
      </c>
      <c r="D106" s="12">
        <f>'PADD 4_bbl'!D106*1000*42*(DAY(EOMONTH($A106,0)))/1000000</f>
        <v>12.6</v>
      </c>
      <c r="E106" s="12">
        <f>'PADD 4_bbl'!E106*1000*42*(DAY(EOMONTH($A106,0)))/1000000</f>
        <v>13.86</v>
      </c>
      <c r="F106" s="12">
        <f>'PADD 4_bbl'!F106*1000*42*(DAY(EOMONTH($A106,0)))/1000000</f>
        <v>-146.16</v>
      </c>
      <c r="G106" s="12">
        <f>'PADD 4_bbl'!G106*1000*42*(DAY(EOMONTH($A106,0)))/1000000</f>
        <v>86.94</v>
      </c>
      <c r="H106" s="12"/>
      <c r="I106" s="12">
        <f>'PADD 4_bbl'!I106*1000*42*(DAY(EOMONTH($A106,0)))/1000000</f>
        <v>0</v>
      </c>
      <c r="J106" s="12">
        <f>'PADD 4_bbl'!J106*1000*42*(DAY(EOMONTH($A106,0)))/1000000</f>
        <v>33.921578976884383</v>
      </c>
      <c r="K106" s="12">
        <f>'PADD 4_bbl'!K106*1000*42*(DAY(EOMONTH($A106,0)))/1000000</f>
        <v>2.3990128767123289</v>
      </c>
      <c r="L106" s="12">
        <f>'PADD 4_bbl'!L106*1000*42*(DAY(EOMONTH($A106,0)))/1000000</f>
        <v>5.0397697885940511</v>
      </c>
      <c r="M106" s="12">
        <f>'PADD 4_bbl'!M106*1000*42*(DAY(EOMONTH($A106,0)))/1000000</f>
        <v>0</v>
      </c>
      <c r="N106" s="12">
        <f>'PADD 4_bbl'!N106*1000*42*(DAY(EOMONTH($A106,0)))/1000000</f>
        <v>0</v>
      </c>
      <c r="O106" s="12">
        <f>'PADD 4_bbl'!O106*1000*42*(DAY(EOMONTH($A106,0)))/1000000</f>
        <v>39.27963835780924</v>
      </c>
      <c r="P106" s="12">
        <f>'PADD 4_bbl'!P106*1000*42*(DAY(EOMONTH($A106,0)))/1000000</f>
        <v>5.04</v>
      </c>
      <c r="Q106" s="12">
        <f>'PADD 4_bbl'!Q106*1000*42*(DAY(EOMONTH($A106,0)))/1000000</f>
        <v>85.68</v>
      </c>
      <c r="S106" s="12">
        <f>'PADD 4_bbl'!S106*1000*42/1000000</f>
        <v>74.843999999999994</v>
      </c>
      <c r="U106" s="14"/>
      <c r="V106" s="14"/>
    </row>
    <row r="107" spans="1:22" x14ac:dyDescent="0.3">
      <c r="A107" s="45">
        <v>43753</v>
      </c>
      <c r="B107" s="17" t="s">
        <v>34</v>
      </c>
      <c r="C107" s="12">
        <f>'PADD 4_bbl'!C107*1000*42*(DAY(EOMONTH($A107,0)))/1000000</f>
        <v>217.434</v>
      </c>
      <c r="D107" s="12">
        <f>'PADD 4_bbl'!D107*1000*42*(DAY(EOMONTH($A107,0)))/1000000</f>
        <v>10.416</v>
      </c>
      <c r="E107" s="12">
        <f>'PADD 4_bbl'!E107*1000*42*(DAY(EOMONTH($A107,0)))/1000000</f>
        <v>18.228000000000002</v>
      </c>
      <c r="F107" s="12">
        <f>'PADD 4_bbl'!F107*1000*42*(DAY(EOMONTH($A107,0)))/1000000</f>
        <v>-152.334</v>
      </c>
      <c r="G107" s="12">
        <f>'PADD 4_bbl'!G107*1000*42*(DAY(EOMONTH($A107,0)))/1000000</f>
        <v>93.744</v>
      </c>
      <c r="H107" s="12"/>
      <c r="I107" s="12">
        <f>'PADD 4_bbl'!I107*1000*42*(DAY(EOMONTH($A107,0)))/1000000</f>
        <v>0</v>
      </c>
      <c r="J107" s="12">
        <f>'PADD 4_bbl'!J107*1000*42*(DAY(EOMONTH($A107,0)))/1000000</f>
        <v>41.375999197404902</v>
      </c>
      <c r="K107" s="12">
        <f>'PADD 4_bbl'!K107*1000*42*(DAY(EOMONTH($A107,0)))/1000000</f>
        <v>3.9344231780821919</v>
      </c>
      <c r="L107" s="12">
        <f>'PADD 4_bbl'!L107*1000*42*(DAY(EOMONTH($A107,0)))/1000000</f>
        <v>5.5909559946619396</v>
      </c>
      <c r="M107" s="12">
        <f>'PADD 4_bbl'!M107*1000*42*(DAY(EOMONTH($A107,0)))/1000000</f>
        <v>0</v>
      </c>
      <c r="N107" s="12">
        <f>'PADD 4_bbl'!N107*1000*42*(DAY(EOMONTH($A107,0)))/1000000</f>
        <v>0</v>
      </c>
      <c r="O107" s="12">
        <f>'PADD 4_bbl'!O107*1000*42*(DAY(EOMONTH($A107,0)))/1000000</f>
        <v>42.842621629850967</v>
      </c>
      <c r="P107" s="12">
        <f>'PADD 4_bbl'!P107*1000*42*(DAY(EOMONTH($A107,0)))/1000000</f>
        <v>0</v>
      </c>
      <c r="Q107" s="12">
        <f>'PADD 4_bbl'!Q107*1000*42*(DAY(EOMONTH($A107,0)))/1000000</f>
        <v>93.744</v>
      </c>
      <c r="S107" s="12">
        <f>'PADD 4_bbl'!S107*1000*42/1000000</f>
        <v>74.55</v>
      </c>
      <c r="U107" s="14"/>
      <c r="V107" s="14"/>
    </row>
    <row r="108" spans="1:22" x14ac:dyDescent="0.3">
      <c r="A108" s="45">
        <v>43784</v>
      </c>
      <c r="B108" s="17" t="s">
        <v>34</v>
      </c>
      <c r="C108" s="12">
        <f>'PADD 4_bbl'!C108*1000*42*(DAY(EOMONTH($A108,0)))/1000000</f>
        <v>221.76</v>
      </c>
      <c r="D108" s="12">
        <f>'PADD 4_bbl'!D108*1000*42*(DAY(EOMONTH($A108,0)))/1000000</f>
        <v>11.34</v>
      </c>
      <c r="E108" s="12">
        <f>'PADD 4_bbl'!E108*1000*42*(DAY(EOMONTH($A108,0)))/1000000</f>
        <v>15.12</v>
      </c>
      <c r="F108" s="12">
        <f>'PADD 4_bbl'!F108*1000*42*(DAY(EOMONTH($A108,0)))/1000000</f>
        <v>-142.38</v>
      </c>
      <c r="G108" s="12">
        <f>'PADD 4_bbl'!G108*1000*42*(DAY(EOMONTH($A108,0)))/1000000</f>
        <v>105.84</v>
      </c>
      <c r="H108" s="12"/>
      <c r="I108" s="12">
        <f>'PADD 4_bbl'!I108*1000*42*(DAY(EOMONTH($A108,0)))/1000000</f>
        <v>0</v>
      </c>
      <c r="J108" s="12">
        <f>'PADD 4_bbl'!J108*1000*42*(DAY(EOMONTH($A108,0)))/1000000</f>
        <v>47.503687073177431</v>
      </c>
      <c r="K108" s="12">
        <f>'PADD 4_bbl'!K108*1000*42*(DAY(EOMONTH($A108,0)))/1000000</f>
        <v>3.3579871232876712</v>
      </c>
      <c r="L108" s="12">
        <f>'PADD 4_bbl'!L108*1000*42*(DAY(EOMONTH($A108,0)))/1000000</f>
        <v>5.7814353623645429</v>
      </c>
      <c r="M108" s="12">
        <f>'PADD 4_bbl'!M108*1000*42*(DAY(EOMONTH($A108,0)))/1000000</f>
        <v>0</v>
      </c>
      <c r="N108" s="12">
        <f>'PADD 4_bbl'!N108*1000*42*(DAY(EOMONTH($A108,0)))/1000000</f>
        <v>0</v>
      </c>
      <c r="O108" s="12">
        <f>'PADD 4_bbl'!O108*1000*42*(DAY(EOMONTH($A108,0)))/1000000</f>
        <v>45.416890441170352</v>
      </c>
      <c r="P108" s="12">
        <f>'PADD 4_bbl'!P108*1000*42*(DAY(EOMONTH($A108,0)))/1000000</f>
        <v>3.78</v>
      </c>
      <c r="Q108" s="12">
        <f>'PADD 4_bbl'!Q108*1000*42*(DAY(EOMONTH($A108,0)))/1000000</f>
        <v>105.84</v>
      </c>
      <c r="S108" s="12">
        <f>'PADD 4_bbl'!S108*1000*42/1000000</f>
        <v>77.994</v>
      </c>
      <c r="U108" s="14"/>
      <c r="V108" s="14"/>
    </row>
    <row r="109" spans="1:22" x14ac:dyDescent="0.3">
      <c r="A109" s="45">
        <v>43814</v>
      </c>
      <c r="B109" s="17" t="s">
        <v>34</v>
      </c>
      <c r="C109" s="12">
        <f>'PADD 4_bbl'!C109*1000*42*(DAY(EOMONTH($A109,0)))/1000000</f>
        <v>227.85</v>
      </c>
      <c r="D109" s="12">
        <f>'PADD 4_bbl'!D109*1000*42*(DAY(EOMONTH($A109,0)))/1000000</f>
        <v>11.718</v>
      </c>
      <c r="E109" s="12">
        <f>'PADD 4_bbl'!E109*1000*42*(DAY(EOMONTH($A109,0)))/1000000</f>
        <v>18.228000000000002</v>
      </c>
      <c r="F109" s="12">
        <f>'PADD 4_bbl'!F109*1000*42*(DAY(EOMONTH($A109,0)))/1000000</f>
        <v>-152.334</v>
      </c>
      <c r="G109" s="12">
        <f>'PADD 4_bbl'!G109*1000*42*(DAY(EOMONTH($A109,0)))/1000000</f>
        <v>105.462</v>
      </c>
      <c r="H109" s="12"/>
      <c r="I109" s="12">
        <f>'PADD 4_bbl'!I109*1000*42*(DAY(EOMONTH($A109,0)))/1000000</f>
        <v>0</v>
      </c>
      <c r="J109" s="12">
        <f>'PADD 4_bbl'!J109*1000*42*(DAY(EOMONTH($A109,0)))/1000000</f>
        <v>58.388217361080734</v>
      </c>
      <c r="K109" s="12">
        <f>'PADD 4_bbl'!K109*1000*42*(DAY(EOMONTH($A109,0)))/1000000</f>
        <v>2.3029577260273975</v>
      </c>
      <c r="L109" s="12">
        <f>'PADD 4_bbl'!L109*1000*42*(DAY(EOMONTH($A109,0)))/1000000</f>
        <v>6.7405376340062011</v>
      </c>
      <c r="M109" s="12">
        <f>'PADD 4_bbl'!M109*1000*42*(DAY(EOMONTH($A109,0)))/1000000</f>
        <v>0</v>
      </c>
      <c r="N109" s="12">
        <f>'PADD 4_bbl'!N109*1000*42*(DAY(EOMONTH($A109,0)))/1000000</f>
        <v>0</v>
      </c>
      <c r="O109" s="12">
        <f>'PADD 4_bbl'!O109*1000*42*(DAY(EOMONTH($A109,0)))/1000000</f>
        <v>44.540287278885664</v>
      </c>
      <c r="P109" s="12">
        <f>'PADD 4_bbl'!P109*1000*42*(DAY(EOMONTH($A109,0)))/1000000</f>
        <v>-6.51</v>
      </c>
      <c r="Q109" s="12">
        <f>'PADD 4_bbl'!Q109*1000*42*(DAY(EOMONTH($A109,0)))/1000000</f>
        <v>105.462</v>
      </c>
      <c r="S109" s="12">
        <f>'PADD 4_bbl'!S109*1000*42/1000000</f>
        <v>71.063999999999993</v>
      </c>
      <c r="U109" s="14"/>
      <c r="V109" s="14"/>
    </row>
    <row r="110" spans="1:22" x14ac:dyDescent="0.3">
      <c r="A110" s="45">
        <v>43845</v>
      </c>
      <c r="B110" s="17" t="s">
        <v>34</v>
      </c>
      <c r="C110" s="12">
        <f>'PADD 4_bbl'!C110*1000*42*(DAY(EOMONTH($A110,0)))/1000000</f>
        <v>238.26599999999999</v>
      </c>
      <c r="D110" s="12">
        <f>'PADD 4_bbl'!D110*1000*42*(DAY(EOMONTH($A110,0)))/1000000</f>
        <v>10.416</v>
      </c>
      <c r="E110" s="12">
        <f>'PADD 4_bbl'!E110*1000*42*(DAY(EOMONTH($A110,0)))/1000000</f>
        <v>16.925999999999998</v>
      </c>
      <c r="F110" s="12">
        <f>'PADD 4_bbl'!F110*1000*42*(DAY(EOMONTH($A110,0)))/1000000</f>
        <v>-203.11199999999999</v>
      </c>
      <c r="G110" s="12">
        <f>'PADD 4_bbl'!G110*1000*42*(DAY(EOMONTH($A110,0)))/1000000</f>
        <v>62.496000000000002</v>
      </c>
      <c r="H110" s="12"/>
      <c r="I110" s="12">
        <f>'PADD 4_bbl'!I110*1000*42*(DAY(EOMONTH($A110,0)))/1000000</f>
        <v>0</v>
      </c>
      <c r="J110" s="12">
        <f>'PADD 4_bbl'!J110*1000*42*(DAY(EOMONTH($A110,0)))/1000000</f>
        <v>53.163140771999998</v>
      </c>
      <c r="K110" s="12">
        <f>'PADD 4_bbl'!K110*1000*42*(DAY(EOMONTH($A110,0)))/1000000</f>
        <v>1.4103619523287674</v>
      </c>
      <c r="L110" s="12">
        <f>'PADD 4_bbl'!L110*1000*42*(DAY(EOMONTH($A110,0)))/1000000</f>
        <v>7.1237315137876234</v>
      </c>
      <c r="M110" s="12">
        <f>'PADD 4_bbl'!M110*1000*42*(DAY(EOMONTH($A110,0)))/1000000</f>
        <v>0</v>
      </c>
      <c r="N110" s="12">
        <f>'PADD 4_bbl'!N110*1000*42*(DAY(EOMONTH($A110,0)))/1000000</f>
        <v>0</v>
      </c>
      <c r="O110" s="12">
        <f>'PADD 4_bbl'!O110*1000*42*(DAY(EOMONTH($A110,0)))/1000000</f>
        <v>-31.751234238116389</v>
      </c>
      <c r="P110" s="12">
        <f>'PADD 4_bbl'!P110*1000*42*(DAY(EOMONTH($A110,0)))/1000000</f>
        <v>33.851999999999997</v>
      </c>
      <c r="Q110" s="12">
        <f>'PADD 4_bbl'!Q110*1000*42*(DAY(EOMONTH($A110,0)))/1000000</f>
        <v>63.798000000000002</v>
      </c>
      <c r="S110" s="12">
        <f>'PADD 4_bbl'!S110*1000*42/1000000</f>
        <v>105.462</v>
      </c>
      <c r="U110" s="14"/>
      <c r="V110" s="14"/>
    </row>
    <row r="111" spans="1:22" x14ac:dyDescent="0.3">
      <c r="A111" s="45">
        <v>43876</v>
      </c>
      <c r="B111" s="17" t="s">
        <v>34</v>
      </c>
      <c r="C111" s="12">
        <f>'PADD 4_bbl'!C111*1000*42*(DAY(EOMONTH($A111,0)))/1000000</f>
        <v>218.02199999999999</v>
      </c>
      <c r="D111" s="12">
        <f>'PADD 4_bbl'!D111*1000*42*(DAY(EOMONTH($A111,0)))/1000000</f>
        <v>9.7439999999999998</v>
      </c>
      <c r="E111" s="12">
        <f>'PADD 4_bbl'!E111*1000*42*(DAY(EOMONTH($A111,0)))/1000000</f>
        <v>17.052</v>
      </c>
      <c r="F111" s="12">
        <f>'PADD 4_bbl'!F111*1000*42*(DAY(EOMONTH($A111,0)))/1000000</f>
        <v>-182.7</v>
      </c>
      <c r="G111" s="12">
        <f>'PADD 4_bbl'!G111*1000*42*(DAY(EOMONTH($A111,0)))/1000000</f>
        <v>62.118000000000002</v>
      </c>
      <c r="H111" s="12"/>
      <c r="I111" s="12">
        <f>'PADD 4_bbl'!I111*1000*42*(DAY(EOMONTH($A111,0)))/1000000</f>
        <v>0</v>
      </c>
      <c r="J111" s="12">
        <f>'PADD 4_bbl'!J111*1000*42*(DAY(EOMONTH($A111,0)))/1000000</f>
        <v>51.573384743999988</v>
      </c>
      <c r="K111" s="12">
        <f>'PADD 4_bbl'!K111*1000*42*(DAY(EOMONTH($A111,0)))/1000000</f>
        <v>0.97421268383561654</v>
      </c>
      <c r="L111" s="12">
        <f>'PADD 4_bbl'!L111*1000*42*(DAY(EOMONTH($A111,0)))/1000000</f>
        <v>6.1264283912693305</v>
      </c>
      <c r="M111" s="12">
        <f>'PADD 4_bbl'!M111*1000*42*(DAY(EOMONTH($A111,0)))/1000000</f>
        <v>0</v>
      </c>
      <c r="N111" s="12">
        <f>'PADD 4_bbl'!N111*1000*42*(DAY(EOMONTH($A111,0)))/1000000</f>
        <v>0</v>
      </c>
      <c r="O111" s="12">
        <f>'PADD 4_bbl'!O111*1000*42*(DAY(EOMONTH($A111,0)))/1000000</f>
        <v>10.751974180895054</v>
      </c>
      <c r="P111" s="12">
        <f>'PADD 4_bbl'!P111*1000*42*(DAY(EOMONTH($A111,0)))/1000000</f>
        <v>-7.3079999999999998</v>
      </c>
      <c r="Q111" s="12">
        <f>'PADD 4_bbl'!Q111*1000*42*(DAY(EOMONTH($A111,0)))/1000000</f>
        <v>62.118000000000002</v>
      </c>
      <c r="S111" s="12">
        <f>'PADD 4_bbl'!S111*1000*42/1000000</f>
        <v>97.86</v>
      </c>
      <c r="U111" s="14"/>
      <c r="V111" s="14"/>
    </row>
    <row r="112" spans="1:22" x14ac:dyDescent="0.3">
      <c r="A112" s="45">
        <v>43905</v>
      </c>
      <c r="B112" s="17" t="s">
        <v>34</v>
      </c>
      <c r="C112" s="12">
        <f>'PADD 4_bbl'!C112*1000*42*(DAY(EOMONTH($A112,0)))/1000000</f>
        <v>240.87</v>
      </c>
      <c r="D112" s="12">
        <f>'PADD 4_bbl'!D112*1000*42*(DAY(EOMONTH($A112,0)))/1000000</f>
        <v>7.8120000000000003</v>
      </c>
      <c r="E112" s="12">
        <f>'PADD 4_bbl'!E112*1000*42*(DAY(EOMONTH($A112,0)))/1000000</f>
        <v>14.321999999999999</v>
      </c>
      <c r="F112" s="12">
        <f>'PADD 4_bbl'!F112*1000*42*(DAY(EOMONTH($A112,0)))/1000000</f>
        <v>-200.50800000000001</v>
      </c>
      <c r="G112" s="12">
        <f>'PADD 4_bbl'!G112*1000*42*(DAY(EOMONTH($A112,0)))/1000000</f>
        <v>62.496000000000002</v>
      </c>
      <c r="H112" s="12"/>
      <c r="I112" s="12">
        <f>'PADD 4_bbl'!I112*1000*42*(DAY(EOMONTH($A112,0)))/1000000</f>
        <v>0</v>
      </c>
      <c r="J112" s="12">
        <f>'PADD 4_bbl'!J112*1000*42*(DAY(EOMONTH($A112,0)))/1000000</f>
        <v>45.588288396000003</v>
      </c>
      <c r="K112" s="12">
        <f>'PADD 4_bbl'!K112*1000*42*(DAY(EOMONTH($A112,0)))/1000000</f>
        <v>0.65806242849315089</v>
      </c>
      <c r="L112" s="12">
        <f>'PADD 4_bbl'!L112*1000*42*(DAY(EOMONTH($A112,0)))/1000000</f>
        <v>5.974149874443361</v>
      </c>
      <c r="M112" s="12">
        <f>'PADD 4_bbl'!M112*1000*42*(DAY(EOMONTH($A112,0)))/1000000</f>
        <v>0</v>
      </c>
      <c r="N112" s="12">
        <f>'PADD 4_bbl'!N112*1000*42*(DAY(EOMONTH($A112,0)))/1000000</f>
        <v>0</v>
      </c>
      <c r="O112" s="12">
        <f>'PADD 4_bbl'!O112*1000*42*(DAY(EOMONTH($A112,0)))/1000000</f>
        <v>8.9734993010634838</v>
      </c>
      <c r="P112" s="12">
        <f>'PADD 4_bbl'!P112*1000*42*(DAY(EOMONTH($A112,0)))/1000000</f>
        <v>0</v>
      </c>
      <c r="Q112" s="12">
        <f>'PADD 4_bbl'!Q112*1000*42*(DAY(EOMONTH($A112,0)))/1000000</f>
        <v>61.194000000000003</v>
      </c>
      <c r="S112" s="12">
        <f>'PADD 4_bbl'!S112*1000*42/1000000</f>
        <v>98.111999999999995</v>
      </c>
      <c r="U112" s="14"/>
      <c r="V112" s="14"/>
    </row>
    <row r="113" spans="1:22" x14ac:dyDescent="0.3">
      <c r="A113" s="45">
        <v>43936</v>
      </c>
      <c r="B113" s="17" t="s">
        <v>34</v>
      </c>
      <c r="C113" s="12">
        <f>'PADD 4_bbl'!C113*1000*42*(DAY(EOMONTH($A113,0)))/1000000</f>
        <v>228.06</v>
      </c>
      <c r="D113" s="12">
        <f>'PADD 4_bbl'!D113*1000*42*(DAY(EOMONTH($A113,0)))/1000000</f>
        <v>7.56</v>
      </c>
      <c r="E113" s="12">
        <f>'PADD 4_bbl'!E113*1000*42*(DAY(EOMONTH($A113,0)))/1000000</f>
        <v>12.6</v>
      </c>
      <c r="F113" s="12">
        <f>'PADD 4_bbl'!F113*1000*42*(DAY(EOMONTH($A113,0)))/1000000</f>
        <v>-200.34</v>
      </c>
      <c r="G113" s="12">
        <f>'PADD 4_bbl'!G113*1000*42*(DAY(EOMONTH($A113,0)))/1000000</f>
        <v>47.88</v>
      </c>
      <c r="H113" s="12"/>
      <c r="I113" s="12">
        <f>'PADD 4_bbl'!I113*1000*42*(DAY(EOMONTH($A113,0)))/1000000</f>
        <v>0</v>
      </c>
      <c r="J113" s="12">
        <f>'PADD 4_bbl'!J113*1000*42*(DAY(EOMONTH($A113,0)))/1000000</f>
        <v>39.984230916000001</v>
      </c>
      <c r="K113" s="12">
        <f>'PADD 4_bbl'!K113*1000*42*(DAY(EOMONTH($A113,0)))/1000000</f>
        <v>0.65847461917808225</v>
      </c>
      <c r="L113" s="12">
        <f>'PADD 4_bbl'!L113*1000*42*(DAY(EOMONTH($A113,0)))/1000000</f>
        <v>4.6689370017088034</v>
      </c>
      <c r="M113" s="12">
        <f>'PADD 4_bbl'!M113*1000*42*(DAY(EOMONTH($A113,0)))/1000000</f>
        <v>0</v>
      </c>
      <c r="N113" s="12">
        <f>'PADD 4_bbl'!N113*1000*42*(DAY(EOMONTH($A113,0)))/1000000</f>
        <v>0</v>
      </c>
      <c r="O113" s="12">
        <f>'PADD 4_bbl'!O113*1000*42*(DAY(EOMONTH($A113,0)))/1000000</f>
        <v>2.568357463113121</v>
      </c>
      <c r="P113" s="12">
        <f>'PADD 4_bbl'!P113*1000*42*(DAY(EOMONTH($A113,0)))/1000000</f>
        <v>0</v>
      </c>
      <c r="Q113" s="12">
        <f>'PADD 4_bbl'!Q113*1000*42*(DAY(EOMONTH($A113,0)))/1000000</f>
        <v>47.88</v>
      </c>
      <c r="S113" s="12">
        <f>'PADD 4_bbl'!S113*1000*42/1000000</f>
        <v>97.902000000000001</v>
      </c>
      <c r="U113" s="14"/>
      <c r="V113" s="14"/>
    </row>
    <row r="114" spans="1:22" x14ac:dyDescent="0.3">
      <c r="A114" s="45">
        <v>43966</v>
      </c>
      <c r="B114" s="17" t="s">
        <v>34</v>
      </c>
      <c r="C114" s="12">
        <f>'PADD 4_bbl'!C114*1000*42*(DAY(EOMONTH($A114,0)))/1000000</f>
        <v>217.434</v>
      </c>
      <c r="D114" s="12">
        <f>'PADD 4_bbl'!D114*1000*42*(DAY(EOMONTH($A114,0)))/1000000</f>
        <v>9.1140000000000008</v>
      </c>
      <c r="E114" s="12">
        <f>'PADD 4_bbl'!E114*1000*42*(DAY(EOMONTH($A114,0)))/1000000</f>
        <v>11.718</v>
      </c>
      <c r="F114" s="12">
        <f>'PADD 4_bbl'!F114*1000*42*(DAY(EOMONTH($A114,0)))/1000000</f>
        <v>-183.58199999999999</v>
      </c>
      <c r="G114" s="12">
        <f>'PADD 4_bbl'!G114*1000*42*(DAY(EOMONTH($A114,0)))/1000000</f>
        <v>54.683999999999997</v>
      </c>
      <c r="H114" s="12"/>
      <c r="I114" s="12">
        <f>'PADD 4_bbl'!I114*1000*42*(DAY(EOMONTH($A114,0)))/1000000</f>
        <v>0</v>
      </c>
      <c r="J114" s="12">
        <f>'PADD 4_bbl'!J114*1000*42*(DAY(EOMONTH($A114,0)))/1000000</f>
        <v>32.894984135999998</v>
      </c>
      <c r="K114" s="12">
        <f>'PADD 4_bbl'!K114*1000*42*(DAY(EOMONTH($A114,0)))/1000000</f>
        <v>0.65806242849315089</v>
      </c>
      <c r="L114" s="12">
        <f>'PADD 4_bbl'!L114*1000*42*(DAY(EOMONTH($A114,0)))/1000000</f>
        <v>4.632971295208387</v>
      </c>
      <c r="M114" s="12">
        <f>'PADD 4_bbl'!M114*1000*42*(DAY(EOMONTH($A114,0)))/1000000</f>
        <v>0</v>
      </c>
      <c r="N114" s="12">
        <f>'PADD 4_bbl'!N114*1000*42*(DAY(EOMONTH($A114,0)))/1000000</f>
        <v>0</v>
      </c>
      <c r="O114" s="12">
        <f>'PADD 4_bbl'!O114*1000*42*(DAY(EOMONTH($A114,0)))/1000000</f>
        <v>11.289982140298463</v>
      </c>
      <c r="P114" s="12">
        <f>'PADD 4_bbl'!P114*1000*42*(DAY(EOMONTH($A114,0)))/1000000</f>
        <v>5.2080000000000002</v>
      </c>
      <c r="Q114" s="12">
        <f>'PADD 4_bbl'!Q114*1000*42*(DAY(EOMONTH($A114,0)))/1000000</f>
        <v>54.683999999999997</v>
      </c>
      <c r="S114" s="12">
        <f>'PADD 4_bbl'!S114*1000*42/1000000</f>
        <v>103.194</v>
      </c>
      <c r="U114" s="14"/>
      <c r="V114" s="14"/>
    </row>
    <row r="115" spans="1:22" x14ac:dyDescent="0.3">
      <c r="A115" s="45">
        <v>43997</v>
      </c>
      <c r="B115" s="17" t="s">
        <v>34</v>
      </c>
      <c r="C115" s="12">
        <f>'PADD 4_bbl'!C115*1000*42*(DAY(EOMONTH($A115,0)))/1000000</f>
        <v>221.76</v>
      </c>
      <c r="D115" s="12">
        <f>'PADD 4_bbl'!D115*1000*42*(DAY(EOMONTH($A115,0)))/1000000</f>
        <v>10.08</v>
      </c>
      <c r="E115" s="12">
        <f>'PADD 4_bbl'!E115*1000*42*(DAY(EOMONTH($A115,0)))/1000000</f>
        <v>8.82</v>
      </c>
      <c r="F115" s="12">
        <f>'PADD 4_bbl'!F115*1000*42*(DAY(EOMONTH($A115,0)))/1000000</f>
        <v>-190.26</v>
      </c>
      <c r="G115" s="12">
        <f>'PADD 4_bbl'!G115*1000*42*(DAY(EOMONTH($A115,0)))/1000000</f>
        <v>50.4</v>
      </c>
      <c r="H115" s="12"/>
      <c r="I115" s="12">
        <f>'PADD 4_bbl'!I115*1000*42*(DAY(EOMONTH($A115,0)))/1000000</f>
        <v>0</v>
      </c>
      <c r="J115" s="12">
        <f>'PADD 4_bbl'!J115*1000*42*(DAY(EOMONTH($A115,0)))/1000000</f>
        <v>28.074522924</v>
      </c>
      <c r="K115" s="12">
        <f>'PADD 4_bbl'!K115*1000*42*(DAY(EOMONTH($A115,0)))/1000000</f>
        <v>1.2421814042303272</v>
      </c>
      <c r="L115" s="12">
        <f>'PADD 4_bbl'!L115*1000*42*(DAY(EOMONTH($A115,0)))/1000000</f>
        <v>4.48352060826618</v>
      </c>
      <c r="M115" s="12">
        <f>'PADD 4_bbl'!M115*1000*42*(DAY(EOMONTH($A115,0)))/1000000</f>
        <v>0</v>
      </c>
      <c r="N115" s="12">
        <f>'PADD 4_bbl'!N115*1000*42*(DAY(EOMONTH($A115,0)))/1000000</f>
        <v>0</v>
      </c>
      <c r="O115" s="12">
        <f>'PADD 4_bbl'!O115*1000*42*(DAY(EOMONTH($A115,0)))/1000000</f>
        <v>3.9997750635034914</v>
      </c>
      <c r="P115" s="12">
        <f>'PADD 4_bbl'!P115*1000*42*(DAY(EOMONTH($A115,0)))/1000000</f>
        <v>12.6</v>
      </c>
      <c r="Q115" s="12">
        <f>'PADD 4_bbl'!Q115*1000*42*(DAY(EOMONTH($A115,0)))/1000000</f>
        <v>50.4</v>
      </c>
      <c r="S115" s="12">
        <f>'PADD 4_bbl'!S115*1000*42/1000000</f>
        <v>116.08799999999999</v>
      </c>
      <c r="U115" s="14"/>
      <c r="V115" s="14"/>
    </row>
    <row r="116" spans="1:22" x14ac:dyDescent="0.3">
      <c r="A116" s="45">
        <v>44027</v>
      </c>
      <c r="B116" s="17" t="s">
        <v>34</v>
      </c>
      <c r="C116" s="12">
        <f>'PADD 4_bbl'!C116*1000*42*(DAY(EOMONTH($A116,0)))/1000000</f>
        <v>235.66200000000001</v>
      </c>
      <c r="D116" s="12">
        <f>'PADD 4_bbl'!D116*1000*42*(DAY(EOMONTH($A116,0)))/1000000</f>
        <v>10.416</v>
      </c>
      <c r="E116" s="12">
        <f>'PADD 4_bbl'!E116*1000*42*(DAY(EOMONTH($A116,0)))/1000000</f>
        <v>11.718</v>
      </c>
      <c r="F116" s="12">
        <f>'PADD 4_bbl'!F116*1000*42*(DAY(EOMONTH($A116,0)))/1000000</f>
        <v>-229.15199999999999</v>
      </c>
      <c r="G116" s="12">
        <f>'PADD 4_bbl'!G116*1000*42*(DAY(EOMONTH($A116,0)))/1000000</f>
        <v>28.643999999999998</v>
      </c>
      <c r="H116" s="12"/>
      <c r="I116" s="12">
        <f>'PADD 4_bbl'!I116*1000*42*(DAY(EOMONTH($A116,0)))/1000000</f>
        <v>0</v>
      </c>
      <c r="J116" s="12">
        <f>'PADD 4_bbl'!J116*1000*42*(DAY(EOMONTH($A116,0)))/1000000</f>
        <v>27.208882696799996</v>
      </c>
      <c r="K116" s="12">
        <f>'PADD 4_bbl'!K116*1000*42*(DAY(EOMONTH($A116,0)))/1000000</f>
        <v>1.2595525351453223</v>
      </c>
      <c r="L116" s="12">
        <f>'PADD 4_bbl'!L116*1000*42*(DAY(EOMONTH($A116,0)))/1000000</f>
        <v>4.8245682350990977</v>
      </c>
      <c r="M116" s="12">
        <f>'PADD 4_bbl'!M116*1000*42*(DAY(EOMONTH($A116,0)))/1000000</f>
        <v>0</v>
      </c>
      <c r="N116" s="12">
        <f>'PADD 4_bbl'!N116*1000*42*(DAY(EOMONTH($A116,0)))/1000000</f>
        <v>0</v>
      </c>
      <c r="O116" s="12">
        <f>'PADD 4_bbl'!O116*1000*42*(DAY(EOMONTH($A116,0)))/1000000</f>
        <v>-7.2530034670444197</v>
      </c>
      <c r="P116" s="12">
        <f>'PADD 4_bbl'!P116*1000*42*(DAY(EOMONTH($A116,0)))/1000000</f>
        <v>3.9060000000000001</v>
      </c>
      <c r="Q116" s="12">
        <f>'PADD 4_bbl'!Q116*1000*42*(DAY(EOMONTH($A116,0)))/1000000</f>
        <v>29.946000000000002</v>
      </c>
      <c r="S116" s="12">
        <f>'PADD 4_bbl'!S116*1000*42/1000000</f>
        <v>119.574</v>
      </c>
      <c r="U116" s="14"/>
      <c r="V116" s="14"/>
    </row>
    <row r="117" spans="1:22" x14ac:dyDescent="0.3">
      <c r="A117" s="45">
        <v>44058</v>
      </c>
      <c r="B117" s="17" t="s">
        <v>34</v>
      </c>
      <c r="C117" s="12">
        <f>'PADD 4_bbl'!C117*1000*42*(DAY(EOMONTH($A117,0)))/1000000</f>
        <v>234.36</v>
      </c>
      <c r="D117" s="12">
        <f>'PADD 4_bbl'!D117*1000*42*(DAY(EOMONTH($A117,0)))/1000000</f>
        <v>11.718</v>
      </c>
      <c r="E117" s="12">
        <f>'PADD 4_bbl'!E117*1000*42*(DAY(EOMONTH($A117,0)))/1000000</f>
        <v>10.416</v>
      </c>
      <c r="F117" s="12">
        <f>'PADD 4_bbl'!F117*1000*42*(DAY(EOMONTH($A117,0)))/1000000</f>
        <v>-203.11199999999999</v>
      </c>
      <c r="G117" s="12">
        <f>'PADD 4_bbl'!G117*1000*42*(DAY(EOMONTH($A117,0)))/1000000</f>
        <v>53.381999999999998</v>
      </c>
      <c r="H117" s="12"/>
      <c r="I117" s="12">
        <f>'PADD 4_bbl'!I117*1000*42*(DAY(EOMONTH($A117,0)))/1000000</f>
        <v>0</v>
      </c>
      <c r="J117" s="12">
        <f>'PADD 4_bbl'!J117*1000*42*(DAY(EOMONTH($A117,0)))/1000000</f>
        <v>27.250490517599996</v>
      </c>
      <c r="K117" s="12">
        <f>'PADD 4_bbl'!K117*1000*42*(DAY(EOMONTH($A117,0)))/1000000</f>
        <v>1.620655346331483</v>
      </c>
      <c r="L117" s="12">
        <f>'PADD 4_bbl'!L117*1000*42*(DAY(EOMONTH($A117,0)))/1000000</f>
        <v>5.0161651749898075</v>
      </c>
      <c r="M117" s="12">
        <f>'PADD 4_bbl'!M117*1000*42*(DAY(EOMONTH($A117,0)))/1000000</f>
        <v>0</v>
      </c>
      <c r="N117" s="12">
        <f>'PADD 4_bbl'!N117*1000*42*(DAY(EOMONTH($A117,0)))/1000000</f>
        <v>0</v>
      </c>
      <c r="O117" s="12">
        <f>'PADD 4_bbl'!O117*1000*42*(DAY(EOMONTH($A117,0)))/1000000</f>
        <v>7.7766889610787082</v>
      </c>
      <c r="P117" s="12">
        <f>'PADD 4_bbl'!P117*1000*42*(DAY(EOMONTH($A117,0)))/1000000</f>
        <v>11.718</v>
      </c>
      <c r="Q117" s="12">
        <f>'PADD 4_bbl'!Q117*1000*42*(DAY(EOMONTH($A117,0)))/1000000</f>
        <v>53.381999999999998</v>
      </c>
      <c r="S117" s="12">
        <f>'PADD 4_bbl'!S117*1000*42/1000000</f>
        <v>130.95599999999999</v>
      </c>
      <c r="U117" s="14"/>
      <c r="V117" s="14"/>
    </row>
    <row r="118" spans="1:22" x14ac:dyDescent="0.3">
      <c r="A118" s="45">
        <v>44089</v>
      </c>
      <c r="B118" s="17" t="s">
        <v>34</v>
      </c>
      <c r="C118" s="12">
        <f>'PADD 4_bbl'!C118*1000*42*(DAY(EOMONTH($A118,0)))/1000000</f>
        <v>228.06</v>
      </c>
      <c r="D118" s="12">
        <f>'PADD 4_bbl'!D118*1000*42*(DAY(EOMONTH($A118,0)))/1000000</f>
        <v>10.08</v>
      </c>
      <c r="E118" s="12">
        <f>'PADD 4_bbl'!E118*1000*42*(DAY(EOMONTH($A118,0)))/1000000</f>
        <v>12.6</v>
      </c>
      <c r="F118" s="12">
        <f>'PADD 4_bbl'!F118*1000*42*(DAY(EOMONTH($A118,0)))/1000000</f>
        <v>-190.26</v>
      </c>
      <c r="G118" s="12">
        <f>'PADD 4_bbl'!G118*1000*42*(DAY(EOMONTH($A118,0)))/1000000</f>
        <v>60.48</v>
      </c>
      <c r="H118" s="12"/>
      <c r="I118" s="12">
        <f>'PADD 4_bbl'!I118*1000*42*(DAY(EOMONTH($A118,0)))/1000000</f>
        <v>0</v>
      </c>
      <c r="J118" s="12">
        <f>'PADD 4_bbl'!J118*1000*42*(DAY(EOMONTH($A118,0)))/1000000</f>
        <v>29.403956483999998</v>
      </c>
      <c r="K118" s="12">
        <f>'PADD 4_bbl'!K118*1000*42*(DAY(EOMONTH($A118,0)))/1000000</f>
        <v>2.0417346654179145</v>
      </c>
      <c r="L118" s="12">
        <f>'PADD 4_bbl'!L118*1000*42*(DAY(EOMONTH($A118,0)))/1000000</f>
        <v>5.0397697885940511</v>
      </c>
      <c r="M118" s="12">
        <f>'PADD 4_bbl'!M118*1000*42*(DAY(EOMONTH($A118,0)))/1000000</f>
        <v>0</v>
      </c>
      <c r="N118" s="12">
        <f>'PADD 4_bbl'!N118*1000*42*(DAY(EOMONTH($A118,0)))/1000000</f>
        <v>0</v>
      </c>
      <c r="O118" s="12">
        <f>'PADD 4_bbl'!O118*1000*42*(DAY(EOMONTH($A118,0)))/1000000</f>
        <v>20.214539061988042</v>
      </c>
      <c r="P118" s="12">
        <f>'PADD 4_bbl'!P118*1000*42*(DAY(EOMONTH($A118,0)))/1000000</f>
        <v>3.78</v>
      </c>
      <c r="Q118" s="12">
        <f>'PADD 4_bbl'!Q118*1000*42*(DAY(EOMONTH($A118,0)))/1000000</f>
        <v>60.48</v>
      </c>
      <c r="S118" s="12">
        <f>'PADD 4_bbl'!S118*1000*42/1000000</f>
        <v>134.61000000000001</v>
      </c>
      <c r="U118" s="14"/>
      <c r="V118" s="14"/>
    </row>
    <row r="119" spans="1:22" x14ac:dyDescent="0.3">
      <c r="A119" s="45">
        <v>44119</v>
      </c>
      <c r="B119" s="17" t="s">
        <v>34</v>
      </c>
      <c r="C119" s="12">
        <f>'PADD 4_bbl'!C119*1000*42*(DAY(EOMONTH($A119,0)))/1000000</f>
        <v>231.756</v>
      </c>
      <c r="D119" s="12">
        <f>'PADD 4_bbl'!D119*1000*42*(DAY(EOMONTH($A119,0)))/1000000</f>
        <v>9.1140000000000008</v>
      </c>
      <c r="E119" s="12">
        <f>'PADD 4_bbl'!E119*1000*42*(DAY(EOMONTH($A119,0)))/1000000</f>
        <v>13.02</v>
      </c>
      <c r="F119" s="12">
        <f>'PADD 4_bbl'!F119*1000*42*(DAY(EOMONTH($A119,0)))/1000000</f>
        <v>-201.81</v>
      </c>
      <c r="G119" s="12">
        <f>'PADD 4_bbl'!G119*1000*42*(DAY(EOMONTH($A119,0)))/1000000</f>
        <v>52.08</v>
      </c>
      <c r="H119" s="12"/>
      <c r="I119" s="12">
        <f>'PADD 4_bbl'!I119*1000*42*(DAY(EOMONTH($A119,0)))/1000000</f>
        <v>0</v>
      </c>
      <c r="J119" s="12">
        <f>'PADD 4_bbl'!J119*1000*42*(DAY(EOMONTH($A119,0)))/1000000</f>
        <v>39.360117719999998</v>
      </c>
      <c r="K119" s="12">
        <f>'PADD 4_bbl'!K119*1000*42*(DAY(EOMONTH($A119,0)))/1000000</f>
        <v>2.7944311508453068</v>
      </c>
      <c r="L119" s="12">
        <f>'PADD 4_bbl'!L119*1000*42*(DAY(EOMONTH($A119,0)))/1000000</f>
        <v>5.5909559946619396</v>
      </c>
      <c r="M119" s="12">
        <f>'PADD 4_bbl'!M119*1000*42*(DAY(EOMONTH($A119,0)))/1000000</f>
        <v>0</v>
      </c>
      <c r="N119" s="12">
        <f>'PADD 4_bbl'!N119*1000*42*(DAY(EOMONTH($A119,0)))/1000000</f>
        <v>0</v>
      </c>
      <c r="O119" s="12">
        <f>'PADD 4_bbl'!O119*1000*42*(DAY(EOMONTH($A119,0)))/1000000</f>
        <v>5.6364951344927485</v>
      </c>
      <c r="P119" s="12">
        <f>'PADD 4_bbl'!P119*1000*42*(DAY(EOMONTH($A119,0)))/1000000</f>
        <v>-1.302</v>
      </c>
      <c r="Q119" s="12">
        <f>'PADD 4_bbl'!Q119*1000*42*(DAY(EOMONTH($A119,0)))/1000000</f>
        <v>52.08</v>
      </c>
      <c r="S119" s="12">
        <f>'PADD 4_bbl'!S119*1000*42/1000000</f>
        <v>133.18199999999999</v>
      </c>
      <c r="U119" s="14"/>
      <c r="V119" s="14"/>
    </row>
    <row r="120" spans="1:22" x14ac:dyDescent="0.3">
      <c r="A120" s="45">
        <v>44150</v>
      </c>
      <c r="B120" s="17" t="s">
        <v>34</v>
      </c>
      <c r="C120" s="12">
        <f>'PADD 4_bbl'!C120*1000*42*(DAY(EOMONTH($A120,0)))/1000000</f>
        <v>220.5</v>
      </c>
      <c r="D120" s="12">
        <f>'PADD 4_bbl'!D120*1000*42*(DAY(EOMONTH($A120,0)))/1000000</f>
        <v>8.82</v>
      </c>
      <c r="E120" s="12">
        <f>'PADD 4_bbl'!E120*1000*42*(DAY(EOMONTH($A120,0)))/1000000</f>
        <v>18.899999999999999</v>
      </c>
      <c r="F120" s="12">
        <f>'PADD 4_bbl'!F120*1000*42*(DAY(EOMONTH($A120,0)))/1000000</f>
        <v>-182.7</v>
      </c>
      <c r="G120" s="12">
        <f>'PADD 4_bbl'!G120*1000*42*(DAY(EOMONTH($A120,0)))/1000000</f>
        <v>65.52</v>
      </c>
      <c r="H120" s="12"/>
      <c r="I120" s="12">
        <f>'PADD 4_bbl'!I120*1000*42*(DAY(EOMONTH($A120,0)))/1000000</f>
        <v>0</v>
      </c>
      <c r="J120" s="12">
        <f>'PADD 4_bbl'!J120*1000*42*(DAY(EOMONTH($A120,0)))/1000000</f>
        <v>45.220235507999995</v>
      </c>
      <c r="K120" s="12">
        <f>'PADD 4_bbl'!K120*1000*42*(DAY(EOMONTH($A120,0)))/1000000</f>
        <v>2.4928349514281574</v>
      </c>
      <c r="L120" s="12">
        <f>'PADD 4_bbl'!L120*1000*42*(DAY(EOMONTH($A120,0)))/1000000</f>
        <v>5.7814353623645429</v>
      </c>
      <c r="M120" s="12">
        <f>'PADD 4_bbl'!M120*1000*42*(DAY(EOMONTH($A120,0)))/1000000</f>
        <v>0</v>
      </c>
      <c r="N120" s="12">
        <f>'PADD 4_bbl'!N120*1000*42*(DAY(EOMONTH($A120,0)))/1000000</f>
        <v>0</v>
      </c>
      <c r="O120" s="12">
        <f>'PADD 4_bbl'!O120*1000*42*(DAY(EOMONTH($A120,0)))/1000000</f>
        <v>12.025494178207294</v>
      </c>
      <c r="P120" s="12">
        <f>'PADD 4_bbl'!P120*1000*42*(DAY(EOMONTH($A120,0)))/1000000</f>
        <v>0</v>
      </c>
      <c r="Q120" s="12">
        <f>'PADD 4_bbl'!Q120*1000*42*(DAY(EOMONTH($A120,0)))/1000000</f>
        <v>65.52</v>
      </c>
      <c r="S120" s="12">
        <f>'PADD 4_bbl'!S120*1000*42/1000000</f>
        <v>133.56</v>
      </c>
      <c r="U120" s="14"/>
      <c r="V120" s="14"/>
    </row>
    <row r="121" spans="1:22" x14ac:dyDescent="0.3">
      <c r="A121" s="45">
        <v>44180</v>
      </c>
      <c r="B121" s="17" t="s">
        <v>34</v>
      </c>
      <c r="C121" s="12">
        <f>'PADD 4_bbl'!C121*1000*42*(DAY(EOMONTH($A121,0)))/1000000</f>
        <v>222.642</v>
      </c>
      <c r="D121" s="12">
        <f>'PADD 4_bbl'!D121*1000*42*(DAY(EOMONTH($A121,0)))/1000000</f>
        <v>9.1140000000000008</v>
      </c>
      <c r="E121" s="12">
        <f>'PADD 4_bbl'!E121*1000*42*(DAY(EOMONTH($A121,0)))/1000000</f>
        <v>22.134</v>
      </c>
      <c r="F121" s="12">
        <f>'PADD 4_bbl'!F121*1000*42*(DAY(EOMONTH($A121,0)))/1000000</f>
        <v>-153.636</v>
      </c>
      <c r="G121" s="12">
        <f>'PADD 4_bbl'!G121*1000*42*(DAY(EOMONTH($A121,0)))/1000000</f>
        <v>100.254</v>
      </c>
      <c r="H121" s="12"/>
      <c r="I121" s="12">
        <f>'PADD 4_bbl'!I121*1000*42*(DAY(EOMONTH($A121,0)))/1000000</f>
        <v>0</v>
      </c>
      <c r="J121" s="12">
        <f>'PADD 4_bbl'!J121*1000*42*(DAY(EOMONTH($A121,0)))/1000000</f>
        <v>55.115364864</v>
      </c>
      <c r="K121" s="12">
        <f>'PADD 4_bbl'!K121*1000*42*(DAY(EOMONTH($A121,0)))/1000000</f>
        <v>2.0269918429953151</v>
      </c>
      <c r="L121" s="12">
        <f>'PADD 4_bbl'!L121*1000*42*(DAY(EOMONTH($A121,0)))/1000000</f>
        <v>6.7405376340062011</v>
      </c>
      <c r="M121" s="12">
        <f>'PADD 4_bbl'!M121*1000*42*(DAY(EOMONTH($A121,0)))/1000000</f>
        <v>0</v>
      </c>
      <c r="N121" s="12">
        <f>'PADD 4_bbl'!N121*1000*42*(DAY(EOMONTH($A121,0)))/1000000</f>
        <v>0</v>
      </c>
      <c r="O121" s="12">
        <f>'PADD 4_bbl'!O121*1000*42*(DAY(EOMONTH($A121,0)))/1000000</f>
        <v>51.99510565899849</v>
      </c>
      <c r="P121" s="12">
        <f>'PADD 4_bbl'!P121*1000*42*(DAY(EOMONTH($A121,0)))/1000000</f>
        <v>-15.624000000000001</v>
      </c>
      <c r="Q121" s="12">
        <f>'PADD 4_bbl'!Q121*1000*42*(DAY(EOMONTH($A121,0)))/1000000</f>
        <v>100.254</v>
      </c>
      <c r="S121" s="12">
        <f>'PADD 4_bbl'!S121*1000*42/1000000</f>
        <v>118.31399999999999</v>
      </c>
      <c r="U121" s="14"/>
      <c r="V121" s="14"/>
    </row>
    <row r="122" spans="1:22" x14ac:dyDescent="0.3">
      <c r="A122" s="45">
        <v>44211</v>
      </c>
      <c r="B122" s="17" t="s">
        <v>34</v>
      </c>
      <c r="C122" s="12">
        <f>'PADD 4_bbl'!C122*1000*42*(DAY(EOMONTH($A122,0)))/1000000</f>
        <v>236.964</v>
      </c>
      <c r="D122" s="12">
        <f>'PADD 4_bbl'!D122*1000*42*(DAY(EOMONTH($A122,0)))/1000000</f>
        <v>7.8120000000000003</v>
      </c>
      <c r="E122" s="12">
        <f>'PADD 4_bbl'!E122*1000*42*(DAY(EOMONTH($A122,0)))/1000000</f>
        <v>26.04</v>
      </c>
      <c r="F122" s="12">
        <f>'PADD 4_bbl'!F122*1000*42*(DAY(EOMONTH($A122,0)))/1000000</f>
        <v>-188.79</v>
      </c>
      <c r="G122" s="12">
        <f>'PADD 4_bbl'!G122*1000*42*(DAY(EOMONTH($A122,0)))/1000000</f>
        <v>82.025999999999996</v>
      </c>
      <c r="H122" s="12"/>
      <c r="I122" s="12">
        <f>'PADD 4_bbl'!I122*1000*42*(DAY(EOMONTH($A122,0)))/1000000</f>
        <v>0</v>
      </c>
      <c r="J122" s="12">
        <f>'PADD 4_bbl'!J122*1000*42*(DAY(EOMONTH($A122,0)))/1000000</f>
        <v>54.115503455999992</v>
      </c>
      <c r="K122" s="12">
        <f>'PADD 4_bbl'!K122*1000*42*(DAY(EOMONTH($A122,0)))/1000000</f>
        <v>1.6001773191062967</v>
      </c>
      <c r="L122" s="12">
        <f>'PADD 4_bbl'!L122*1000*42*(DAY(EOMONTH($A122,0)))/1000000</f>
        <v>7.1237315137876234</v>
      </c>
      <c r="M122" s="12">
        <f>'PADD 4_bbl'!M122*1000*42*(DAY(EOMONTH($A122,0)))/1000000</f>
        <v>0</v>
      </c>
      <c r="N122" s="12">
        <f>'PADD 4_bbl'!N122*1000*42*(DAY(EOMONTH($A122,0)))/1000000</f>
        <v>0</v>
      </c>
      <c r="O122" s="12">
        <f>'PADD 4_bbl'!O122*1000*42*(DAY(EOMONTH($A122,0)))/1000000</f>
        <v>41.320587711106086</v>
      </c>
      <c r="P122" s="12">
        <f>'PADD 4_bbl'!P122*1000*42*(DAY(EOMONTH($A122,0)))/1000000</f>
        <v>-22.134</v>
      </c>
      <c r="Q122" s="12">
        <f>'PADD 4_bbl'!Q122*1000*42*(DAY(EOMONTH($A122,0)))/1000000</f>
        <v>82.025999999999996</v>
      </c>
      <c r="S122" s="12">
        <f>'PADD 4_bbl'!S122*1000*42/1000000</f>
        <v>96.768000000000001</v>
      </c>
      <c r="U122" s="14"/>
      <c r="V122" s="14"/>
    </row>
    <row r="123" spans="1:22" x14ac:dyDescent="0.3">
      <c r="A123" s="45">
        <v>44242</v>
      </c>
      <c r="B123" s="17" t="s">
        <v>34</v>
      </c>
      <c r="C123" s="12">
        <f>'PADD 4_bbl'!C123*1000*42*(DAY(EOMONTH($A123,0)))/1000000</f>
        <v>197.56800000000001</v>
      </c>
      <c r="D123" s="12">
        <f>'PADD 4_bbl'!D123*1000*42*(DAY(EOMONTH($A123,0)))/1000000</f>
        <v>8.2319999999999993</v>
      </c>
      <c r="E123" s="12">
        <f>'PADD 4_bbl'!E123*1000*42*(DAY(EOMONTH($A123,0)))/1000000</f>
        <v>19.992000000000001</v>
      </c>
      <c r="F123" s="12">
        <f>'PADD 4_bbl'!F123*1000*42*(DAY(EOMONTH($A123,0)))/1000000</f>
        <v>-157.584</v>
      </c>
      <c r="G123" s="12">
        <f>'PADD 4_bbl'!G123*1000*42*(DAY(EOMONTH($A123,0)))/1000000</f>
        <v>68.207999999999998</v>
      </c>
      <c r="H123" s="12"/>
      <c r="I123" s="12">
        <f>'PADD 4_bbl'!I123*1000*42*(DAY(EOMONTH($A123,0)))/1000000</f>
        <v>0</v>
      </c>
      <c r="J123" s="12">
        <f>'PADD 4_bbl'!J123*1000*42*(DAY(EOMONTH($A123,0)))/1000000</f>
        <v>51.47864853599998</v>
      </c>
      <c r="K123" s="12">
        <f>'PADD 4_bbl'!K123*1000*42*(DAY(EOMONTH($A123,0)))/1000000</f>
        <v>1.3068540091354559</v>
      </c>
      <c r="L123" s="12">
        <f>'PADD 4_bbl'!L123*1000*42*(DAY(EOMONTH($A123,0)))/1000000</f>
        <v>5.9151722398462514</v>
      </c>
      <c r="M123" s="12">
        <f>'PADD 4_bbl'!M123*1000*42*(DAY(EOMONTH($A123,0)))/1000000</f>
        <v>0</v>
      </c>
      <c r="N123" s="12">
        <f>'PADD 4_bbl'!N123*1000*42*(DAY(EOMONTH($A123,0)))/1000000</f>
        <v>0</v>
      </c>
      <c r="O123" s="12">
        <f>'PADD 4_bbl'!O123*1000*42*(DAY(EOMONTH($A123,0)))/1000000</f>
        <v>22.443325215018302</v>
      </c>
      <c r="P123" s="12">
        <f>'PADD 4_bbl'!P123*1000*42*(DAY(EOMONTH($A123,0)))/1000000</f>
        <v>-11.76</v>
      </c>
      <c r="Q123" s="12">
        <f>'PADD 4_bbl'!Q123*1000*42*(DAY(EOMONTH($A123,0)))/1000000</f>
        <v>69.384</v>
      </c>
      <c r="S123" s="12">
        <f>'PADD 4_bbl'!S123*1000*42/1000000</f>
        <v>85.091999999999999</v>
      </c>
      <c r="U123" s="14"/>
      <c r="V123" s="14"/>
    </row>
    <row r="124" spans="1:22" x14ac:dyDescent="0.3">
      <c r="A124" s="45">
        <v>44270</v>
      </c>
      <c r="B124" s="17" t="s">
        <v>34</v>
      </c>
      <c r="C124" s="12">
        <f>'PADD 4_bbl'!C124*1000*42*(DAY(EOMONTH($A124,0)))/1000000</f>
        <v>231.756</v>
      </c>
      <c r="D124" s="12">
        <f>'PADD 4_bbl'!D124*1000*42*(DAY(EOMONTH($A124,0)))/1000000</f>
        <v>10.416</v>
      </c>
      <c r="E124" s="12">
        <f>'PADD 4_bbl'!E124*1000*42*(DAY(EOMONTH($A124,0)))/1000000</f>
        <v>16.925999999999998</v>
      </c>
      <c r="F124" s="12">
        <f>'PADD 4_bbl'!F124*1000*42*(DAY(EOMONTH($A124,0)))/1000000</f>
        <v>-177.072</v>
      </c>
      <c r="G124" s="12">
        <f>'PADD 4_bbl'!G124*1000*42*(DAY(EOMONTH($A124,0)))/1000000</f>
        <v>82.025999999999996</v>
      </c>
      <c r="H124" s="12"/>
      <c r="I124" s="12">
        <f>'PADD 4_bbl'!I124*1000*42*(DAY(EOMONTH($A124,0)))/1000000</f>
        <v>0</v>
      </c>
      <c r="J124" s="12">
        <f>'PADD 4_bbl'!J124*1000*42*(DAY(EOMONTH($A124,0)))/1000000</f>
        <v>46.997859467999994</v>
      </c>
      <c r="K124" s="12">
        <f>'PADD 4_bbl'!K124*1000*42*(DAY(EOMONTH($A124,0)))/1000000</f>
        <v>1.2899733553113655</v>
      </c>
      <c r="L124" s="12">
        <f>'PADD 4_bbl'!L124*1000*42*(DAY(EOMONTH($A124,0)))/1000000</f>
        <v>5.974149874443361</v>
      </c>
      <c r="M124" s="12">
        <f>'PADD 4_bbl'!M124*1000*42*(DAY(EOMONTH($A124,0)))/1000000</f>
        <v>0</v>
      </c>
      <c r="N124" s="12">
        <f>'PADD 4_bbl'!N124*1000*42*(DAY(EOMONTH($A124,0)))/1000000</f>
        <v>0</v>
      </c>
      <c r="O124" s="12">
        <f>'PADD 4_bbl'!O124*1000*42*(DAY(EOMONTH($A124,0)))/1000000</f>
        <v>32.972017302245277</v>
      </c>
      <c r="P124" s="12">
        <f>'PADD 4_bbl'!P124*1000*42*(DAY(EOMONTH($A124,0)))/1000000</f>
        <v>-3.9060000000000001</v>
      </c>
      <c r="Q124" s="12">
        <f>'PADD 4_bbl'!Q124*1000*42*(DAY(EOMONTH($A124,0)))/1000000</f>
        <v>83.328000000000003</v>
      </c>
      <c r="S124" s="12">
        <f>'PADD 4_bbl'!S124*1000*42/1000000</f>
        <v>81.144000000000005</v>
      </c>
      <c r="U124" s="14"/>
      <c r="V124" s="14"/>
    </row>
    <row r="125" spans="1:22" x14ac:dyDescent="0.3">
      <c r="A125" s="45">
        <v>44301</v>
      </c>
      <c r="B125" s="17" t="s">
        <v>34</v>
      </c>
      <c r="C125" s="12">
        <f>'PADD 4_bbl'!C125*1000*42*(DAY(EOMONTH($A125,0)))/1000000</f>
        <v>235.62</v>
      </c>
      <c r="D125" s="12">
        <f>'PADD 4_bbl'!D125*1000*42*(DAY(EOMONTH($A125,0)))/1000000</f>
        <v>10.08</v>
      </c>
      <c r="E125" s="12">
        <f>'PADD 4_bbl'!E125*1000*42*(DAY(EOMONTH($A125,0)))/1000000</f>
        <v>7.56</v>
      </c>
      <c r="F125" s="12">
        <f>'PADD 4_bbl'!F125*1000*42*(DAY(EOMONTH($A125,0)))/1000000</f>
        <v>-195.3</v>
      </c>
      <c r="G125" s="12">
        <f>'PADD 4_bbl'!G125*1000*42*(DAY(EOMONTH($A125,0)))/1000000</f>
        <v>57.96</v>
      </c>
      <c r="H125" s="12"/>
      <c r="I125" s="12">
        <f>'PADD 4_bbl'!I125*1000*42*(DAY(EOMONTH($A125,0)))/1000000</f>
        <v>0</v>
      </c>
      <c r="J125" s="12">
        <f>'PADD 4_bbl'!J125*1000*42*(DAY(EOMONTH($A125,0)))/1000000</f>
        <v>40.186697543999998</v>
      </c>
      <c r="K125" s="12">
        <f>'PADD 4_bbl'!K125*1000*42*(DAY(EOMONTH($A125,0)))/1000000</f>
        <v>1.2574308163509067</v>
      </c>
      <c r="L125" s="12">
        <f>'PADD 4_bbl'!L125*1000*42*(DAY(EOMONTH($A125,0)))/1000000</f>
        <v>4.6689370017088034</v>
      </c>
      <c r="M125" s="12">
        <f>'PADD 4_bbl'!M125*1000*42*(DAY(EOMONTH($A125,0)))/1000000</f>
        <v>0</v>
      </c>
      <c r="N125" s="12">
        <f>'PADD 4_bbl'!N125*1000*42*(DAY(EOMONTH($A125,0)))/1000000</f>
        <v>0</v>
      </c>
      <c r="O125" s="12">
        <f>'PADD 4_bbl'!O125*1000*42*(DAY(EOMONTH($A125,0)))/1000000</f>
        <v>11.846934637940288</v>
      </c>
      <c r="P125" s="12">
        <f>'PADD 4_bbl'!P125*1000*42*(DAY(EOMONTH($A125,0)))/1000000</f>
        <v>0</v>
      </c>
      <c r="Q125" s="12">
        <f>'PADD 4_bbl'!Q125*1000*42*(DAY(EOMONTH($A125,0)))/1000000</f>
        <v>57.96</v>
      </c>
      <c r="S125" s="12">
        <f>'PADD 4_bbl'!S125*1000*42/1000000</f>
        <v>81.522000000000006</v>
      </c>
      <c r="U125" s="14"/>
      <c r="V125" s="14"/>
    </row>
    <row r="126" spans="1:22" x14ac:dyDescent="0.3">
      <c r="A126" s="45">
        <v>44331</v>
      </c>
      <c r="B126" s="17" t="s">
        <v>34</v>
      </c>
      <c r="C126" s="12">
        <f>'PADD 4_bbl'!C126*1000*42*(DAY(EOMONTH($A126,0)))/1000000</f>
        <v>246.078</v>
      </c>
      <c r="D126" s="12">
        <f>'PADD 4_bbl'!D126*1000*42*(DAY(EOMONTH($A126,0)))/1000000</f>
        <v>9.1140000000000008</v>
      </c>
      <c r="E126" s="12">
        <f>'PADD 4_bbl'!E126*1000*42*(DAY(EOMONTH($A126,0)))/1000000</f>
        <v>10.416</v>
      </c>
      <c r="F126" s="12">
        <f>'PADD 4_bbl'!F126*1000*42*(DAY(EOMONTH($A126,0)))/1000000</f>
        <v>-200.50800000000001</v>
      </c>
      <c r="G126" s="12">
        <f>'PADD 4_bbl'!G126*1000*42*(DAY(EOMONTH($A126,0)))/1000000</f>
        <v>65.099999999999994</v>
      </c>
      <c r="H126" s="12"/>
      <c r="I126" s="12">
        <f>'PADD 4_bbl'!I126*1000*42*(DAY(EOMONTH($A126,0)))/1000000</f>
        <v>0</v>
      </c>
      <c r="J126" s="12">
        <f>'PADD 4_bbl'!J126*1000*42*(DAY(EOMONTH($A126,0)))/1000000</f>
        <v>34.114825668000002</v>
      </c>
      <c r="K126" s="12">
        <f>'PADD 4_bbl'!K126*1000*42*(DAY(EOMONTH($A126,0)))/1000000</f>
        <v>1.2899733553113655</v>
      </c>
      <c r="L126" s="12">
        <f>'PADD 4_bbl'!L126*1000*42*(DAY(EOMONTH($A126,0)))/1000000</f>
        <v>4.632971295208387</v>
      </c>
      <c r="M126" s="12">
        <f>'PADD 4_bbl'!M126*1000*42*(DAY(EOMONTH($A126,0)))/1000000</f>
        <v>0</v>
      </c>
      <c r="N126" s="12">
        <f>'PADD 4_bbl'!N126*1000*42*(DAY(EOMONTH($A126,0)))/1000000</f>
        <v>0</v>
      </c>
      <c r="O126" s="12">
        <f>'PADD 4_bbl'!O126*1000*42*(DAY(EOMONTH($A126,0)))/1000000</f>
        <v>21.156229681480248</v>
      </c>
      <c r="P126" s="12">
        <f>'PADD 4_bbl'!P126*1000*42*(DAY(EOMONTH($A126,0)))/1000000</f>
        <v>3.9060000000000001</v>
      </c>
      <c r="Q126" s="12">
        <f>'PADD 4_bbl'!Q126*1000*42*(DAY(EOMONTH($A126,0)))/1000000</f>
        <v>65.099999999999994</v>
      </c>
      <c r="S126" s="12">
        <f>'PADD 4_bbl'!S126*1000*42/1000000</f>
        <v>85.596000000000004</v>
      </c>
      <c r="U126" s="14"/>
      <c r="V126" s="14"/>
    </row>
    <row r="127" spans="1:22" x14ac:dyDescent="0.3">
      <c r="A127" s="45">
        <v>44362</v>
      </c>
      <c r="B127" s="17" t="s">
        <v>34</v>
      </c>
      <c r="C127" s="12">
        <f>'PADD 4_bbl'!C127*1000*42*(DAY(EOMONTH($A127,0)))/1000000</f>
        <v>234.36</v>
      </c>
      <c r="D127" s="12">
        <f>'PADD 4_bbl'!D127*1000*42*(DAY(EOMONTH($A127,0)))/1000000</f>
        <v>8.82</v>
      </c>
      <c r="E127" s="12">
        <f>'PADD 4_bbl'!E127*1000*42*(DAY(EOMONTH($A127,0)))/1000000</f>
        <v>8.82</v>
      </c>
      <c r="F127" s="12">
        <f>'PADD 4_bbl'!F127*1000*42*(DAY(EOMONTH($A127,0)))/1000000</f>
        <v>-190.26</v>
      </c>
      <c r="G127" s="12">
        <f>'PADD 4_bbl'!G127*1000*42*(DAY(EOMONTH($A127,0)))/1000000</f>
        <v>61.74</v>
      </c>
      <c r="H127" s="12"/>
      <c r="I127" s="12">
        <f>'PADD 4_bbl'!I127*1000*42*(DAY(EOMONTH($A127,0)))/1000000</f>
        <v>0</v>
      </c>
      <c r="J127" s="12">
        <f>'PADD 4_bbl'!J127*1000*42*(DAY(EOMONTH($A127,0)))/1000000</f>
        <v>26.8793064288</v>
      </c>
      <c r="K127" s="12">
        <f>'PADD 4_bbl'!K127*1000*42*(DAY(EOMONTH($A127,0)))/1000000</f>
        <v>1.2574308163509067</v>
      </c>
      <c r="L127" s="12">
        <f>'PADD 4_bbl'!L127*1000*42*(DAY(EOMONTH($A127,0)))/1000000</f>
        <v>4.48352060826618</v>
      </c>
      <c r="M127" s="12">
        <f>'PADD 4_bbl'!M127*1000*42*(DAY(EOMONTH($A127,0)))/1000000</f>
        <v>0</v>
      </c>
      <c r="N127" s="12">
        <f>'PADD 4_bbl'!N127*1000*42*(DAY(EOMONTH($A127,0)))/1000000</f>
        <v>0</v>
      </c>
      <c r="O127" s="12">
        <f>'PADD 4_bbl'!O127*1000*42*(DAY(EOMONTH($A127,0)))/1000000</f>
        <v>24.079742146582909</v>
      </c>
      <c r="P127" s="12">
        <f>'PADD 4_bbl'!P127*1000*42*(DAY(EOMONTH($A127,0)))/1000000</f>
        <v>6.3</v>
      </c>
      <c r="Q127" s="12">
        <f>'PADD 4_bbl'!Q127*1000*42*(DAY(EOMONTH($A127,0)))/1000000</f>
        <v>63</v>
      </c>
      <c r="S127" s="12">
        <f>'PADD 4_bbl'!S127*1000*42/1000000</f>
        <v>91.433999999999997</v>
      </c>
      <c r="U127" s="14"/>
      <c r="V127" s="14"/>
    </row>
    <row r="128" spans="1:22" x14ac:dyDescent="0.3">
      <c r="A128" s="45">
        <v>44392</v>
      </c>
      <c r="B128" s="17" t="s">
        <v>34</v>
      </c>
      <c r="C128" s="12">
        <f>'PADD 4_bbl'!C128*1000*42*(DAY(EOMONTH($A128,0)))/1000000</f>
        <v>243.47399999999999</v>
      </c>
      <c r="D128" s="12">
        <f>'PADD 4_bbl'!D128*1000*42*(DAY(EOMONTH($A128,0)))/1000000</f>
        <v>10.416</v>
      </c>
      <c r="E128" s="12">
        <f>'PADD 4_bbl'!E128*1000*42*(DAY(EOMONTH($A128,0)))/1000000</f>
        <v>15.624000000000001</v>
      </c>
      <c r="F128" s="12">
        <f>'PADD 4_bbl'!F128*1000*42*(DAY(EOMONTH($A128,0)))/1000000</f>
        <v>-204.41399999999999</v>
      </c>
      <c r="G128" s="12">
        <f>'PADD 4_bbl'!G128*1000*42*(DAY(EOMONTH($A128,0)))/1000000</f>
        <v>65.099999999999994</v>
      </c>
      <c r="H128" s="12"/>
      <c r="I128" s="12">
        <f>'PADD 4_bbl'!I128*1000*42*(DAY(EOMONTH($A128,0)))/1000000</f>
        <v>0</v>
      </c>
      <c r="J128" s="12">
        <f>'PADD 4_bbl'!J128*1000*42*(DAY(EOMONTH($A128,0)))/1000000</f>
        <v>27.0708975768</v>
      </c>
      <c r="K128" s="12">
        <f>'PADD 4_bbl'!K128*1000*42*(DAY(EOMONTH($A128,0)))/1000000</f>
        <v>1.2713044416878077</v>
      </c>
      <c r="L128" s="12">
        <f>'PADD 4_bbl'!L128*1000*42*(DAY(EOMONTH($A128,0)))/1000000</f>
        <v>4.8245682350990977</v>
      </c>
      <c r="M128" s="12">
        <f>'PADD 4_bbl'!M128*1000*42*(DAY(EOMONTH($A128,0)))/1000000</f>
        <v>0</v>
      </c>
      <c r="N128" s="12">
        <f>'PADD 4_bbl'!N128*1000*42*(DAY(EOMONTH($A128,0)))/1000000</f>
        <v>0</v>
      </c>
      <c r="O128" s="12">
        <f>'PADD 4_bbl'!O128*1000*42*(DAY(EOMONTH($A128,0)))/1000000</f>
        <v>24.121229746413096</v>
      </c>
      <c r="P128" s="12">
        <f>'PADD 4_bbl'!P128*1000*42*(DAY(EOMONTH($A128,0)))/1000000</f>
        <v>9.1140000000000008</v>
      </c>
      <c r="Q128" s="12">
        <f>'PADD 4_bbl'!Q128*1000*42*(DAY(EOMONTH($A128,0)))/1000000</f>
        <v>66.402000000000001</v>
      </c>
      <c r="S128" s="12">
        <f>'PADD 4_bbl'!S128*1000*42/1000000</f>
        <v>100.63200000000001</v>
      </c>
      <c r="U128" s="14"/>
      <c r="V128" s="14"/>
    </row>
    <row r="129" spans="1:22" x14ac:dyDescent="0.3">
      <c r="A129" s="45">
        <v>44423</v>
      </c>
      <c r="B129" s="17" t="s">
        <v>34</v>
      </c>
      <c r="C129" s="12">
        <f>'PADD 4_bbl'!C129*1000*42*(DAY(EOMONTH($A129,0)))/1000000</f>
        <v>240.87</v>
      </c>
      <c r="D129" s="12">
        <f>'PADD 4_bbl'!D129*1000*42*(DAY(EOMONTH($A129,0)))/1000000</f>
        <v>11.718</v>
      </c>
      <c r="E129" s="12">
        <f>'PADD 4_bbl'!E129*1000*42*(DAY(EOMONTH($A129,0)))/1000000</f>
        <v>14.321999999999999</v>
      </c>
      <c r="F129" s="12">
        <f>'PADD 4_bbl'!F129*1000*42*(DAY(EOMONTH($A129,0)))/1000000</f>
        <v>-204.41399999999999</v>
      </c>
      <c r="G129" s="12">
        <f>'PADD 4_bbl'!G129*1000*42*(DAY(EOMONTH($A129,0)))/1000000</f>
        <v>62.496000000000002</v>
      </c>
      <c r="H129" s="12"/>
      <c r="I129" s="12">
        <f>'PADD 4_bbl'!I129*1000*42*(DAY(EOMONTH($A129,0)))/1000000</f>
        <v>0</v>
      </c>
      <c r="J129" s="12">
        <f>'PADD 4_bbl'!J129*1000*42*(DAY(EOMONTH($A129,0)))/1000000</f>
        <v>27.49074384</v>
      </c>
      <c r="K129" s="12">
        <f>'PADD 4_bbl'!K129*1000*42*(DAY(EOMONTH($A129,0)))/1000000</f>
        <v>1.692591054738328</v>
      </c>
      <c r="L129" s="12">
        <f>'PADD 4_bbl'!L129*1000*42*(DAY(EOMONTH($A129,0)))/1000000</f>
        <v>5.0161651749898075</v>
      </c>
      <c r="M129" s="12">
        <f>'PADD 4_bbl'!M129*1000*42*(DAY(EOMONTH($A129,0)))/1000000</f>
        <v>0</v>
      </c>
      <c r="N129" s="12">
        <f>'PADD 4_bbl'!N129*1000*42*(DAY(EOMONTH($A129,0)))/1000000</f>
        <v>0</v>
      </c>
      <c r="O129" s="12">
        <f>'PADD 4_bbl'!O129*1000*42*(DAY(EOMONTH($A129,0)))/1000000</f>
        <v>17.880499930271867</v>
      </c>
      <c r="P129" s="12">
        <f>'PADD 4_bbl'!P129*1000*42*(DAY(EOMONTH($A129,0)))/1000000</f>
        <v>9.1140000000000008</v>
      </c>
      <c r="Q129" s="12">
        <f>'PADD 4_bbl'!Q129*1000*42*(DAY(EOMONTH($A129,0)))/1000000</f>
        <v>61.194000000000003</v>
      </c>
      <c r="S129" s="12">
        <f>'PADD 4_bbl'!S129*1000*42/1000000</f>
        <v>109.956</v>
      </c>
      <c r="U129" s="14"/>
      <c r="V129" s="14"/>
    </row>
    <row r="130" spans="1:22" x14ac:dyDescent="0.3">
      <c r="A130" s="45">
        <v>44454</v>
      </c>
      <c r="B130" s="17" t="s">
        <v>34</v>
      </c>
      <c r="C130" s="12">
        <f>'PADD 4_bbl'!C130*1000*42*(DAY(EOMONTH($A130,0)))/1000000</f>
        <v>234.36</v>
      </c>
      <c r="D130" s="12">
        <f>'PADD 4_bbl'!D130*1000*42*(DAY(EOMONTH($A130,0)))/1000000</f>
        <v>11.34</v>
      </c>
      <c r="E130" s="12">
        <f>'PADD 4_bbl'!E130*1000*42*(DAY(EOMONTH($A130,0)))/1000000</f>
        <v>15.12</v>
      </c>
      <c r="F130" s="12">
        <f>'PADD 4_bbl'!F130*1000*42*(DAY(EOMONTH($A130,0)))/1000000</f>
        <v>-194.04</v>
      </c>
      <c r="G130" s="12">
        <f>'PADD 4_bbl'!G130*1000*42*(DAY(EOMONTH($A130,0)))/1000000</f>
        <v>66.78</v>
      </c>
      <c r="H130" s="12"/>
      <c r="I130" s="12">
        <f>'PADD 4_bbl'!I130*1000*42*(DAY(EOMONTH($A130,0)))/1000000</f>
        <v>0</v>
      </c>
      <c r="J130" s="12">
        <f>'PADD 4_bbl'!J130*1000*42*(DAY(EOMONTH($A130,0)))/1000000</f>
        <v>28.318385087999999</v>
      </c>
      <c r="K130" s="12">
        <f>'PADD 4_bbl'!K130*1000*42*(DAY(EOMONTH($A130,0)))/1000000</f>
        <v>2.1902429544030912</v>
      </c>
      <c r="L130" s="12">
        <f>'PADD 4_bbl'!L130*1000*42*(DAY(EOMONTH($A130,0)))/1000000</f>
        <v>5.0397697885940511</v>
      </c>
      <c r="M130" s="12">
        <f>'PADD 4_bbl'!M130*1000*42*(DAY(EOMONTH($A130,0)))/1000000</f>
        <v>0</v>
      </c>
      <c r="N130" s="12">
        <f>'PADD 4_bbl'!N130*1000*42*(DAY(EOMONTH($A130,0)))/1000000</f>
        <v>0</v>
      </c>
      <c r="O130" s="12">
        <f>'PADD 4_bbl'!O130*1000*42*(DAY(EOMONTH($A130,0)))/1000000</f>
        <v>27.451602169002857</v>
      </c>
      <c r="P130" s="12">
        <f>'PADD 4_bbl'!P130*1000*42*(DAY(EOMONTH($A130,0)))/1000000</f>
        <v>2.52</v>
      </c>
      <c r="Q130" s="12">
        <f>'PADD 4_bbl'!Q130*1000*42*(DAY(EOMONTH($A130,0)))/1000000</f>
        <v>65.52</v>
      </c>
      <c r="S130" s="12">
        <f>'PADD 4_bbl'!S130*1000*42/1000000</f>
        <v>112.392</v>
      </c>
      <c r="U130" s="14"/>
      <c r="V130" s="14"/>
    </row>
    <row r="131" spans="1:22" x14ac:dyDescent="0.3">
      <c r="A131" s="45">
        <v>44484</v>
      </c>
      <c r="B131" s="17" t="s">
        <v>34</v>
      </c>
      <c r="C131" s="12">
        <f>'PADD 4_bbl'!C131*1000*42*(DAY(EOMONTH($A131,0)))/1000000</f>
        <v>249.98400000000001</v>
      </c>
      <c r="D131" s="12">
        <f>'PADD 4_bbl'!D131*1000*42*(DAY(EOMONTH($A131,0)))/1000000</f>
        <v>10.416</v>
      </c>
      <c r="E131" s="12">
        <f>'PADD 4_bbl'!E131*1000*42*(DAY(EOMONTH($A131,0)))/1000000</f>
        <v>18.228000000000002</v>
      </c>
      <c r="F131" s="12">
        <f>'PADD 4_bbl'!F131*1000*42*(DAY(EOMONTH($A131,0)))/1000000</f>
        <v>-248.68199999999999</v>
      </c>
      <c r="G131" s="12">
        <f>'PADD 4_bbl'!G131*1000*42*(DAY(EOMONTH($A131,0)))/1000000</f>
        <v>29.946000000000002</v>
      </c>
      <c r="H131" s="12"/>
      <c r="I131" s="12">
        <f>'PADD 4_bbl'!I131*1000*42*(DAY(EOMONTH($A131,0)))/1000000</f>
        <v>0</v>
      </c>
      <c r="J131" s="12">
        <f>'PADD 4_bbl'!J131*1000*42*(DAY(EOMONTH($A131,0)))/1000000</f>
        <v>37.786821996</v>
      </c>
      <c r="K131" s="12">
        <f>'PADD 4_bbl'!K131*1000*42*(DAY(EOMONTH($A131,0)))/1000000</f>
        <v>3.0619961600044565</v>
      </c>
      <c r="L131" s="12">
        <f>'PADD 4_bbl'!L131*1000*42*(DAY(EOMONTH($A131,0)))/1000000</f>
        <v>5.5909559946619396</v>
      </c>
      <c r="M131" s="12">
        <f>'PADD 4_bbl'!M131*1000*42*(DAY(EOMONTH($A131,0)))/1000000</f>
        <v>0</v>
      </c>
      <c r="N131" s="12">
        <f>'PADD 4_bbl'!N131*1000*42*(DAY(EOMONTH($A131,0)))/1000000</f>
        <v>0</v>
      </c>
      <c r="O131" s="12">
        <f>'PADD 4_bbl'!O131*1000*42*(DAY(EOMONTH($A131,0)))/1000000</f>
        <v>-28.211774150666397</v>
      </c>
      <c r="P131" s="12">
        <f>'PADD 4_bbl'!P131*1000*42*(DAY(EOMONTH($A131,0)))/1000000</f>
        <v>11.718</v>
      </c>
      <c r="Q131" s="12">
        <f>'PADD 4_bbl'!Q131*1000*42*(DAY(EOMONTH($A131,0)))/1000000</f>
        <v>29.946000000000002</v>
      </c>
      <c r="S131" s="12">
        <f>'PADD 4_bbl'!S131*1000*42/1000000</f>
        <v>124.404</v>
      </c>
      <c r="U131" s="14"/>
      <c r="V131" s="14"/>
    </row>
    <row r="132" spans="1:22" x14ac:dyDescent="0.3">
      <c r="A132" s="45">
        <v>44515</v>
      </c>
      <c r="B132" s="17" t="s">
        <v>34</v>
      </c>
      <c r="C132" s="12">
        <f>'PADD 4_bbl'!C132*1000*42*(DAY(EOMONTH($A132,0)))/1000000</f>
        <v>244.44</v>
      </c>
      <c r="D132" s="12">
        <f>'PADD 4_bbl'!D132*1000*42*(DAY(EOMONTH($A132,0)))/1000000</f>
        <v>10.08</v>
      </c>
      <c r="E132" s="12">
        <f>'PADD 4_bbl'!E132*1000*42*(DAY(EOMONTH($A132,0)))/1000000</f>
        <v>22.68</v>
      </c>
      <c r="F132" s="12">
        <f>'PADD 4_bbl'!F132*1000*42*(DAY(EOMONTH($A132,0)))/1000000</f>
        <v>-206.64</v>
      </c>
      <c r="G132" s="12">
        <f>'PADD 4_bbl'!G132*1000*42*(DAY(EOMONTH($A132,0)))/1000000</f>
        <v>70.56</v>
      </c>
      <c r="H132" s="12"/>
      <c r="I132" s="12">
        <f>'PADD 4_bbl'!I132*1000*42*(DAY(EOMONTH($A132,0)))/1000000</f>
        <v>0</v>
      </c>
      <c r="J132" s="12">
        <f>'PADD 4_bbl'!J132*1000*42*(DAY(EOMONTH($A132,0)))/1000000</f>
        <v>42.751628640000007</v>
      </c>
      <c r="K132" s="12">
        <f>'PADD 4_bbl'!K132*1000*42*(DAY(EOMONTH($A132,0)))/1000000</f>
        <v>2.7165266214150416</v>
      </c>
      <c r="L132" s="12">
        <f>'PADD 4_bbl'!L132*1000*42*(DAY(EOMONTH($A132,0)))/1000000</f>
        <v>5.7814353623645429</v>
      </c>
      <c r="M132" s="12">
        <f>'PADD 4_bbl'!M132*1000*42*(DAY(EOMONTH($A132,0)))/1000000</f>
        <v>0</v>
      </c>
      <c r="N132" s="12">
        <f>'PADD 4_bbl'!N132*1000*42*(DAY(EOMONTH($A132,0)))/1000000</f>
        <v>0</v>
      </c>
      <c r="O132" s="12">
        <f>'PADD 4_bbl'!O132*1000*42*(DAY(EOMONTH($A132,0)))/1000000</f>
        <v>19.310409376220413</v>
      </c>
      <c r="P132" s="12">
        <f>'PADD 4_bbl'!P132*1000*42*(DAY(EOMONTH($A132,0)))/1000000</f>
        <v>0</v>
      </c>
      <c r="Q132" s="12">
        <f>'PADD 4_bbl'!Q132*1000*42*(DAY(EOMONTH($A132,0)))/1000000</f>
        <v>70.56</v>
      </c>
      <c r="S132" s="12">
        <f>'PADD 4_bbl'!S132*1000*42/1000000</f>
        <v>124.194</v>
      </c>
      <c r="U132" s="14"/>
      <c r="V132" s="14"/>
    </row>
    <row r="133" spans="1:22" x14ac:dyDescent="0.3">
      <c r="A133" s="45">
        <v>44545</v>
      </c>
      <c r="B133" s="17" t="s">
        <v>34</v>
      </c>
      <c r="C133" s="12">
        <f>'PADD 4_bbl'!C133*1000*42*(DAY(EOMONTH($A133,0)))/1000000</f>
        <v>255.19200000000001</v>
      </c>
      <c r="D133" s="12">
        <f>'PADD 4_bbl'!D133*1000*42*(DAY(EOMONTH($A133,0)))/1000000</f>
        <v>10.416</v>
      </c>
      <c r="E133" s="12">
        <f>'PADD 4_bbl'!E133*1000*42*(DAY(EOMONTH($A133,0)))/1000000</f>
        <v>22.134</v>
      </c>
      <c r="F133" s="12">
        <f>'PADD 4_bbl'!F133*1000*42*(DAY(EOMONTH($A133,0)))/1000000</f>
        <v>-209.62200000000001</v>
      </c>
      <c r="G133" s="12">
        <f>'PADD 4_bbl'!G133*1000*42*(DAY(EOMONTH($A133,0)))/1000000</f>
        <v>78.12</v>
      </c>
      <c r="H133" s="12"/>
      <c r="I133" s="12">
        <f>'PADD 4_bbl'!I133*1000*42*(DAY(EOMONTH($A133,0)))/1000000</f>
        <v>0</v>
      </c>
      <c r="J133" s="12">
        <f>'PADD 4_bbl'!J133*1000*42*(DAY(EOMONTH($A133,0)))/1000000</f>
        <v>52.109412096</v>
      </c>
      <c r="K133" s="12">
        <f>'PADD 4_bbl'!K133*1000*42*(DAY(EOMONTH($A133,0)))/1000000</f>
        <v>2.1666503008461326</v>
      </c>
      <c r="L133" s="12">
        <f>'PADD 4_bbl'!L133*1000*42*(DAY(EOMONTH($A133,0)))/1000000</f>
        <v>6.7405376340062011</v>
      </c>
      <c r="M133" s="12">
        <f>'PADD 4_bbl'!M133*1000*42*(DAY(EOMONTH($A133,0)))/1000000</f>
        <v>0</v>
      </c>
      <c r="N133" s="12">
        <f>'PADD 4_bbl'!N133*1000*42*(DAY(EOMONTH($A133,0)))/1000000</f>
        <v>0</v>
      </c>
      <c r="O133" s="12">
        <f>'PADD 4_bbl'!O133*1000*42*(DAY(EOMONTH($A133,0)))/1000000</f>
        <v>22.311399969147665</v>
      </c>
      <c r="P133" s="12">
        <f>'PADD 4_bbl'!P133*1000*42*(DAY(EOMONTH($A133,0)))/1000000</f>
        <v>-5.2080000000000002</v>
      </c>
      <c r="Q133" s="12">
        <f>'PADD 4_bbl'!Q133*1000*42*(DAY(EOMONTH($A133,0)))/1000000</f>
        <v>78.12</v>
      </c>
      <c r="S133" s="12">
        <f>'PADD 4_bbl'!S133*1000*42/1000000</f>
        <v>118.986</v>
      </c>
      <c r="U133" s="14"/>
      <c r="V133" s="14"/>
    </row>
    <row r="134" spans="1:22" x14ac:dyDescent="0.3">
      <c r="A134" s="45">
        <v>44576</v>
      </c>
      <c r="B134" s="17" t="s">
        <v>34</v>
      </c>
      <c r="C134" s="12">
        <f>'PADD 4_bbl'!C134*1000*42*(DAY(EOMONTH($A134,0)))/1000000</f>
        <v>233.05799999999999</v>
      </c>
      <c r="D134" s="12">
        <f>'PADD 4_bbl'!D134*1000*42*(DAY(EOMONTH($A134,0)))/1000000</f>
        <v>10.416</v>
      </c>
      <c r="E134" s="12">
        <f>'PADD 4_bbl'!E134*1000*42*(DAY(EOMONTH($A134,0)))/1000000</f>
        <v>20.832000000000001</v>
      </c>
      <c r="F134" s="12">
        <f>'PADD 4_bbl'!F134*1000*42*(DAY(EOMONTH($A134,0)))/1000000</f>
        <v>-210.92400000000001</v>
      </c>
      <c r="G134" s="12">
        <f>'PADD 4_bbl'!G134*1000*42*(DAY(EOMONTH($A134,0)))/1000000</f>
        <v>53.381999999999998</v>
      </c>
      <c r="H134" s="12"/>
      <c r="I134" s="12">
        <f>'PADD 4_bbl'!I134*1000*42*(DAY(EOMONTH($A134,0)))/1000000</f>
        <v>0</v>
      </c>
      <c r="J134" s="12">
        <f>'PADD 4_bbl'!J134*1000*42*(DAY(EOMONTH($A134,0)))/1000000</f>
        <v>56.117614475999986</v>
      </c>
      <c r="K134" s="12">
        <f>'PADD 4_bbl'!K134*1000*42*(DAY(EOMONTH($A134,0)))/1000000</f>
        <v>1.4388485174558114</v>
      </c>
      <c r="L134" s="12">
        <f>'PADD 4_bbl'!L134*1000*42*(DAY(EOMONTH($A134,0)))/1000000</f>
        <v>7.1237315137876234</v>
      </c>
      <c r="M134" s="12">
        <f>'PADD 4_bbl'!M134*1000*42*(DAY(EOMONTH($A134,0)))/1000000</f>
        <v>0</v>
      </c>
      <c r="N134" s="12">
        <f>'PADD 4_bbl'!N134*1000*42*(DAY(EOMONTH($A134,0)))/1000000</f>
        <v>0</v>
      </c>
      <c r="O134" s="12">
        <f>'PADD 4_bbl'!O134*1000*42*(DAY(EOMONTH($A134,0)))/1000000</f>
        <v>3.0238054927565803</v>
      </c>
      <c r="P134" s="12">
        <f>'PADD 4_bbl'!P134*1000*42*(DAY(EOMONTH($A134,0)))/1000000</f>
        <v>-15.624000000000001</v>
      </c>
      <c r="Q134" s="12">
        <f>'PADD 4_bbl'!Q134*1000*42*(DAY(EOMONTH($A134,0)))/1000000</f>
        <v>52.08</v>
      </c>
      <c r="S134" s="12">
        <f>'PADD 4_bbl'!S134*1000*42/1000000</f>
        <v>103.488</v>
      </c>
      <c r="U134" s="14"/>
      <c r="V134" s="14"/>
    </row>
    <row r="135" spans="1:22" x14ac:dyDescent="0.3">
      <c r="A135" s="45">
        <v>44607</v>
      </c>
      <c r="B135" s="17" t="s">
        <v>34</v>
      </c>
      <c r="C135" s="12">
        <f>'PADD 4_bbl'!C135*1000*42*(DAY(EOMONTH($A135,0)))/1000000</f>
        <v>215.208</v>
      </c>
      <c r="D135" s="12">
        <f>'PADD 4_bbl'!D135*1000*42*(DAY(EOMONTH($A135,0)))/1000000</f>
        <v>8.2319999999999993</v>
      </c>
      <c r="E135" s="12">
        <f>'PADD 4_bbl'!E135*1000*42*(DAY(EOMONTH($A135,0)))/1000000</f>
        <v>21.167999999999999</v>
      </c>
      <c r="F135" s="12">
        <f>'PADD 4_bbl'!F135*1000*42*(DAY(EOMONTH($A135,0)))/1000000</f>
        <v>-195.21600000000001</v>
      </c>
      <c r="G135" s="12">
        <f>'PADD 4_bbl'!G135*1000*42*(DAY(EOMONTH($A135,0)))/1000000</f>
        <v>49.392000000000003</v>
      </c>
      <c r="H135" s="12"/>
      <c r="I135" s="12">
        <f>'PADD 4_bbl'!I135*1000*42*(DAY(EOMONTH($A135,0)))/1000000</f>
        <v>0</v>
      </c>
      <c r="J135" s="12">
        <f>'PADD 4_bbl'!J135*1000*42*(DAY(EOMONTH($A135,0)))/1000000</f>
        <v>50.825607420000004</v>
      </c>
      <c r="K135" s="12">
        <f>'PADD 4_bbl'!K135*1000*42*(DAY(EOMONTH($A135,0)))/1000000</f>
        <v>1.0075459052922715</v>
      </c>
      <c r="L135" s="12">
        <f>'PADD 4_bbl'!L135*1000*42*(DAY(EOMONTH($A135,0)))/1000000</f>
        <v>5.9151722398462514</v>
      </c>
      <c r="M135" s="12">
        <f>'PADD 4_bbl'!M135*1000*42*(DAY(EOMONTH($A135,0)))/1000000</f>
        <v>0</v>
      </c>
      <c r="N135" s="12">
        <f>'PADD 4_bbl'!N135*1000*42*(DAY(EOMONTH($A135,0)))/1000000</f>
        <v>0</v>
      </c>
      <c r="O135" s="12">
        <f>'PADD 4_bbl'!O135*1000*42*(DAY(EOMONTH($A135,0)))/1000000</f>
        <v>5.7556744348614695</v>
      </c>
      <c r="P135" s="12">
        <f>'PADD 4_bbl'!P135*1000*42*(DAY(EOMONTH($A135,0)))/1000000</f>
        <v>-14.112</v>
      </c>
      <c r="Q135" s="12">
        <f>'PADD 4_bbl'!Q135*1000*42*(DAY(EOMONTH($A135,0)))/1000000</f>
        <v>49.392000000000003</v>
      </c>
      <c r="S135" s="12">
        <f>'PADD 4_bbl'!S135*1000*42/1000000</f>
        <v>89.712000000000003</v>
      </c>
      <c r="U135" s="14"/>
      <c r="V135" s="14"/>
    </row>
    <row r="136" spans="1:22" x14ac:dyDescent="0.3">
      <c r="A136" s="45">
        <v>44635</v>
      </c>
      <c r="B136" s="17" t="s">
        <v>34</v>
      </c>
      <c r="C136" s="12">
        <f>'PADD 4_bbl'!C136*1000*42*(DAY(EOMONTH($A136,0)))/1000000</f>
        <v>244.77600000000001</v>
      </c>
      <c r="D136" s="12">
        <f>'PADD 4_bbl'!D136*1000*42*(DAY(EOMONTH($A136,0)))/1000000</f>
        <v>9.1140000000000008</v>
      </c>
      <c r="E136" s="12">
        <f>'PADD 4_bbl'!E136*1000*42*(DAY(EOMONTH($A136,0)))/1000000</f>
        <v>15.624000000000001</v>
      </c>
      <c r="F136" s="12">
        <f>'PADD 4_bbl'!F136*1000*42*(DAY(EOMONTH($A136,0)))/1000000</f>
        <v>-217.434</v>
      </c>
      <c r="G136" s="12">
        <f>'PADD 4_bbl'!G136*1000*42*(DAY(EOMONTH($A136,0)))/1000000</f>
        <v>52.08</v>
      </c>
      <c r="H136" s="12"/>
      <c r="I136" s="12">
        <f>'PADD 4_bbl'!I136*1000*42*(DAY(EOMONTH($A136,0)))/1000000</f>
        <v>0</v>
      </c>
      <c r="J136" s="12">
        <f>'PADD 4_bbl'!J136*1000*42*(DAY(EOMONTH($A136,0)))/1000000</f>
        <v>46.569309528000005</v>
      </c>
      <c r="K136" s="12">
        <f>'PADD 4_bbl'!K136*1000*42*(DAY(EOMONTH($A136,0)))/1000000</f>
        <v>0.7833954450920142</v>
      </c>
      <c r="L136" s="12">
        <f>'PADD 4_bbl'!L136*1000*42*(DAY(EOMONTH($A136,0)))/1000000</f>
        <v>5.974149874443361</v>
      </c>
      <c r="M136" s="12">
        <f>'PADD 4_bbl'!M136*1000*42*(DAY(EOMONTH($A136,0)))/1000000</f>
        <v>0</v>
      </c>
      <c r="N136" s="12">
        <f>'PADD 4_bbl'!N136*1000*42*(DAY(EOMONTH($A136,0)))/1000000</f>
        <v>0</v>
      </c>
      <c r="O136" s="12">
        <f>'PADD 4_bbl'!O136*1000*42*(DAY(EOMONTH($A136,0)))/1000000</f>
        <v>10.471145152464626</v>
      </c>
      <c r="P136" s="12">
        <f>'PADD 4_bbl'!P136*1000*42*(DAY(EOMONTH($A136,0)))/1000000</f>
        <v>-10.416</v>
      </c>
      <c r="Q136" s="12">
        <f>'PADD 4_bbl'!Q136*1000*42*(DAY(EOMONTH($A136,0)))/1000000</f>
        <v>53.381999999999998</v>
      </c>
      <c r="S136" s="12">
        <f>'PADD 4_bbl'!S136*1000*42/1000000</f>
        <v>79.17</v>
      </c>
      <c r="U136" s="14"/>
      <c r="V136" s="14"/>
    </row>
    <row r="137" spans="1:22" x14ac:dyDescent="0.3">
      <c r="A137" s="45">
        <v>44666</v>
      </c>
      <c r="B137" s="17" t="s">
        <v>34</v>
      </c>
      <c r="C137" s="12">
        <f>'PADD 4_bbl'!C137*1000*42*(DAY(EOMONTH($A137,0)))/1000000</f>
        <v>235.62</v>
      </c>
      <c r="D137" s="12">
        <f>'PADD 4_bbl'!D137*1000*42*(DAY(EOMONTH($A137,0)))/1000000</f>
        <v>7.56</v>
      </c>
      <c r="E137" s="12">
        <f>'PADD 4_bbl'!E137*1000*42*(DAY(EOMONTH($A137,0)))/1000000</f>
        <v>11.34</v>
      </c>
      <c r="F137" s="12">
        <f>'PADD 4_bbl'!F137*1000*42*(DAY(EOMONTH($A137,0)))/1000000</f>
        <v>-204.12</v>
      </c>
      <c r="G137" s="12">
        <f>'PADD 4_bbl'!G137*1000*42*(DAY(EOMONTH($A137,0)))/1000000</f>
        <v>50.4</v>
      </c>
      <c r="H137" s="12"/>
      <c r="I137" s="12">
        <f>'PADD 4_bbl'!I137*1000*42*(DAY(EOMONTH($A137,0)))/1000000</f>
        <v>0</v>
      </c>
      <c r="J137" s="12">
        <f>'PADD 4_bbl'!J137*1000*42*(DAY(EOMONTH($A137,0)))/1000000</f>
        <v>40.491856943999998</v>
      </c>
      <c r="K137" s="12">
        <f>'PADD 4_bbl'!K137*1000*42*(DAY(EOMONTH($A137,0)))/1000000</f>
        <v>0.77721603267983463</v>
      </c>
      <c r="L137" s="12">
        <f>'PADD 4_bbl'!L137*1000*42*(DAY(EOMONTH($A137,0)))/1000000</f>
        <v>4.6689370017088034</v>
      </c>
      <c r="M137" s="12">
        <f>'PADD 4_bbl'!M137*1000*42*(DAY(EOMONTH($A137,0)))/1000000</f>
        <v>0</v>
      </c>
      <c r="N137" s="12">
        <f>'PADD 4_bbl'!N137*1000*42*(DAY(EOMONTH($A137,0)))/1000000</f>
        <v>0</v>
      </c>
      <c r="O137" s="12">
        <f>'PADD 4_bbl'!O137*1000*42*(DAY(EOMONTH($A137,0)))/1000000</f>
        <v>-3.0980099783886472</v>
      </c>
      <c r="P137" s="12">
        <f>'PADD 4_bbl'!P137*1000*42*(DAY(EOMONTH($A137,0)))/1000000</f>
        <v>7.56</v>
      </c>
      <c r="Q137" s="12">
        <f>'PADD 4_bbl'!Q137*1000*42*(DAY(EOMONTH($A137,0)))/1000000</f>
        <v>50.4</v>
      </c>
      <c r="S137" s="12">
        <f>'PADD 4_bbl'!S137*1000*42/1000000</f>
        <v>86.688000000000002</v>
      </c>
      <c r="U137" s="14"/>
      <c r="V137" s="14"/>
    </row>
    <row r="138" spans="1:22" x14ac:dyDescent="0.3">
      <c r="A138" s="45">
        <v>44696</v>
      </c>
      <c r="B138" s="17" t="s">
        <v>34</v>
      </c>
      <c r="C138" s="12">
        <f>'PADD 4_bbl'!C138*1000*42*(DAY(EOMONTH($A138,0)))/1000000</f>
        <v>242.172</v>
      </c>
      <c r="D138" s="12">
        <f>'PADD 4_bbl'!D138*1000*42*(DAY(EOMONTH($A138,0)))/1000000</f>
        <v>6.51</v>
      </c>
      <c r="E138" s="12">
        <f>'PADD 4_bbl'!E138*1000*42*(DAY(EOMONTH($A138,0)))/1000000</f>
        <v>10.416</v>
      </c>
      <c r="F138" s="12">
        <f>'PADD 4_bbl'!F138*1000*42*(DAY(EOMONTH($A138,0)))/1000000</f>
        <v>-207.018</v>
      </c>
      <c r="G138" s="12">
        <f>'PADD 4_bbl'!G138*1000*42*(DAY(EOMONTH($A138,0)))/1000000</f>
        <v>52.08</v>
      </c>
      <c r="H138" s="12"/>
      <c r="I138" s="12">
        <f>'PADD 4_bbl'!I138*1000*42*(DAY(EOMONTH($A138,0)))/1000000</f>
        <v>0</v>
      </c>
      <c r="J138" s="12">
        <f>'PADD 4_bbl'!J138*1000*42*(DAY(EOMONTH($A138,0)))/1000000</f>
        <v>35.078864015999997</v>
      </c>
      <c r="K138" s="12">
        <f>'PADD 4_bbl'!K138*1000*42*(DAY(EOMONTH($A138,0)))/1000000</f>
        <v>0.7833954450920142</v>
      </c>
      <c r="L138" s="12">
        <f>'PADD 4_bbl'!L138*1000*42*(DAY(EOMONTH($A138,0)))/1000000</f>
        <v>4.632971295208387</v>
      </c>
      <c r="M138" s="12">
        <f>'PADD 4_bbl'!M138*1000*42*(DAY(EOMONTH($A138,0)))/1000000</f>
        <v>0</v>
      </c>
      <c r="N138" s="12">
        <f>'PADD 4_bbl'!N138*1000*42*(DAY(EOMONTH($A138,0)))/1000000</f>
        <v>0</v>
      </c>
      <c r="O138" s="12">
        <f>'PADD 4_bbl'!O138*1000*42*(DAY(EOMONTH($A138,0)))/1000000</f>
        <v>6.3767692436996004</v>
      </c>
      <c r="P138" s="12">
        <f>'PADD 4_bbl'!P138*1000*42*(DAY(EOMONTH($A138,0)))/1000000</f>
        <v>5.2080000000000002</v>
      </c>
      <c r="Q138" s="12">
        <f>'PADD 4_bbl'!Q138*1000*42*(DAY(EOMONTH($A138,0)))/1000000</f>
        <v>52.08</v>
      </c>
      <c r="S138" s="12">
        <f>'PADD 4_bbl'!S138*1000*42/1000000</f>
        <v>91.896000000000001</v>
      </c>
      <c r="U138" s="14"/>
      <c r="V138" s="14"/>
    </row>
    <row r="139" spans="1:22" x14ac:dyDescent="0.3">
      <c r="A139" s="45">
        <v>44727</v>
      </c>
      <c r="B139" s="17" t="s">
        <v>34</v>
      </c>
      <c r="C139" s="12">
        <f>'PADD 4_bbl'!C139*1000*42*(DAY(EOMONTH($A139,0)))/1000000</f>
        <v>235.62</v>
      </c>
      <c r="D139" s="12">
        <f>'PADD 4_bbl'!D139*1000*42*(DAY(EOMONTH($A139,0)))/1000000</f>
        <v>8.82</v>
      </c>
      <c r="E139" s="12">
        <f>'PADD 4_bbl'!E139*1000*42*(DAY(EOMONTH($A139,0)))/1000000</f>
        <v>11.34</v>
      </c>
      <c r="F139" s="12">
        <f>'PADD 4_bbl'!F139*1000*42*(DAY(EOMONTH($A139,0)))/1000000</f>
        <v>-201.6</v>
      </c>
      <c r="G139" s="12">
        <f>'PADD 4_bbl'!G139*1000*42*(DAY(EOMONTH($A139,0)))/1000000</f>
        <v>54.18</v>
      </c>
      <c r="H139" s="12"/>
      <c r="I139" s="12">
        <f>'PADD 4_bbl'!I139*1000*42*(DAY(EOMONTH($A139,0)))/1000000</f>
        <v>0</v>
      </c>
      <c r="J139" s="12">
        <f>'PADD 4_bbl'!J139*1000*42*(DAY(EOMONTH($A139,0)))/1000000</f>
        <v>27.775997423999996</v>
      </c>
      <c r="K139" s="12">
        <f>'PADD 4_bbl'!K139*1000*42*(DAY(EOMONTH($A139,0)))/1000000</f>
        <v>0.89395738969028371</v>
      </c>
      <c r="L139" s="12">
        <f>'PADD 4_bbl'!L139*1000*42*(DAY(EOMONTH($A139,0)))/1000000</f>
        <v>4.48352060826618</v>
      </c>
      <c r="M139" s="12">
        <f>'PADD 4_bbl'!M139*1000*42*(DAY(EOMONTH($A139,0)))/1000000</f>
        <v>0</v>
      </c>
      <c r="N139" s="12">
        <f>'PADD 4_bbl'!N139*1000*42*(DAY(EOMONTH($A139,0)))/1000000</f>
        <v>0</v>
      </c>
      <c r="O139" s="12">
        <f>'PADD 4_bbl'!O139*1000*42*(DAY(EOMONTH($A139,0)))/1000000</f>
        <v>19.766524578043541</v>
      </c>
      <c r="P139" s="12">
        <f>'PADD 4_bbl'!P139*1000*42*(DAY(EOMONTH($A139,0)))/1000000</f>
        <v>0</v>
      </c>
      <c r="Q139" s="12">
        <f>'PADD 4_bbl'!Q139*1000*42*(DAY(EOMONTH($A139,0)))/1000000</f>
        <v>52.92</v>
      </c>
      <c r="S139" s="12">
        <f>'PADD 4_bbl'!S139*1000*42/1000000</f>
        <v>91.77</v>
      </c>
      <c r="U139" s="14"/>
      <c r="V139" s="14"/>
    </row>
    <row r="140" spans="1:22" x14ac:dyDescent="0.3">
      <c r="A140" s="45">
        <v>44757</v>
      </c>
      <c r="B140" s="17" t="s">
        <v>34</v>
      </c>
      <c r="C140" s="12">
        <f>'PADD 4_bbl'!C140*1000*42*(DAY(EOMONTH($A140,0)))/1000000</f>
        <v>243.47399999999999</v>
      </c>
      <c r="D140" s="12">
        <f>'PADD 4_bbl'!D140*1000*42*(DAY(EOMONTH($A140,0)))/1000000</f>
        <v>10.416</v>
      </c>
      <c r="E140" s="12">
        <f>'PADD 4_bbl'!E140*1000*42*(DAY(EOMONTH($A140,0)))/1000000</f>
        <v>13.02</v>
      </c>
      <c r="F140" s="12">
        <f>'PADD 4_bbl'!F140*1000*42*(DAY(EOMONTH($A140,0)))/1000000</f>
        <v>-212.226</v>
      </c>
      <c r="G140" s="12">
        <f>'PADD 4_bbl'!G140*1000*42*(DAY(EOMONTH($A140,0)))/1000000</f>
        <v>54.683999999999997</v>
      </c>
      <c r="H140" s="12"/>
      <c r="I140" s="12">
        <f>'PADD 4_bbl'!I140*1000*42*(DAY(EOMONTH($A140,0)))/1000000</f>
        <v>0</v>
      </c>
      <c r="J140" s="12">
        <f>'PADD 4_bbl'!J140*1000*42*(DAY(EOMONTH($A140,0)))/1000000</f>
        <v>27.101838086400001</v>
      </c>
      <c r="K140" s="12">
        <f>'PADD 4_bbl'!K140*1000*42*(DAY(EOMONTH($A140,0)))/1000000</f>
        <v>0.89995968369773693</v>
      </c>
      <c r="L140" s="12">
        <f>'PADD 4_bbl'!L140*1000*42*(DAY(EOMONTH($A140,0)))/1000000</f>
        <v>4.8245682350990977</v>
      </c>
      <c r="M140" s="12">
        <f>'PADD 4_bbl'!M140*1000*42*(DAY(EOMONTH($A140,0)))/1000000</f>
        <v>0</v>
      </c>
      <c r="N140" s="12">
        <f>'PADD 4_bbl'!N140*1000*42*(DAY(EOMONTH($A140,0)))/1000000</f>
        <v>0</v>
      </c>
      <c r="O140" s="12">
        <f>'PADD 4_bbl'!O140*1000*42*(DAY(EOMONTH($A140,0)))/1000000</f>
        <v>8.8376339948031646</v>
      </c>
      <c r="P140" s="12">
        <f>'PADD 4_bbl'!P140*1000*42*(DAY(EOMONTH($A140,0)))/1000000</f>
        <v>10.416</v>
      </c>
      <c r="Q140" s="12">
        <f>'PADD 4_bbl'!Q140*1000*42*(DAY(EOMONTH($A140,0)))/1000000</f>
        <v>52.08</v>
      </c>
      <c r="S140" s="12">
        <f>'PADD 4_bbl'!S140*1000*42/1000000</f>
        <v>102.816</v>
      </c>
      <c r="U140" s="14"/>
      <c r="V140" s="14"/>
    </row>
    <row r="141" spans="1:22" x14ac:dyDescent="0.3">
      <c r="A141" s="45">
        <v>44788</v>
      </c>
      <c r="B141" s="17" t="s">
        <v>34</v>
      </c>
      <c r="C141" s="12">
        <f>'PADD 4_bbl'!C141*1000*42*(DAY(EOMONTH($A141,0)))/1000000</f>
        <v>246.078</v>
      </c>
      <c r="D141" s="12">
        <f>'PADD 4_bbl'!D141*1000*42*(DAY(EOMONTH($A141,0)))/1000000</f>
        <v>9.1140000000000008</v>
      </c>
      <c r="E141" s="12">
        <f>'PADD 4_bbl'!E141*1000*42*(DAY(EOMONTH($A141,0)))/1000000</f>
        <v>11.718</v>
      </c>
      <c r="F141" s="12">
        <f>'PADD 4_bbl'!F141*1000*42*(DAY(EOMONTH($A141,0)))/1000000</f>
        <v>-207.018</v>
      </c>
      <c r="G141" s="12">
        <f>'PADD 4_bbl'!G141*1000*42*(DAY(EOMONTH($A141,0)))/1000000</f>
        <v>59.892000000000003</v>
      </c>
      <c r="H141" s="12"/>
      <c r="I141" s="12">
        <f>'PADD 4_bbl'!I141*1000*42*(DAY(EOMONTH($A141,0)))/1000000</f>
        <v>0</v>
      </c>
      <c r="J141" s="12">
        <f>'PADD 4_bbl'!J141*1000*42*(DAY(EOMONTH($A141,0)))/1000000</f>
        <v>27.127206119999997</v>
      </c>
      <c r="K141" s="12">
        <f>'PADD 4_bbl'!K141*1000*42*(DAY(EOMONTH($A141,0)))/1000000</f>
        <v>1.5066178690401053</v>
      </c>
      <c r="L141" s="12">
        <f>'PADD 4_bbl'!L141*1000*42*(DAY(EOMONTH($A141,0)))/1000000</f>
        <v>5.0161651749898075</v>
      </c>
      <c r="M141" s="12">
        <f>'PADD 4_bbl'!M141*1000*42*(DAY(EOMONTH($A141,0)))/1000000</f>
        <v>0</v>
      </c>
      <c r="N141" s="12">
        <f>'PADD 4_bbl'!N141*1000*42*(DAY(EOMONTH($A141,0)))/1000000</f>
        <v>0</v>
      </c>
      <c r="O141" s="12">
        <f>'PADD 4_bbl'!O141*1000*42*(DAY(EOMONTH($A141,0)))/1000000</f>
        <v>14.524010835970087</v>
      </c>
      <c r="P141" s="12">
        <f>'PADD 4_bbl'!P141*1000*42*(DAY(EOMONTH($A141,0)))/1000000</f>
        <v>11.718</v>
      </c>
      <c r="Q141" s="12">
        <f>'PADD 4_bbl'!Q141*1000*42*(DAY(EOMONTH($A141,0)))/1000000</f>
        <v>59.892000000000003</v>
      </c>
      <c r="S141" s="12">
        <f>'PADD 4_bbl'!S141*1000*42/1000000</f>
        <v>114.53400000000001</v>
      </c>
      <c r="U141" s="14"/>
      <c r="V141" s="14"/>
    </row>
    <row r="142" spans="1:22" x14ac:dyDescent="0.3">
      <c r="A142" s="45">
        <v>44819</v>
      </c>
      <c r="B142" s="17" t="s">
        <v>34</v>
      </c>
      <c r="C142" s="12">
        <f>'PADD 4_bbl'!C142*1000*42*(DAY(EOMONTH($A142,0)))/1000000</f>
        <v>235.62</v>
      </c>
      <c r="D142" s="12">
        <f>'PADD 4_bbl'!D142*1000*42*(DAY(EOMONTH($A142,0)))/1000000</f>
        <v>8.82</v>
      </c>
      <c r="E142" s="12">
        <f>'PADD 4_bbl'!E142*1000*42*(DAY(EOMONTH($A142,0)))/1000000</f>
        <v>12.6</v>
      </c>
      <c r="F142" s="12">
        <f>'PADD 4_bbl'!F142*1000*42*(DAY(EOMONTH($A142,0)))/1000000</f>
        <v>-205.38</v>
      </c>
      <c r="G142" s="12">
        <f>'PADD 4_bbl'!G142*1000*42*(DAY(EOMONTH($A142,0)))/1000000</f>
        <v>51.66</v>
      </c>
      <c r="H142" s="12"/>
      <c r="I142" s="12">
        <f>'PADD 4_bbl'!I142*1000*42*(DAY(EOMONTH($A142,0)))/1000000</f>
        <v>0</v>
      </c>
      <c r="J142" s="12">
        <f>'PADD 4_bbl'!J142*1000*42*(DAY(EOMONTH($A142,0)))/1000000</f>
        <v>27.706208795999999</v>
      </c>
      <c r="K142" s="12">
        <f>'PADD 4_bbl'!K142*1000*42*(DAY(EOMONTH($A142,0)))/1000000</f>
        <v>2.2532667733024874</v>
      </c>
      <c r="L142" s="12">
        <f>'PADD 4_bbl'!L142*1000*42*(DAY(EOMONTH($A142,0)))/1000000</f>
        <v>5.0397697885940511</v>
      </c>
      <c r="M142" s="12">
        <f>'PADD 4_bbl'!M142*1000*42*(DAY(EOMONTH($A142,0)))/1000000</f>
        <v>0</v>
      </c>
      <c r="N142" s="12">
        <f>'PADD 4_bbl'!N142*1000*42*(DAY(EOMONTH($A142,0)))/1000000</f>
        <v>0</v>
      </c>
      <c r="O142" s="12">
        <f>'PADD 4_bbl'!O142*1000*42*(DAY(EOMONTH($A142,0)))/1000000</f>
        <v>9.1007546421034657</v>
      </c>
      <c r="P142" s="12">
        <f>'PADD 4_bbl'!P142*1000*42*(DAY(EOMONTH($A142,0)))/1000000</f>
        <v>7.56</v>
      </c>
      <c r="Q142" s="12">
        <f>'PADD 4_bbl'!Q142*1000*42*(DAY(EOMONTH($A142,0)))/1000000</f>
        <v>51.66</v>
      </c>
      <c r="S142" s="12">
        <f>'PADD 4_bbl'!S142*1000*42/1000000</f>
        <v>122.43</v>
      </c>
      <c r="U142" s="14"/>
      <c r="V142" s="14"/>
    </row>
    <row r="143" spans="1:22" x14ac:dyDescent="0.3">
      <c r="A143" s="45">
        <v>44849</v>
      </c>
      <c r="B143" s="17" t="s">
        <v>34</v>
      </c>
      <c r="C143" s="12">
        <f>'PADD 4_bbl'!C143*1000*42*(DAY(EOMONTH($A143,0)))/1000000</f>
        <v>247.38</v>
      </c>
      <c r="D143" s="12">
        <f>'PADD 4_bbl'!D143*1000*42*(DAY(EOMONTH($A143,0)))/1000000</f>
        <v>9.1140000000000008</v>
      </c>
      <c r="E143" s="12">
        <f>'PADD 4_bbl'!E143*1000*42*(DAY(EOMONTH($A143,0)))/1000000</f>
        <v>13.02</v>
      </c>
      <c r="F143" s="12">
        <f>'PADD 4_bbl'!F143*1000*42*(DAY(EOMONTH($A143,0)))/1000000</f>
        <v>-214.83</v>
      </c>
      <c r="G143" s="12">
        <f>'PADD 4_bbl'!G143*1000*42*(DAY(EOMONTH($A143,0)))/1000000</f>
        <v>54.683999999999997</v>
      </c>
      <c r="H143" s="12"/>
      <c r="I143" s="12">
        <f>'PADD 4_bbl'!I143*1000*42*(DAY(EOMONTH($A143,0)))/1000000</f>
        <v>0</v>
      </c>
      <c r="J143" s="12">
        <f>'PADD 4_bbl'!J143*1000*42*(DAY(EOMONTH($A143,0)))/1000000</f>
        <v>36.535668456000003</v>
      </c>
      <c r="K143" s="12">
        <f>'PADD 4_bbl'!K143*1000*42*(DAY(EOMONTH($A143,0)))/1000000</f>
        <v>3.4785789768090347</v>
      </c>
      <c r="L143" s="12">
        <f>'PADD 4_bbl'!L143*1000*42*(DAY(EOMONTH($A143,0)))/1000000</f>
        <v>5.5909559946619396</v>
      </c>
      <c r="M143" s="12">
        <f>'PADD 4_bbl'!M143*1000*42*(DAY(EOMONTH($A143,0)))/1000000</f>
        <v>0</v>
      </c>
      <c r="N143" s="12">
        <f>'PADD 4_bbl'!N143*1000*42*(DAY(EOMONTH($A143,0)))/1000000</f>
        <v>0</v>
      </c>
      <c r="O143" s="12">
        <f>'PADD 4_bbl'!O143*1000*42*(DAY(EOMONTH($A143,0)))/1000000</f>
        <v>9.0787965725290221</v>
      </c>
      <c r="P143" s="12">
        <f>'PADD 4_bbl'!P143*1000*42*(DAY(EOMONTH($A143,0)))/1000000</f>
        <v>1.302</v>
      </c>
      <c r="Q143" s="12">
        <f>'PADD 4_bbl'!Q143*1000*42*(DAY(EOMONTH($A143,0)))/1000000</f>
        <v>55.985999999999997</v>
      </c>
      <c r="S143" s="12">
        <f>'PADD 4_bbl'!S143*1000*42/1000000</f>
        <v>123.60599999999999</v>
      </c>
      <c r="U143" s="14"/>
      <c r="V143" s="14"/>
    </row>
    <row r="144" spans="1:22" x14ac:dyDescent="0.3">
      <c r="A144" s="45">
        <v>44880</v>
      </c>
      <c r="B144" s="17" t="s">
        <v>34</v>
      </c>
      <c r="C144" s="12">
        <f>'PADD 4_bbl'!C144*1000*42*(DAY(EOMONTH($A144,0)))/1000000</f>
        <v>241.92</v>
      </c>
      <c r="D144" s="12">
        <f>'PADD 4_bbl'!D144*1000*42*(DAY(EOMONTH($A144,0)))/1000000</f>
        <v>7.56</v>
      </c>
      <c r="E144" s="12">
        <f>'PADD 4_bbl'!E144*1000*42*(DAY(EOMONTH($A144,0)))/1000000</f>
        <v>18.899999999999999</v>
      </c>
      <c r="F144" s="12">
        <f>'PADD 4_bbl'!F144*1000*42*(DAY(EOMONTH($A144,0)))/1000000</f>
        <v>-210.42</v>
      </c>
      <c r="G144" s="12">
        <f>'PADD 4_bbl'!G144*1000*42*(DAY(EOMONTH($A144,0)))/1000000</f>
        <v>57.96</v>
      </c>
      <c r="H144" s="12"/>
      <c r="I144" s="12">
        <f>'PADD 4_bbl'!I144*1000*42*(DAY(EOMONTH($A144,0)))/1000000</f>
        <v>0</v>
      </c>
      <c r="J144" s="12">
        <f>'PADD 4_bbl'!J144*1000*42*(DAY(EOMONTH($A144,0)))/1000000</f>
        <v>51.008445936000001</v>
      </c>
      <c r="K144" s="12">
        <f>'PADD 4_bbl'!K144*1000*42*(DAY(EOMONTH($A144,0)))/1000000</f>
        <v>3.0111220777778516</v>
      </c>
      <c r="L144" s="12">
        <f>'PADD 4_bbl'!L144*1000*42*(DAY(EOMONTH($A144,0)))/1000000</f>
        <v>5.7814353623645429</v>
      </c>
      <c r="M144" s="12">
        <f>'PADD 4_bbl'!M144*1000*42*(DAY(EOMONTH($A144,0)))/1000000</f>
        <v>0</v>
      </c>
      <c r="N144" s="12">
        <f>'PADD 4_bbl'!N144*1000*42*(DAY(EOMONTH($A144,0)))/1000000</f>
        <v>0</v>
      </c>
      <c r="O144" s="12">
        <f>'PADD 4_bbl'!O144*1000*42*(DAY(EOMONTH($A144,0)))/1000000</f>
        <v>4.4589966238575958</v>
      </c>
      <c r="P144" s="12">
        <f>'PADD 4_bbl'!P144*1000*42*(DAY(EOMONTH($A144,0)))/1000000</f>
        <v>-6.3</v>
      </c>
      <c r="Q144" s="12">
        <f>'PADD 4_bbl'!Q144*1000*42*(DAY(EOMONTH($A144,0)))/1000000</f>
        <v>57.96</v>
      </c>
      <c r="S144" s="12">
        <f>'PADD 4_bbl'!S144*1000*42/1000000</f>
        <v>117.22199999999999</v>
      </c>
      <c r="U144" s="14"/>
      <c r="V144" s="14"/>
    </row>
    <row r="145" spans="1:22" x14ac:dyDescent="0.3">
      <c r="A145" s="45">
        <v>44910</v>
      </c>
      <c r="B145" s="17" t="s">
        <v>34</v>
      </c>
      <c r="C145" s="12">
        <f>'PADD 4_bbl'!C145*1000*42*(DAY(EOMONTH($A145,0)))/1000000</f>
        <v>209.62200000000001</v>
      </c>
      <c r="D145" s="12">
        <f>'PADD 4_bbl'!D145*1000*42*(DAY(EOMONTH($A145,0)))/1000000</f>
        <v>7.8120000000000003</v>
      </c>
      <c r="E145" s="12">
        <f>'PADD 4_bbl'!E145*1000*42*(DAY(EOMONTH($A145,0)))/1000000</f>
        <v>37.758000000000003</v>
      </c>
      <c r="F145" s="12">
        <f>'PADD 4_bbl'!F145*1000*42*(DAY(EOMONTH($A145,0)))/1000000</f>
        <v>-191.39400000000001</v>
      </c>
      <c r="G145" s="12">
        <f>'PADD 4_bbl'!G145*1000*42*(DAY(EOMONTH($A145,0)))/1000000</f>
        <v>63.798000000000002</v>
      </c>
      <c r="H145" s="12"/>
      <c r="I145" s="12">
        <f>'PADD 4_bbl'!I145*1000*42*(DAY(EOMONTH($A145,0)))/1000000</f>
        <v>0</v>
      </c>
      <c r="J145" s="12">
        <f>'PADD 4_bbl'!J145*1000*42*(DAY(EOMONTH($A145,0)))/1000000</f>
        <v>57.02353986</v>
      </c>
      <c r="K145" s="12">
        <f>'PADD 4_bbl'!K145*1000*42*(DAY(EOMONTH($A145,0)))/1000000</f>
        <v>2.1892693302533859</v>
      </c>
      <c r="L145" s="12">
        <f>'PADD 4_bbl'!L145*1000*42*(DAY(EOMONTH($A145,0)))/1000000</f>
        <v>6.7405376340062011</v>
      </c>
      <c r="M145" s="12">
        <f>'PADD 4_bbl'!M145*1000*42*(DAY(EOMONTH($A145,0)))/1000000</f>
        <v>0</v>
      </c>
      <c r="N145" s="12">
        <f>'PADD 4_bbl'!N145*1000*42*(DAY(EOMONTH($A145,0)))/1000000</f>
        <v>0</v>
      </c>
      <c r="O145" s="12">
        <f>'PADD 4_bbl'!O145*1000*42*(DAY(EOMONTH($A145,0)))/1000000</f>
        <v>14.77065317574041</v>
      </c>
      <c r="P145" s="12">
        <f>'PADD 4_bbl'!P145*1000*42*(DAY(EOMONTH($A145,0)))/1000000</f>
        <v>-16.925999999999998</v>
      </c>
      <c r="Q145" s="12">
        <f>'PADD 4_bbl'!Q145*1000*42*(DAY(EOMONTH($A145,0)))/1000000</f>
        <v>63.798000000000002</v>
      </c>
      <c r="S145" s="12">
        <f>'PADD 4_bbl'!S145*1000*42/1000000</f>
        <v>100.67400000000001</v>
      </c>
      <c r="U145" s="14"/>
      <c r="V145" s="14"/>
    </row>
    <row r="146" spans="1:22" x14ac:dyDescent="0.3">
      <c r="A146" s="45">
        <v>44941</v>
      </c>
      <c r="B146" s="17" t="s">
        <v>34</v>
      </c>
      <c r="C146" s="12">
        <f>'PADD 4_bbl'!C146*1000*42*(DAY(EOMONTH($A146,0)))/1000000</f>
        <v>216.13200000000001</v>
      </c>
      <c r="D146" s="12">
        <f>'PADD 4_bbl'!D146*1000*42*(DAY(EOMONTH($A146,0)))/1000000</f>
        <v>6.51</v>
      </c>
      <c r="E146" s="12">
        <f>'PADD 4_bbl'!E146*1000*42*(DAY(EOMONTH($A146,0)))/1000000</f>
        <v>40.362000000000002</v>
      </c>
      <c r="F146" s="12">
        <f>'PADD 4_bbl'!F146*1000*42*(DAY(EOMONTH($A146,0)))/1000000</f>
        <v>-200.50800000000001</v>
      </c>
      <c r="G146" s="12">
        <f>'PADD 4_bbl'!G146*1000*42*(DAY(EOMONTH($A146,0)))/1000000</f>
        <v>62.496000000000002</v>
      </c>
      <c r="H146" s="12"/>
      <c r="I146" s="12">
        <f>'PADD 4_bbl'!I146*1000*42*(DAY(EOMONTH($A146,0)))/1000000</f>
        <v>0</v>
      </c>
      <c r="J146" s="12">
        <f>'PADD 4_bbl'!J146*1000*42*(DAY(EOMONTH($A146,0)))/1000000</f>
        <v>57.052729020000008</v>
      </c>
      <c r="K146" s="12">
        <f>'PADD 4_bbl'!K146*1000*42*(DAY(EOMONTH($A146,0)))/1000000</f>
        <v>1.4564812210473483</v>
      </c>
      <c r="L146" s="12">
        <f>'PADD 4_bbl'!L146*1000*42*(DAY(EOMONTH($A146,0)))/1000000</f>
        <v>7.1237315137876234</v>
      </c>
      <c r="M146" s="12">
        <f>'PADD 4_bbl'!M146*1000*42*(DAY(EOMONTH($A146,0)))/1000000</f>
        <v>0</v>
      </c>
      <c r="N146" s="12">
        <f>'PADD 4_bbl'!N146*1000*42*(DAY(EOMONTH($A146,0)))/1000000</f>
        <v>0</v>
      </c>
      <c r="O146" s="12">
        <f>'PADD 4_bbl'!O146*1000*42*(DAY(EOMONTH($A146,0)))/1000000</f>
        <v>12.48705824516502</v>
      </c>
      <c r="P146" s="12">
        <f>'PADD 4_bbl'!P146*1000*42*(DAY(EOMONTH($A146,0)))/1000000</f>
        <v>-14.321999999999999</v>
      </c>
      <c r="Q146" s="12">
        <f>'PADD 4_bbl'!Q146*1000*42*(DAY(EOMONTH($A146,0)))/1000000</f>
        <v>63.798000000000002</v>
      </c>
      <c r="S146" s="12">
        <f>'PADD 4_bbl'!S146*1000*42/1000000</f>
        <v>85.721999999999994</v>
      </c>
      <c r="U146" s="14"/>
      <c r="V146" s="14"/>
    </row>
    <row r="147" spans="1:22" x14ac:dyDescent="0.3">
      <c r="A147" s="45">
        <v>44972</v>
      </c>
      <c r="B147" s="17" t="s">
        <v>34</v>
      </c>
      <c r="C147" s="12">
        <f>'PADD 4_bbl'!C147*1000*42*(DAY(EOMONTH($A147,0)))/1000000</f>
        <v>205.8</v>
      </c>
      <c r="D147" s="12">
        <f>'PADD 4_bbl'!D147*1000*42*(DAY(EOMONTH($A147,0)))/1000000</f>
        <v>7.056</v>
      </c>
      <c r="E147" s="12">
        <f>'PADD 4_bbl'!E147*1000*42*(DAY(EOMONTH($A147,0)))/1000000</f>
        <v>37.631999999999998</v>
      </c>
      <c r="F147" s="12">
        <f>'PADD 4_bbl'!F147*1000*42*(DAY(EOMONTH($A147,0)))/1000000</f>
        <v>-177.57599999999999</v>
      </c>
      <c r="G147" s="12">
        <f>'PADD 4_bbl'!G147*1000*42*(DAY(EOMONTH($A147,0)))/1000000</f>
        <v>72.912000000000006</v>
      </c>
      <c r="H147" s="12"/>
      <c r="I147" s="12">
        <f>'PADD 4_bbl'!I147*1000*42*(DAY(EOMONTH($A147,0)))/1000000</f>
        <v>0</v>
      </c>
      <c r="J147" s="12">
        <f>'PADD 4_bbl'!J147*1000*42*(DAY(EOMONTH($A147,0)))/1000000</f>
        <v>50.064831768000005</v>
      </c>
      <c r="K147" s="12">
        <f>'PADD 4_bbl'!K147*1000*42*(DAY(EOMONTH($A147,0)))/1000000</f>
        <v>1.028891382329699</v>
      </c>
      <c r="L147" s="12">
        <f>'PADD 4_bbl'!L147*1000*42*(DAY(EOMONTH($A147,0)))/1000000</f>
        <v>5.9151722398462514</v>
      </c>
      <c r="M147" s="12">
        <f>'PADD 4_bbl'!M147*1000*42*(DAY(EOMONTH($A147,0)))/1000000</f>
        <v>0</v>
      </c>
      <c r="N147" s="12">
        <f>'PADD 4_bbl'!N147*1000*42*(DAY(EOMONTH($A147,0)))/1000000</f>
        <v>0</v>
      </c>
      <c r="O147" s="12">
        <f>'PADD 4_bbl'!O147*1000*42*(DAY(EOMONTH($A147,0)))/1000000</f>
        <v>20.607104609824042</v>
      </c>
      <c r="P147" s="12">
        <f>'PADD 4_bbl'!P147*1000*42*(DAY(EOMONTH($A147,0)))/1000000</f>
        <v>-4.7039999999999997</v>
      </c>
      <c r="Q147" s="12">
        <f>'PADD 4_bbl'!Q147*1000*42*(DAY(EOMONTH($A147,0)))/1000000</f>
        <v>72.912000000000006</v>
      </c>
      <c r="S147" s="12">
        <f>'PADD 4_bbl'!S147*1000*42/1000000</f>
        <v>80.933999999999997</v>
      </c>
      <c r="U147" s="14"/>
      <c r="V147" s="14"/>
    </row>
    <row r="148" spans="1:22" x14ac:dyDescent="0.3">
      <c r="A148" s="45">
        <v>45000</v>
      </c>
      <c r="B148" s="17" t="s">
        <v>34</v>
      </c>
      <c r="C148" s="12">
        <f>'PADD 4_bbl'!C148*1000*42*(DAY(EOMONTH($A148,0)))/1000000</f>
        <v>236.964</v>
      </c>
      <c r="D148" s="12">
        <f>'PADD 4_bbl'!D148*1000*42*(DAY(EOMONTH($A148,0)))/1000000</f>
        <v>7.8120000000000003</v>
      </c>
      <c r="E148" s="12">
        <f>'PADD 4_bbl'!E148*1000*42*(DAY(EOMONTH($A148,0)))/1000000</f>
        <v>33.851999999999997</v>
      </c>
      <c r="F148" s="12">
        <f>'PADD 4_bbl'!F148*1000*42*(DAY(EOMONTH($A148,0)))/1000000</f>
        <v>-209.62200000000001</v>
      </c>
      <c r="G148" s="12">
        <f>'PADD 4_bbl'!G148*1000*42*(DAY(EOMONTH($A148,0)))/1000000</f>
        <v>69.006</v>
      </c>
      <c r="H148" s="12"/>
      <c r="I148" s="12">
        <f>'PADD 4_bbl'!I148*1000*42*(DAY(EOMONTH($A148,0)))/1000000</f>
        <v>0</v>
      </c>
      <c r="J148" s="12">
        <f>'PADD 4_bbl'!J148*1000*42*(DAY(EOMONTH($A148,0)))/1000000</f>
        <v>51.118838148000002</v>
      </c>
      <c r="K148" s="12">
        <f>'PADD 4_bbl'!K148*1000*42*(DAY(EOMONTH($A148,0)))/1000000</f>
        <v>0.8106585099547301</v>
      </c>
      <c r="L148" s="12">
        <f>'PADD 4_bbl'!L148*1000*42*(DAY(EOMONTH($A148,0)))/1000000</f>
        <v>5.974149874443361</v>
      </c>
      <c r="M148" s="12">
        <f>'PADD 4_bbl'!M148*1000*42*(DAY(EOMONTH($A148,0)))/1000000</f>
        <v>0</v>
      </c>
      <c r="N148" s="12">
        <f>'PADD 4_bbl'!N148*1000*42*(DAY(EOMONTH($A148,0)))/1000000</f>
        <v>0</v>
      </c>
      <c r="O148" s="12">
        <f>'PADD 4_bbl'!O148*1000*42*(DAY(EOMONTH($A148,0)))/1000000</f>
        <v>15.008353467601896</v>
      </c>
      <c r="P148" s="12">
        <f>'PADD 4_bbl'!P148*1000*42*(DAY(EOMONTH($A148,0)))/1000000</f>
        <v>-3.9060000000000001</v>
      </c>
      <c r="Q148" s="12">
        <f>'PADD 4_bbl'!Q148*1000*42*(DAY(EOMONTH($A148,0)))/1000000</f>
        <v>69.006</v>
      </c>
      <c r="S148" s="12">
        <f>'PADD 4_bbl'!S148*1000*42/1000000</f>
        <v>76.691999999999993</v>
      </c>
      <c r="U148" s="14"/>
      <c r="V148" s="14"/>
    </row>
    <row r="149" spans="1:22" x14ac:dyDescent="0.3">
      <c r="A149" s="45">
        <v>45031</v>
      </c>
      <c r="B149" s="17" t="s">
        <v>34</v>
      </c>
      <c r="C149" s="12">
        <f>'PADD 4_bbl'!C149*1000*42*(DAY(EOMONTH($A149,0)))/1000000</f>
        <v>235.62</v>
      </c>
      <c r="D149" s="12">
        <f>'PADD 4_bbl'!D149*1000*42*(DAY(EOMONTH($A149,0)))/1000000</f>
        <v>8.82</v>
      </c>
      <c r="E149" s="12">
        <f>'PADD 4_bbl'!E149*1000*42*(DAY(EOMONTH($A149,0)))/1000000</f>
        <v>20.16</v>
      </c>
      <c r="F149" s="12">
        <f>'PADD 4_bbl'!F149*1000*42*(DAY(EOMONTH($A149,0)))/1000000</f>
        <v>-204.12</v>
      </c>
      <c r="G149" s="12">
        <f>'PADD 4_bbl'!G149*1000*42*(DAY(EOMONTH($A149,0)))/1000000</f>
        <v>60.48</v>
      </c>
      <c r="H149" s="12"/>
      <c r="I149" s="12">
        <f>'PADD 4_bbl'!I149*1000*42*(DAY(EOMONTH($A149,0)))/1000000</f>
        <v>0</v>
      </c>
      <c r="J149" s="12">
        <f>'PADD 4_bbl'!J149*1000*42*(DAY(EOMONTH($A149,0)))/1000000</f>
        <v>40.610736431999996</v>
      </c>
      <c r="K149" s="12">
        <f>'PADD 4_bbl'!K149*1000*42*(DAY(EOMONTH($A149,0)))/1000000</f>
        <v>0.80316215272115066</v>
      </c>
      <c r="L149" s="12">
        <f>'PADD 4_bbl'!L149*1000*42*(DAY(EOMONTH($A149,0)))/1000000</f>
        <v>4.6689370017088034</v>
      </c>
      <c r="M149" s="12">
        <f>'PADD 4_bbl'!M149*1000*42*(DAY(EOMONTH($A149,0)))/1000000</f>
        <v>0</v>
      </c>
      <c r="N149" s="12">
        <f>'PADD 4_bbl'!N149*1000*42*(DAY(EOMONTH($A149,0)))/1000000</f>
        <v>0</v>
      </c>
      <c r="O149" s="12">
        <f>'PADD 4_bbl'!O149*1000*42*(DAY(EOMONTH($A149,0)))/1000000</f>
        <v>6.8371644135700436</v>
      </c>
      <c r="P149" s="12">
        <f>'PADD 4_bbl'!P149*1000*42*(DAY(EOMONTH($A149,0)))/1000000</f>
        <v>6.3</v>
      </c>
      <c r="Q149" s="12">
        <f>'PADD 4_bbl'!Q149*1000*42*(DAY(EOMONTH($A149,0)))/1000000</f>
        <v>59.22</v>
      </c>
      <c r="S149" s="12">
        <f>'PADD 4_bbl'!S149*1000*42/1000000</f>
        <v>82.445999999999998</v>
      </c>
      <c r="U149" s="14"/>
      <c r="V149" s="14"/>
    </row>
    <row r="150" spans="1:22" x14ac:dyDescent="0.3">
      <c r="A150" s="45">
        <v>45061</v>
      </c>
      <c r="B150" s="17" t="s">
        <v>34</v>
      </c>
      <c r="C150" s="12">
        <f>'PADD 4_bbl'!C150*1000*42*(DAY(EOMONTH($A150,0)))/1000000</f>
        <v>246.078</v>
      </c>
      <c r="D150" s="12">
        <f>'PADD 4_bbl'!D150*1000*42*(DAY(EOMONTH($A150,0)))/1000000</f>
        <v>7.8120000000000003</v>
      </c>
      <c r="E150" s="12">
        <f>'PADD 4_bbl'!E150*1000*42*(DAY(EOMONTH($A150,0)))/1000000</f>
        <v>14.321999999999999</v>
      </c>
      <c r="F150" s="12">
        <f>'PADD 4_bbl'!F150*1000*42*(DAY(EOMONTH($A150,0)))/1000000</f>
        <v>-210.92400000000001</v>
      </c>
      <c r="G150" s="12">
        <f>'PADD 4_bbl'!G150*1000*42*(DAY(EOMONTH($A150,0)))/1000000</f>
        <v>57.287999999999997</v>
      </c>
      <c r="H150" s="12"/>
      <c r="I150" s="12">
        <f>'PADD 4_bbl'!I150*1000*42*(DAY(EOMONTH($A150,0)))/1000000</f>
        <v>0</v>
      </c>
      <c r="J150" s="12">
        <f>'PADD 4_bbl'!J150*1000*42*(DAY(EOMONTH($A150,0)))/1000000</f>
        <v>31.131162804000002</v>
      </c>
      <c r="K150" s="12">
        <f>'PADD 4_bbl'!K150*1000*42*(DAY(EOMONTH($A150,0)))/1000000</f>
        <v>0.8106585099547301</v>
      </c>
      <c r="L150" s="12">
        <f>'PADD 4_bbl'!L150*1000*42*(DAY(EOMONTH($A150,0)))/1000000</f>
        <v>4.632971295208387</v>
      </c>
      <c r="M150" s="12">
        <f>'PADD 4_bbl'!M150*1000*42*(DAY(EOMONTH($A150,0)))/1000000</f>
        <v>0</v>
      </c>
      <c r="N150" s="12">
        <f>'PADD 4_bbl'!N150*1000*42*(DAY(EOMONTH($A150,0)))/1000000</f>
        <v>0</v>
      </c>
      <c r="O150" s="12">
        <f>'PADD 4_bbl'!O150*1000*42*(DAY(EOMONTH($A150,0)))/1000000</f>
        <v>7.6932073908368812</v>
      </c>
      <c r="P150" s="12">
        <f>'PADD 4_bbl'!P150*1000*42*(DAY(EOMONTH($A150,0)))/1000000</f>
        <v>13.02</v>
      </c>
      <c r="Q150" s="12">
        <f>'PADD 4_bbl'!Q150*1000*42*(DAY(EOMONTH($A150,0)))/1000000</f>
        <v>57.287999999999997</v>
      </c>
      <c r="S150" s="12">
        <f>'PADD 4_bbl'!S150*1000*42/1000000</f>
        <v>95.718000000000004</v>
      </c>
      <c r="U150" s="14"/>
      <c r="V150" s="14"/>
    </row>
    <row r="151" spans="1:22" x14ac:dyDescent="0.3">
      <c r="A151" s="45">
        <v>45092</v>
      </c>
      <c r="B151" s="17" t="s">
        <v>35</v>
      </c>
      <c r="C151" s="12">
        <f>'PADD 4_bbl'!C151*1000*42*(DAY(EOMONTH($A151,0)))/1000000</f>
        <v>240.13729313949531</v>
      </c>
      <c r="D151" s="12">
        <f>'PADD 4_bbl'!D151*1000*42*(DAY(EOMONTH($A151,0)))/1000000</f>
        <v>8.3294887409999987</v>
      </c>
      <c r="E151" s="12">
        <f>'PADD 4_bbl'!E151*1000*42*(DAY(EOMONTH($A151,0)))/1000000</f>
        <v>13.02116633655317</v>
      </c>
      <c r="F151" s="12">
        <f>'PADD 4_bbl'!F151*1000*42*(DAY(EOMONTH($A151,0)))/1000000</f>
        <v>-181.48009005689522</v>
      </c>
      <c r="G151" s="12">
        <f>'PADD 4_bbl'!G151*1000*42*(DAY(EOMONTH($A151,0)))/1000000</f>
        <v>80.007858160153262</v>
      </c>
      <c r="H151" s="12"/>
      <c r="I151" s="12">
        <f>'PADD 4_bbl'!I151*1000*42*(DAY(EOMONTH($A151,0)))/1000000</f>
        <v>0</v>
      </c>
      <c r="J151" s="12">
        <f>'PADD 4_bbl'!J151*1000*42*(DAY(EOMONTH($A151,0)))/1000000</f>
        <v>30.532960331999995</v>
      </c>
      <c r="K151" s="12">
        <f>'PADD 4_bbl'!K151*1000*42*(DAY(EOMONTH($A151,0)))/1000000</f>
        <v>0.94325178113368935</v>
      </c>
      <c r="L151" s="12">
        <f>'PADD 4_bbl'!L151*1000*42*(DAY(EOMONTH($A151,0)))/1000000</f>
        <v>4.48352060826618</v>
      </c>
      <c r="M151" s="12">
        <f>'PADD 4_bbl'!M151*1000*42*(DAY(EOMONTH($A151,0)))/1000000</f>
        <v>0</v>
      </c>
      <c r="N151" s="12">
        <f>'PADD 4_bbl'!N151*1000*42*(DAY(EOMONTH($A151,0)))/1000000</f>
        <v>0</v>
      </c>
      <c r="O151" s="12">
        <f>'PADD 4_bbl'!O151*1000*42*(DAY(EOMONTH($A151,0)))/1000000</f>
        <v>12.437266367795766</v>
      </c>
      <c r="P151" s="12">
        <f>'PADD 4_bbl'!P151*1000*42*(DAY(EOMONTH($A151,0)))/1000000</f>
        <v>31.610859070957606</v>
      </c>
      <c r="Q151" s="12">
        <f>'PADD 4_bbl'!Q151*1000*42*(DAY(EOMONTH($A151,0)))/1000000</f>
        <v>80.007858160153233</v>
      </c>
      <c r="S151" s="12">
        <f>'PADD 4_bbl'!S151*1000*42/1000000</f>
        <v>127.32885907095761</v>
      </c>
      <c r="U151" s="14"/>
      <c r="V151" s="14"/>
    </row>
    <row r="152" spans="1:22" x14ac:dyDescent="0.3">
      <c r="A152" s="45">
        <v>45122</v>
      </c>
      <c r="B152" s="17" t="s">
        <v>35</v>
      </c>
      <c r="C152" s="12">
        <f>'PADD 4_bbl'!C152*1000*42*(DAY(EOMONTH($A152,0)))/1000000</f>
        <v>249.08616326762964</v>
      </c>
      <c r="D152" s="12">
        <f>'PADD 4_bbl'!D152*1000*42*(DAY(EOMONTH($A152,0)))/1000000</f>
        <v>8.5314996800999996</v>
      </c>
      <c r="E152" s="12">
        <f>'PADD 4_bbl'!E152*1000*42*(DAY(EOMONTH($A152,0)))/1000000</f>
        <v>12.30232429682402</v>
      </c>
      <c r="F152" s="12">
        <f>'PADD 4_bbl'!F152*1000*42*(DAY(EOMONTH($A152,0)))/1000000</f>
        <v>-207.19931904522591</v>
      </c>
      <c r="G152" s="12">
        <f>'PADD 4_bbl'!G152*1000*42*(DAY(EOMONTH($A152,0)))/1000000</f>
        <v>62.720668199327775</v>
      </c>
      <c r="H152" s="12"/>
      <c r="I152" s="12">
        <f>'PADD 4_bbl'!I152*1000*42*(DAY(EOMONTH($A152,0)))/1000000</f>
        <v>0</v>
      </c>
      <c r="J152" s="12">
        <f>'PADD 4_bbl'!J152*1000*42*(DAY(EOMONTH($A152,0)))/1000000</f>
        <v>29.850297892799997</v>
      </c>
      <c r="K152" s="12">
        <f>'PADD 4_bbl'!K152*1000*42*(DAY(EOMONTH($A152,0)))/1000000</f>
        <v>0.95053559628159723</v>
      </c>
      <c r="L152" s="12">
        <f>'PADD 4_bbl'!L152*1000*42*(DAY(EOMONTH($A152,0)))/1000000</f>
        <v>4.8245682350990977</v>
      </c>
      <c r="M152" s="12">
        <f>'PADD 4_bbl'!M152*1000*42*(DAY(EOMONTH($A152,0)))/1000000</f>
        <v>0</v>
      </c>
      <c r="N152" s="12">
        <f>'PADD 4_bbl'!N152*1000*42*(DAY(EOMONTH($A152,0)))/1000000</f>
        <v>0</v>
      </c>
      <c r="O152" s="12">
        <f>'PADD 4_bbl'!O152*1000*42*(DAY(EOMONTH($A152,0)))/1000000</f>
        <v>14.041083834531648</v>
      </c>
      <c r="P152" s="12">
        <f>'PADD 4_bbl'!P152*1000*42*(DAY(EOMONTH($A152,0)))/1000000</f>
        <v>13.054182640615425</v>
      </c>
      <c r="Q152" s="12">
        <f>'PADD 4_bbl'!Q152*1000*42*(DAY(EOMONTH($A152,0)))/1000000</f>
        <v>62.720668199327768</v>
      </c>
      <c r="S152" s="12">
        <f>'PADD 4_bbl'!S152*1000*42/1000000</f>
        <v>140.38304171157304</v>
      </c>
      <c r="U152" s="14"/>
      <c r="V152" s="14"/>
    </row>
    <row r="153" spans="1:22" x14ac:dyDescent="0.3">
      <c r="A153" s="45">
        <v>45153</v>
      </c>
      <c r="B153" s="17" t="s">
        <v>36</v>
      </c>
      <c r="C153" s="12">
        <f>'PADD 4_bbl'!C153*1000*42*(DAY(EOMONTH($A153,0)))/1000000</f>
        <v>248.30146834388239</v>
      </c>
      <c r="D153" s="12">
        <f>'PADD 4_bbl'!D153*1000*42*(DAY(EOMONTH($A153,0)))/1000000</f>
        <v>8.920106363563713</v>
      </c>
      <c r="E153" s="12">
        <f>'PADD 4_bbl'!E153*1000*42*(DAY(EOMONTH($A153,0)))/1000000</f>
        <v>13.02</v>
      </c>
      <c r="F153" s="12">
        <f>'PADD 4_bbl'!F153*1000*42*(DAY(EOMONTH($A153,0)))/1000000</f>
        <v>-209.55950941070103</v>
      </c>
      <c r="G153" s="12">
        <f>'PADD 4_bbl'!G153*1000*42*(DAY(EOMONTH($A153,0)))/1000000</f>
        <v>60.68206529674503</v>
      </c>
      <c r="H153" s="12"/>
      <c r="I153" s="12">
        <f>'PADD 4_bbl'!I153*1000*42*(DAY(EOMONTH($A153,0)))/1000000</f>
        <v>0</v>
      </c>
      <c r="J153" s="12">
        <f>'PADD 4_bbl'!J153*1000*42*(DAY(EOMONTH($A153,0)))/1000000</f>
        <v>27.239451708000001</v>
      </c>
      <c r="K153" s="12">
        <f>'PADD 4_bbl'!K153*1000*42*(DAY(EOMONTH($A153,0)))/1000000</f>
        <v>1.5305765172911563</v>
      </c>
      <c r="L153" s="12">
        <f>'PADD 4_bbl'!L153*1000*42*(DAY(EOMONTH($A153,0)))/1000000</f>
        <v>5.0161651749898075</v>
      </c>
      <c r="M153" s="12">
        <f>'PADD 4_bbl'!M153*1000*42*(DAY(EOMONTH($A153,0)))/1000000</f>
        <v>0</v>
      </c>
      <c r="N153" s="12">
        <f>'PADD 4_bbl'!N153*1000*42*(DAY(EOMONTH($A153,0)))/1000000</f>
        <v>0</v>
      </c>
      <c r="O153" s="12">
        <f>'PADD 4_bbl'!O153*1000*42*(DAY(EOMONTH($A153,0)))/1000000</f>
        <v>24.803806599719035</v>
      </c>
      <c r="P153" s="12">
        <f>'PADD 4_bbl'!P153*1000*42*(DAY(EOMONTH($A153,0)))/1000000</f>
        <v>2.0920652967450284</v>
      </c>
      <c r="Q153" s="12">
        <f>'PADD 4_bbl'!Q153*1000*42*(DAY(EOMONTH($A153,0)))/1000000</f>
        <v>60.68206529674503</v>
      </c>
      <c r="S153" s="12">
        <f>'PADD 4_bbl'!S153*1000*42/1000000</f>
        <v>142.47510700831805</v>
      </c>
      <c r="U153" s="14"/>
      <c r="V153" s="14"/>
    </row>
    <row r="154" spans="1:22" x14ac:dyDescent="0.3">
      <c r="A154" s="45">
        <v>45184</v>
      </c>
      <c r="B154" s="17" t="s">
        <v>36</v>
      </c>
      <c r="C154" s="12">
        <f>'PADD 4_bbl'!C154*1000*42*(DAY(EOMONTH($A154,0)))/1000000</f>
        <v>240.28048043105463</v>
      </c>
      <c r="D154" s="12">
        <f>'PADD 4_bbl'!D154*1000*42*(DAY(EOMONTH($A154,0)))/1000000</f>
        <v>8.8141474646595928</v>
      </c>
      <c r="E154" s="12">
        <f>'PADD 4_bbl'!E154*1000*42*(DAY(EOMONTH($A154,0)))/1000000</f>
        <v>10.08</v>
      </c>
      <c r="F154" s="12">
        <f>'PADD 4_bbl'!F154*1000*42*(DAY(EOMONTH($A154,0)))/1000000</f>
        <v>-202.99257853169155</v>
      </c>
      <c r="G154" s="12">
        <f>'PADD 4_bbl'!G154*1000*42*(DAY(EOMONTH($A154,0)))/1000000</f>
        <v>56.18204936402266</v>
      </c>
      <c r="H154" s="12"/>
      <c r="I154" s="12">
        <f>'PADD 4_bbl'!I154*1000*42*(DAY(EOMONTH($A154,0)))/1000000</f>
        <v>0</v>
      </c>
      <c r="J154" s="12">
        <f>'PADD 4_bbl'!J154*1000*42*(DAY(EOMONTH($A154,0)))/1000000</f>
        <v>28.846178172000002</v>
      </c>
      <c r="K154" s="12">
        <f>'PADD 4_bbl'!K154*1000*42*(DAY(EOMONTH($A154,0)))/1000000</f>
        <v>2.2415608120982804</v>
      </c>
      <c r="L154" s="12">
        <f>'PADD 4_bbl'!L154*1000*42*(DAY(EOMONTH($A154,0)))/1000000</f>
        <v>5.0397697885940511</v>
      </c>
      <c r="M154" s="12">
        <f>'PADD 4_bbl'!M154*1000*42*(DAY(EOMONTH($A154,0)))/1000000</f>
        <v>0</v>
      </c>
      <c r="N154" s="12">
        <f>'PADD 4_bbl'!N154*1000*42*(DAY(EOMONTH($A154,0)))/1000000</f>
        <v>0</v>
      </c>
      <c r="O154" s="12">
        <f>'PADD 4_bbl'!O154*1000*42*(DAY(EOMONTH($A154,0)))/1000000</f>
        <v>18.052491227307669</v>
      </c>
      <c r="P154" s="12">
        <f>'PADD 4_bbl'!P154*1000*42*(DAY(EOMONTH($A154,0)))/1000000</f>
        <v>2.002049364022652</v>
      </c>
      <c r="Q154" s="12">
        <f>'PADD 4_bbl'!Q154*1000*42*(DAY(EOMONTH($A154,0)))/1000000</f>
        <v>56.18204936402266</v>
      </c>
      <c r="S154" s="12">
        <f>'PADD 4_bbl'!S154*1000*42/1000000</f>
        <v>144.47715637234072</v>
      </c>
      <c r="U154" s="14"/>
      <c r="V154" s="14"/>
    </row>
    <row r="155" spans="1:22" x14ac:dyDescent="0.3">
      <c r="A155" s="45">
        <v>45214</v>
      </c>
      <c r="B155" s="17" t="s">
        <v>36</v>
      </c>
      <c r="C155" s="12">
        <f>'PADD 4_bbl'!C155*1000*42*(DAY(EOMONTH($A155,0)))/1000000</f>
        <v>248.31982791623523</v>
      </c>
      <c r="D155" s="12">
        <f>'PADD 4_bbl'!D155*1000*42*(DAY(EOMONTH($A155,0)))/1000000</f>
        <v>8.9523255024911386</v>
      </c>
      <c r="E155" s="12">
        <f>'PADD 4_bbl'!E155*1000*42*(DAY(EOMONTH($A155,0)))/1000000</f>
        <v>13.02</v>
      </c>
      <c r="F155" s="12">
        <f>'PADD 4_bbl'!F155*1000*42*(DAY(EOMONTH($A155,0)))/1000000</f>
        <v>-214.50327673814149</v>
      </c>
      <c r="G155" s="12">
        <f>'PADD 4_bbl'!G155*1000*42*(DAY(EOMONTH($A155,0)))/1000000</f>
        <v>55.788876680584835</v>
      </c>
      <c r="H155" s="12"/>
      <c r="I155" s="12">
        <f>'PADD 4_bbl'!I155*1000*42*(DAY(EOMONTH($A155,0)))/1000000</f>
        <v>0</v>
      </c>
      <c r="J155" s="12">
        <f>'PADD 4_bbl'!J155*1000*42*(DAY(EOMONTH($A155,0)))/1000000</f>
        <v>38.845061723999997</v>
      </c>
      <c r="K155" s="12">
        <f>'PADD 4_bbl'!K155*1000*42*(DAY(EOMONTH($A155,0)))/1000000</f>
        <v>3.4160173879188309</v>
      </c>
      <c r="L155" s="12">
        <f>'PADD 4_bbl'!L155*1000*42*(DAY(EOMONTH($A155,0)))/1000000</f>
        <v>5.5909559946619396</v>
      </c>
      <c r="M155" s="12">
        <f>'PADD 4_bbl'!M155*1000*42*(DAY(EOMONTH($A155,0)))/1000000</f>
        <v>0</v>
      </c>
      <c r="N155" s="12">
        <f>'PADD 4_bbl'!N155*1000*42*(DAY(EOMONTH($A155,0)))/1000000</f>
        <v>0</v>
      </c>
      <c r="O155" s="12">
        <f>'PADD 4_bbl'!O155*1000*42*(DAY(EOMONTH($A155,0)))/1000000</f>
        <v>13.341964893419236</v>
      </c>
      <c r="P155" s="12">
        <f>'PADD 4_bbl'!P155*1000*42*(DAY(EOMONTH($A155,0)))/1000000</f>
        <v>-5.4051233194151607</v>
      </c>
      <c r="Q155" s="12">
        <f>'PADD 4_bbl'!Q155*1000*42*(DAY(EOMONTH($A155,0)))/1000000</f>
        <v>55.788876680584835</v>
      </c>
      <c r="S155" s="12">
        <f>'PADD 4_bbl'!S155*1000*42/1000000</f>
        <v>139.07203305292552</v>
      </c>
      <c r="U155" s="14"/>
      <c r="V155" s="14"/>
    </row>
    <row r="156" spans="1:22" x14ac:dyDescent="0.3">
      <c r="A156" s="45">
        <v>45245</v>
      </c>
      <c r="B156" s="17" t="s">
        <v>36</v>
      </c>
      <c r="C156" s="12">
        <f>'PADD 4_bbl'!C156*1000*42*(DAY(EOMONTH($A156,0)))/1000000</f>
        <v>240.34518257276125</v>
      </c>
      <c r="D156" s="12">
        <f>'PADD 4_bbl'!D156*1000*42*(DAY(EOMONTH($A156,0)))/1000000</f>
        <v>8.7206958900427338</v>
      </c>
      <c r="E156" s="12">
        <f>'PADD 4_bbl'!E156*1000*42*(DAY(EOMONTH($A156,0)))/1000000</f>
        <v>17.010000000000002</v>
      </c>
      <c r="F156" s="12">
        <f>'PADD 4_bbl'!F156*1000*42*(DAY(EOMONTH($A156,0)))/1000000</f>
        <v>-208.75622524444319</v>
      </c>
      <c r="G156" s="12">
        <f>'PADD 4_bbl'!G156*1000*42*(DAY(EOMONTH($A156,0)))/1000000</f>
        <v>57.319653218360727</v>
      </c>
      <c r="H156" s="12"/>
      <c r="I156" s="12">
        <f>'PADD 4_bbl'!I156*1000*42*(DAY(EOMONTH($A156,0)))/1000000</f>
        <v>0</v>
      </c>
      <c r="J156" s="12">
        <f>'PADD 4_bbl'!J156*1000*42*(DAY(EOMONTH($A156,0)))/1000000</f>
        <v>44.95726771199999</v>
      </c>
      <c r="K156" s="12">
        <f>'PADD 4_bbl'!K156*1000*42*(DAY(EOMONTH($A156,0)))/1000000</f>
        <v>2.9661650446312811</v>
      </c>
      <c r="L156" s="12">
        <f>'PADD 4_bbl'!L156*1000*42*(DAY(EOMONTH($A156,0)))/1000000</f>
        <v>5.7814353623645429</v>
      </c>
      <c r="M156" s="12">
        <f>'PADD 4_bbl'!M156*1000*42*(DAY(EOMONTH($A156,0)))/1000000</f>
        <v>0</v>
      </c>
      <c r="N156" s="12">
        <f>'PADD 4_bbl'!N156*1000*42*(DAY(EOMONTH($A156,0)))/1000000</f>
        <v>0</v>
      </c>
      <c r="O156" s="12">
        <f>'PADD 4_bbl'!O156*1000*42*(DAY(EOMONTH($A156,0)))/1000000</f>
        <v>16.855131881004176</v>
      </c>
      <c r="P156" s="12">
        <f>'PADD 4_bbl'!P156*1000*42*(DAY(EOMONTH($A156,0)))/1000000</f>
        <v>-13.240346781639269</v>
      </c>
      <c r="Q156" s="12">
        <f>'PADD 4_bbl'!Q156*1000*42*(DAY(EOMONTH($A156,0)))/1000000</f>
        <v>57.319653218360727</v>
      </c>
      <c r="S156" s="12">
        <f>'PADD 4_bbl'!S156*1000*42/1000000</f>
        <v>125.83168627128627</v>
      </c>
      <c r="U156" s="14"/>
      <c r="V156" s="14"/>
    </row>
    <row r="157" spans="1:22" x14ac:dyDescent="0.3">
      <c r="A157" s="45">
        <v>45275</v>
      </c>
      <c r="B157" s="17" t="s">
        <v>36</v>
      </c>
      <c r="C157" s="12">
        <f>'PADD 4_bbl'!C157*1000*42*(DAY(EOMONTH($A157,0)))/1000000</f>
        <v>248.42965831578246</v>
      </c>
      <c r="D157" s="12">
        <f>'PADD 4_bbl'!D157*1000*42*(DAY(EOMONTH($A157,0)))/1000000</f>
        <v>8.8406818358476098</v>
      </c>
      <c r="E157" s="12">
        <f>'PADD 4_bbl'!E157*1000*42*(DAY(EOMONTH($A157,0)))/1000000</f>
        <v>26.04</v>
      </c>
      <c r="F157" s="12">
        <f>'PADD 4_bbl'!F157*1000*42*(DAY(EOMONTH($A157,0)))/1000000</f>
        <v>-213.54483011234484</v>
      </c>
      <c r="G157" s="12">
        <f>'PADD 4_bbl'!G157*1000*42*(DAY(EOMONTH($A157,0)))/1000000</f>
        <v>69.765510039285275</v>
      </c>
      <c r="H157" s="12"/>
      <c r="I157" s="12">
        <f>'PADD 4_bbl'!I157*1000*42*(DAY(EOMONTH($A157,0)))/1000000</f>
        <v>0</v>
      </c>
      <c r="J157" s="12">
        <f>'PADD 4_bbl'!J157*1000*42*(DAY(EOMONTH($A157,0)))/1000000</f>
        <v>56.103019895999999</v>
      </c>
      <c r="K157" s="12">
        <f>'PADD 4_bbl'!K157*1000*42*(DAY(EOMONTH($A157,0)))/1000000</f>
        <v>2.1832764921002141</v>
      </c>
      <c r="L157" s="12">
        <f>'PADD 4_bbl'!L157*1000*42*(DAY(EOMONTH($A157,0)))/1000000</f>
        <v>6.7405376340062011</v>
      </c>
      <c r="M157" s="12">
        <f>'PADD 4_bbl'!M157*1000*42*(DAY(EOMONTH($A157,0)))/1000000</f>
        <v>0</v>
      </c>
      <c r="N157" s="12">
        <f>'PADD 4_bbl'!N157*1000*42*(DAY(EOMONTH($A157,0)))/1000000</f>
        <v>0</v>
      </c>
      <c r="O157" s="12">
        <f>'PADD 4_bbl'!O157*1000*42*(DAY(EOMONTH($A157,0)))/1000000</f>
        <v>22.207165977893592</v>
      </c>
      <c r="P157" s="12">
        <f>'PADD 4_bbl'!P157*1000*42*(DAY(EOMONTH($A157,0)))/1000000</f>
        <v>-17.468489960714727</v>
      </c>
      <c r="Q157" s="12">
        <f>'PADD 4_bbl'!Q157*1000*42*(DAY(EOMONTH($A157,0)))/1000000</f>
        <v>69.765510039285275</v>
      </c>
      <c r="S157" s="12">
        <f>'PADD 4_bbl'!S157*1000*42/1000000</f>
        <v>108.36319631057154</v>
      </c>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2:S549">
    <cfRule type="expression" dxfId="1" priority="1">
      <formula>$B2="GAP"</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EE8C-062C-4D94-91F2-6621792AAA9F}">
  <dimension ref="A1:Y163"/>
  <sheetViews>
    <sheetView zoomScaleNormal="100" workbookViewId="0">
      <pane xSplit="2" ySplit="1" topLeftCell="C150"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5_bbl'!C2*1000*42*(DAY(EOMONTH($A2,0)))/1000000</f>
        <v>13.02</v>
      </c>
      <c r="D2" s="12">
        <f>'PADD 5_bbl'!D2*1000*42*(DAY(EOMONTH($A2,0)))/1000000</f>
        <v>46.872</v>
      </c>
      <c r="E2" s="12">
        <f>'PADD 5_bbl'!E2*1000*42*(DAY(EOMONTH($A2,0)))/1000000</f>
        <v>7.8120000000000003</v>
      </c>
      <c r="F2" s="12">
        <f>'PADD 5_bbl'!F2*1000*42*(DAY(EOMONTH($A2,0)))/1000000</f>
        <v>10.416</v>
      </c>
      <c r="G2" s="12">
        <f>'PADD 5_bbl'!G2*1000*42*(DAY(EOMONTH($A2,0)))/1000000</f>
        <v>78.12</v>
      </c>
      <c r="H2" s="12"/>
      <c r="I2" s="12">
        <f>'PADD 5_bbl'!I2*1000*42*(DAY(EOMONTH($A2,0)))/1000000</f>
        <v>10.416</v>
      </c>
      <c r="J2" s="12">
        <f>'PADD 5_bbl'!J2*1000*42*(DAY(EOMONTH($A2,0)))/1000000</f>
        <v>78.509193731506855</v>
      </c>
      <c r="K2" s="12">
        <f>'PADD 5_bbl'!K2*1000*42*(DAY(EOMONTH($A2,0)))/1000000</f>
        <v>7.1714465753424648</v>
      </c>
      <c r="L2" s="12">
        <f>'PADD 5_bbl'!L2*1000*42*(DAY(EOMONTH($A2,0)))/1000000</f>
        <v>21.737072602739723</v>
      </c>
      <c r="M2" s="12">
        <f>'PADD 5_bbl'!M2*1000*42*(DAY(EOMONTH($A2,0)))/1000000</f>
        <v>0</v>
      </c>
      <c r="N2" s="12">
        <f>'PADD 5_bbl'!N2*1000*42*(DAY(EOMONTH($A2,0)))/1000000</f>
        <v>0</v>
      </c>
      <c r="O2" s="12">
        <f>'PADD 5_bbl'!O2*1000*42*(DAY(EOMONTH($A2,0)))/1000000</f>
        <v>-21.485712909589051</v>
      </c>
      <c r="P2" s="12">
        <f>'PADD 5_bbl'!P2*1000*42*(DAY(EOMONTH($A2,0)))/1000000</f>
        <v>-16.925999999999998</v>
      </c>
      <c r="Q2" s="12">
        <f>'PADD 5_bbl'!Q2*1000*42*(DAY(EOMONTH($A2,0)))/1000000</f>
        <v>79.421999999999997</v>
      </c>
      <c r="S2" s="12">
        <f>'PADD 5_bbl'!S2*1000*42/1000000</f>
        <v>32.130000000000003</v>
      </c>
      <c r="U2" s="14"/>
      <c r="V2" s="14"/>
    </row>
    <row r="3" spans="1:25" x14ac:dyDescent="0.3">
      <c r="A3" s="45">
        <v>40589</v>
      </c>
      <c r="B3" s="17" t="s">
        <v>34</v>
      </c>
      <c r="C3" s="12">
        <f>'PADD 5_bbl'!C3*1000*42*(DAY(EOMONTH($A3,0)))/1000000</f>
        <v>14.112</v>
      </c>
      <c r="D3" s="12">
        <f>'PADD 5_bbl'!D3*1000*42*(DAY(EOMONTH($A3,0)))/1000000</f>
        <v>43.512</v>
      </c>
      <c r="E3" s="12">
        <f>'PADD 5_bbl'!E3*1000*42*(DAY(EOMONTH($A3,0)))/1000000</f>
        <v>7.056</v>
      </c>
      <c r="F3" s="12">
        <f>'PADD 5_bbl'!F3*1000*42*(DAY(EOMONTH($A3,0)))/1000000</f>
        <v>3.528</v>
      </c>
      <c r="G3" s="12">
        <f>'PADD 5_bbl'!G3*1000*42*(DAY(EOMONTH($A3,0)))/1000000</f>
        <v>68.207999999999998</v>
      </c>
      <c r="H3" s="12"/>
      <c r="I3" s="12">
        <f>'PADD 5_bbl'!I3*1000*42*(DAY(EOMONTH($A3,0)))/1000000</f>
        <v>10.584</v>
      </c>
      <c r="J3" s="12">
        <f>'PADD 5_bbl'!J3*1000*42*(DAY(EOMONTH($A3,0)))/1000000</f>
        <v>72.988091112328746</v>
      </c>
      <c r="K3" s="12">
        <f>'PADD 5_bbl'!K3*1000*42*(DAY(EOMONTH($A3,0)))/1000000</f>
        <v>6.4774356164383553</v>
      </c>
      <c r="L3" s="12">
        <f>'PADD 5_bbl'!L3*1000*42*(DAY(EOMONTH($A3,0)))/1000000</f>
        <v>16.793606027397256</v>
      </c>
      <c r="M3" s="12">
        <f>'PADD 5_bbl'!M3*1000*42*(DAY(EOMONTH($A3,0)))/1000000</f>
        <v>0</v>
      </c>
      <c r="N3" s="12">
        <f>'PADD 5_bbl'!N3*1000*42*(DAY(EOMONTH($A3,0)))/1000000</f>
        <v>0</v>
      </c>
      <c r="O3" s="12">
        <f>'PADD 5_bbl'!O3*1000*42*(DAY(EOMONTH($A3,0)))/1000000</f>
        <v>-24.523132756164358</v>
      </c>
      <c r="P3" s="12">
        <f>'PADD 5_bbl'!P3*1000*42*(DAY(EOMONTH($A3,0)))/1000000</f>
        <v>-14.112</v>
      </c>
      <c r="Q3" s="12">
        <f>'PADD 5_bbl'!Q3*1000*42*(DAY(EOMONTH($A3,0)))/1000000</f>
        <v>68.207999999999998</v>
      </c>
      <c r="S3" s="12">
        <f>'PADD 5_bbl'!S3*1000*42/1000000</f>
        <v>18.396000000000001</v>
      </c>
      <c r="U3" s="14"/>
      <c r="V3" s="14"/>
    </row>
    <row r="4" spans="1:25" x14ac:dyDescent="0.3">
      <c r="A4" s="45">
        <v>40617</v>
      </c>
      <c r="B4" s="17" t="s">
        <v>34</v>
      </c>
      <c r="C4" s="12">
        <f>'PADD 5_bbl'!C4*1000*42*(DAY(EOMONTH($A4,0)))/1000000</f>
        <v>14.321999999999999</v>
      </c>
      <c r="D4" s="12">
        <f>'PADD 5_bbl'!D4*1000*42*(DAY(EOMONTH($A4,0)))/1000000</f>
        <v>54.683999999999997</v>
      </c>
      <c r="E4" s="12">
        <f>'PADD 5_bbl'!E4*1000*42*(DAY(EOMONTH($A4,0)))/1000000</f>
        <v>3.9060000000000001</v>
      </c>
      <c r="F4" s="12">
        <f>'PADD 5_bbl'!F4*1000*42*(DAY(EOMONTH($A4,0)))/1000000</f>
        <v>10.416</v>
      </c>
      <c r="G4" s="12">
        <f>'PADD 5_bbl'!G4*1000*42*(DAY(EOMONTH($A4,0)))/1000000</f>
        <v>83.328000000000003</v>
      </c>
      <c r="H4" s="12"/>
      <c r="I4" s="12">
        <f>'PADD 5_bbl'!I4*1000*42*(DAY(EOMONTH($A4,0)))/1000000</f>
        <v>11.718</v>
      </c>
      <c r="J4" s="12">
        <f>'PADD 5_bbl'!J4*1000*42*(DAY(EOMONTH($A4,0)))/1000000</f>
        <v>73.708593731506838</v>
      </c>
      <c r="K4" s="12">
        <f>'PADD 5_bbl'!K4*1000*42*(DAY(EOMONTH($A4,0)))/1000000</f>
        <v>7.1714465753424648</v>
      </c>
      <c r="L4" s="12">
        <f>'PADD 5_bbl'!L4*1000*42*(DAY(EOMONTH($A4,0)))/1000000</f>
        <v>17.245427397260276</v>
      </c>
      <c r="M4" s="12">
        <f>'PADD 5_bbl'!M4*1000*42*(DAY(EOMONTH($A4,0)))/1000000</f>
        <v>0</v>
      </c>
      <c r="N4" s="12">
        <f>'PADD 5_bbl'!N4*1000*42*(DAY(EOMONTH($A4,0)))/1000000</f>
        <v>0</v>
      </c>
      <c r="O4" s="12">
        <f>'PADD 5_bbl'!O4*1000*42*(DAY(EOMONTH($A4,0)))/1000000</f>
        <v>-18.703467704109567</v>
      </c>
      <c r="P4" s="12">
        <f>'PADD 5_bbl'!P4*1000*42*(DAY(EOMONTH($A4,0)))/1000000</f>
        <v>-7.8120000000000003</v>
      </c>
      <c r="Q4" s="12">
        <f>'PADD 5_bbl'!Q4*1000*42*(DAY(EOMONTH($A4,0)))/1000000</f>
        <v>83.328000000000003</v>
      </c>
      <c r="S4" s="12">
        <f>'PADD 5_bbl'!S4*1000*42/1000000</f>
        <v>11.004</v>
      </c>
      <c r="U4" s="14"/>
      <c r="V4" s="14"/>
    </row>
    <row r="5" spans="1:25" x14ac:dyDescent="0.3">
      <c r="A5" s="45">
        <v>40648</v>
      </c>
      <c r="B5" s="17" t="s">
        <v>34</v>
      </c>
      <c r="C5" s="12">
        <f>'PADD 5_bbl'!C5*1000*42*(DAY(EOMONTH($A5,0)))/1000000</f>
        <v>15.12</v>
      </c>
      <c r="D5" s="12">
        <f>'PADD 5_bbl'!D5*1000*42*(DAY(EOMONTH($A5,0)))/1000000</f>
        <v>47.88</v>
      </c>
      <c r="E5" s="12">
        <f>'PADD 5_bbl'!E5*1000*42*(DAY(EOMONTH($A5,0)))/1000000</f>
        <v>3.78</v>
      </c>
      <c r="F5" s="12">
        <f>'PADD 5_bbl'!F5*1000*42*(DAY(EOMONTH($A5,0)))/1000000</f>
        <v>7.56</v>
      </c>
      <c r="G5" s="12">
        <f>'PADD 5_bbl'!G5*1000*42*(DAY(EOMONTH($A5,0)))/1000000</f>
        <v>74.34</v>
      </c>
      <c r="H5" s="12"/>
      <c r="I5" s="12">
        <f>'PADD 5_bbl'!I5*1000*42*(DAY(EOMONTH($A5,0)))/1000000</f>
        <v>12.6</v>
      </c>
      <c r="J5" s="12">
        <f>'PADD 5_bbl'!J5*1000*42*(DAY(EOMONTH($A5,0)))/1000000</f>
        <v>46.895026191780808</v>
      </c>
      <c r="K5" s="12">
        <f>'PADD 5_bbl'!K5*1000*42*(DAY(EOMONTH($A5,0)))/1000000</f>
        <v>6.9401095890410955</v>
      </c>
      <c r="L5" s="12">
        <f>'PADD 5_bbl'!L5*1000*42*(DAY(EOMONTH($A5,0)))/1000000</f>
        <v>15.819772602739725</v>
      </c>
      <c r="M5" s="12">
        <f>'PADD 5_bbl'!M5*1000*42*(DAY(EOMONTH($A5,0)))/1000000</f>
        <v>0</v>
      </c>
      <c r="N5" s="12">
        <f>'PADD 5_bbl'!N5*1000*42*(DAY(EOMONTH($A5,0)))/1000000</f>
        <v>0</v>
      </c>
      <c r="O5" s="12">
        <f>'PADD 5_bbl'!O5*1000*42*(DAY(EOMONTH($A5,0)))/1000000</f>
        <v>-21.774908383561627</v>
      </c>
      <c r="P5" s="12">
        <f>'PADD 5_bbl'!P5*1000*42*(DAY(EOMONTH($A5,0)))/1000000</f>
        <v>12.6</v>
      </c>
      <c r="Q5" s="12">
        <f>'PADD 5_bbl'!Q5*1000*42*(DAY(EOMONTH($A5,0)))/1000000</f>
        <v>73.08</v>
      </c>
      <c r="S5" s="12">
        <f>'PADD 5_bbl'!S5*1000*42/1000000</f>
        <v>23.225999999999999</v>
      </c>
      <c r="U5" s="14"/>
      <c r="V5" s="14"/>
    </row>
    <row r="6" spans="1:25" x14ac:dyDescent="0.3">
      <c r="A6" s="45">
        <v>40678</v>
      </c>
      <c r="B6" s="17" t="s">
        <v>34</v>
      </c>
      <c r="C6" s="12">
        <f>'PADD 5_bbl'!C6*1000*42*(DAY(EOMONTH($A6,0)))/1000000</f>
        <v>14.321999999999999</v>
      </c>
      <c r="D6" s="12">
        <f>'PADD 5_bbl'!D6*1000*42*(DAY(EOMONTH($A6,0)))/1000000</f>
        <v>45.57</v>
      </c>
      <c r="E6" s="12">
        <f>'PADD 5_bbl'!E6*1000*42*(DAY(EOMONTH($A6,0)))/1000000</f>
        <v>1.302</v>
      </c>
      <c r="F6" s="12">
        <f>'PADD 5_bbl'!F6*1000*42*(DAY(EOMONTH($A6,0)))/1000000</f>
        <v>9.1140000000000008</v>
      </c>
      <c r="G6" s="12">
        <f>'PADD 5_bbl'!G6*1000*42*(DAY(EOMONTH($A6,0)))/1000000</f>
        <v>70.308000000000007</v>
      </c>
      <c r="H6" s="12"/>
      <c r="I6" s="12">
        <f>'PADD 5_bbl'!I6*1000*42*(DAY(EOMONTH($A6,0)))/1000000</f>
        <v>16.925999999999998</v>
      </c>
      <c r="J6" s="12">
        <f>'PADD 5_bbl'!J6*1000*42*(DAY(EOMONTH($A6,0)))/1000000</f>
        <v>48.49599373150685</v>
      </c>
      <c r="K6" s="12">
        <f>'PADD 5_bbl'!K6*1000*42*(DAY(EOMONTH($A6,0)))/1000000</f>
        <v>7.1714465753424648</v>
      </c>
      <c r="L6" s="12">
        <f>'PADD 5_bbl'!L6*1000*42*(DAY(EOMONTH($A6,0)))/1000000</f>
        <v>15.897933835616438</v>
      </c>
      <c r="M6" s="12">
        <f>'PADD 5_bbl'!M6*1000*42*(DAY(EOMONTH($A6,0)))/1000000</f>
        <v>0</v>
      </c>
      <c r="N6" s="12">
        <f>'PADD 5_bbl'!N6*1000*42*(DAY(EOMONTH($A6,0)))/1000000</f>
        <v>0</v>
      </c>
      <c r="O6" s="12">
        <f>'PADD 5_bbl'!O6*1000*42*(DAY(EOMONTH($A6,0)))/1000000</f>
        <v>-20.787374142465762</v>
      </c>
      <c r="P6" s="12">
        <f>'PADD 5_bbl'!P6*1000*42*(DAY(EOMONTH($A6,0)))/1000000</f>
        <v>2.6040000000000001</v>
      </c>
      <c r="Q6" s="12">
        <f>'PADD 5_bbl'!Q6*1000*42*(DAY(EOMONTH($A6,0)))/1000000</f>
        <v>70.308000000000007</v>
      </c>
      <c r="S6" s="12">
        <f>'PADD 5_bbl'!S6*1000*42/1000000</f>
        <v>25.577999999999999</v>
      </c>
      <c r="U6" s="14"/>
      <c r="V6" s="14"/>
    </row>
    <row r="7" spans="1:25" x14ac:dyDescent="0.3">
      <c r="A7" s="45">
        <v>40709</v>
      </c>
      <c r="B7" s="17" t="s">
        <v>34</v>
      </c>
      <c r="C7" s="12">
        <f>'PADD 5_bbl'!C7*1000*42*(DAY(EOMONTH($A7,0)))/1000000</f>
        <v>13.86</v>
      </c>
      <c r="D7" s="12">
        <f>'PADD 5_bbl'!D7*1000*42*(DAY(EOMONTH($A7,0)))/1000000</f>
        <v>47.88</v>
      </c>
      <c r="E7" s="12">
        <f>'PADD 5_bbl'!E7*1000*42*(DAY(EOMONTH($A7,0)))/1000000</f>
        <v>2.52</v>
      </c>
      <c r="F7" s="12">
        <f>'PADD 5_bbl'!F7*1000*42*(DAY(EOMONTH($A7,0)))/1000000</f>
        <v>25.2</v>
      </c>
      <c r="G7" s="12">
        <f>'PADD 5_bbl'!G7*1000*42*(DAY(EOMONTH($A7,0)))/1000000</f>
        <v>89.46</v>
      </c>
      <c r="H7" s="12"/>
      <c r="I7" s="12">
        <f>'PADD 5_bbl'!I7*1000*42*(DAY(EOMONTH($A7,0)))/1000000</f>
        <v>15.12</v>
      </c>
      <c r="J7" s="12">
        <f>'PADD 5_bbl'!J7*1000*42*(DAY(EOMONTH($A7,0)))/1000000</f>
        <v>39.524026191780806</v>
      </c>
      <c r="K7" s="12">
        <f>'PADD 5_bbl'!K7*1000*42*(DAY(EOMONTH($A7,0)))/1000000</f>
        <v>6.9401095890410955</v>
      </c>
      <c r="L7" s="12">
        <f>'PADD 5_bbl'!L7*1000*42*(DAY(EOMONTH($A7,0)))/1000000</f>
        <v>14.950421917808217</v>
      </c>
      <c r="M7" s="12">
        <f>'PADD 5_bbl'!M7*1000*42*(DAY(EOMONTH($A7,0)))/1000000</f>
        <v>0</v>
      </c>
      <c r="N7" s="12">
        <f>'PADD 5_bbl'!N7*1000*42*(DAY(EOMONTH($A7,0)))/1000000</f>
        <v>0</v>
      </c>
      <c r="O7" s="12">
        <f>'PADD 5_bbl'!O7*1000*42*(DAY(EOMONTH($A7,0)))/1000000</f>
        <v>-3.4545576986301239</v>
      </c>
      <c r="P7" s="12">
        <f>'PADD 5_bbl'!P7*1000*42*(DAY(EOMONTH($A7,0)))/1000000</f>
        <v>16.38</v>
      </c>
      <c r="Q7" s="12">
        <f>'PADD 5_bbl'!Q7*1000*42*(DAY(EOMONTH($A7,0)))/1000000</f>
        <v>89.46</v>
      </c>
      <c r="S7" s="12">
        <f>'PADD 5_bbl'!S7*1000*42/1000000</f>
        <v>42.462000000000003</v>
      </c>
      <c r="U7" s="14"/>
      <c r="V7" s="14"/>
    </row>
    <row r="8" spans="1:25" x14ac:dyDescent="0.3">
      <c r="A8" s="45">
        <v>40739</v>
      </c>
      <c r="B8" s="17" t="s">
        <v>34</v>
      </c>
      <c r="C8" s="12">
        <f>'PADD 5_bbl'!C8*1000*42*(DAY(EOMONTH($A8,0)))/1000000</f>
        <v>14.321999999999999</v>
      </c>
      <c r="D8" s="12">
        <f>'PADD 5_bbl'!D8*1000*42*(DAY(EOMONTH($A8,0)))/1000000</f>
        <v>50.777999999999999</v>
      </c>
      <c r="E8" s="12">
        <f>'PADD 5_bbl'!E8*1000*42*(DAY(EOMONTH($A8,0)))/1000000</f>
        <v>3.9060000000000001</v>
      </c>
      <c r="F8" s="12">
        <f>'PADD 5_bbl'!F8*1000*42*(DAY(EOMONTH($A8,0)))/1000000</f>
        <v>16.925999999999998</v>
      </c>
      <c r="G8" s="12">
        <f>'PADD 5_bbl'!G8*1000*42*(DAY(EOMONTH($A8,0)))/1000000</f>
        <v>85.932000000000002</v>
      </c>
      <c r="H8" s="12"/>
      <c r="I8" s="12">
        <f>'PADD 5_bbl'!I8*1000*42*(DAY(EOMONTH($A8,0)))/1000000</f>
        <v>11.718</v>
      </c>
      <c r="J8" s="12">
        <f>'PADD 5_bbl'!J8*1000*42*(DAY(EOMONTH($A8,0)))/1000000</f>
        <v>46.076793731506832</v>
      </c>
      <c r="K8" s="12">
        <f>'PADD 5_bbl'!K8*1000*42*(DAY(EOMONTH($A8,0)))/1000000</f>
        <v>7.1714465753424648</v>
      </c>
      <c r="L8" s="12">
        <f>'PADD 5_bbl'!L8*1000*42*(DAY(EOMONTH($A8,0)))/1000000</f>
        <v>15.448769315068491</v>
      </c>
      <c r="M8" s="12">
        <f>'PADD 5_bbl'!M8*1000*42*(DAY(EOMONTH($A8,0)))/1000000</f>
        <v>0</v>
      </c>
      <c r="N8" s="12">
        <f>'PADD 5_bbl'!N8*1000*42*(DAY(EOMONTH($A8,0)))/1000000</f>
        <v>0</v>
      </c>
      <c r="O8" s="12">
        <f>'PADD 5_bbl'!O8*1000*42*(DAY(EOMONTH($A8,0)))/1000000</f>
        <v>-12.711009621917789</v>
      </c>
      <c r="P8" s="12">
        <f>'PADD 5_bbl'!P8*1000*42*(DAY(EOMONTH($A8,0)))/1000000</f>
        <v>16.925999999999998</v>
      </c>
      <c r="Q8" s="12">
        <f>'PADD 5_bbl'!Q8*1000*42*(DAY(EOMONTH($A8,0)))/1000000</f>
        <v>84.63</v>
      </c>
      <c r="S8" s="12">
        <f>'PADD 5_bbl'!S8*1000*42/1000000</f>
        <v>59.933999999999997</v>
      </c>
      <c r="U8" s="14"/>
      <c r="V8" s="14"/>
    </row>
    <row r="9" spans="1:25" x14ac:dyDescent="0.3">
      <c r="A9" s="45">
        <v>40770</v>
      </c>
      <c r="B9" s="17" t="s">
        <v>34</v>
      </c>
      <c r="C9" s="12">
        <f>'PADD 5_bbl'!C9*1000*42*(DAY(EOMONTH($A9,0)))/1000000</f>
        <v>14.321999999999999</v>
      </c>
      <c r="D9" s="12">
        <f>'PADD 5_bbl'!D9*1000*42*(DAY(EOMONTH($A9,0)))/1000000</f>
        <v>52.08</v>
      </c>
      <c r="E9" s="12">
        <f>'PADD 5_bbl'!E9*1000*42*(DAY(EOMONTH($A9,0)))/1000000</f>
        <v>2.6040000000000001</v>
      </c>
      <c r="F9" s="12">
        <f>'PADD 5_bbl'!F9*1000*42*(DAY(EOMONTH($A9,0)))/1000000</f>
        <v>15.624000000000001</v>
      </c>
      <c r="G9" s="12">
        <f>'PADD 5_bbl'!G9*1000*42*(DAY(EOMONTH($A9,0)))/1000000</f>
        <v>84.63</v>
      </c>
      <c r="H9" s="12"/>
      <c r="I9" s="12">
        <f>'PADD 5_bbl'!I9*1000*42*(DAY(EOMONTH($A9,0)))/1000000</f>
        <v>14.321999999999999</v>
      </c>
      <c r="J9" s="12">
        <f>'PADD 5_bbl'!J9*1000*42*(DAY(EOMONTH($A9,0)))/1000000</f>
        <v>44.148993731506863</v>
      </c>
      <c r="K9" s="12">
        <f>'PADD 5_bbl'!K9*1000*42*(DAY(EOMONTH($A9,0)))/1000000</f>
        <v>7.1714465753424648</v>
      </c>
      <c r="L9" s="12">
        <f>'PADD 5_bbl'!L9*1000*42*(DAY(EOMONTH($A9,0)))/1000000</f>
        <v>15.448769315068491</v>
      </c>
      <c r="M9" s="12">
        <f>'PADD 5_bbl'!M9*1000*42*(DAY(EOMONTH($A9,0)))/1000000</f>
        <v>0</v>
      </c>
      <c r="N9" s="12">
        <f>'PADD 5_bbl'!N9*1000*42*(DAY(EOMONTH($A9,0)))/1000000</f>
        <v>0</v>
      </c>
      <c r="O9" s="12">
        <f>'PADD 5_bbl'!O9*1000*42*(DAY(EOMONTH($A9,0)))/1000000</f>
        <v>-13.38720962191781</v>
      </c>
      <c r="P9" s="12">
        <f>'PADD 5_bbl'!P9*1000*42*(DAY(EOMONTH($A9,0)))/1000000</f>
        <v>16.925999999999998</v>
      </c>
      <c r="Q9" s="12">
        <f>'PADD 5_bbl'!Q9*1000*42*(DAY(EOMONTH($A9,0)))/1000000</f>
        <v>84.63</v>
      </c>
      <c r="S9" s="12">
        <f>'PADD 5_bbl'!S9*1000*42/1000000</f>
        <v>77.364000000000004</v>
      </c>
      <c r="U9" s="14"/>
      <c r="V9" s="14"/>
    </row>
    <row r="10" spans="1:25" x14ac:dyDescent="0.3">
      <c r="A10" s="45">
        <v>40801</v>
      </c>
      <c r="B10" s="17" t="s">
        <v>34</v>
      </c>
      <c r="C10" s="12">
        <f>'PADD 5_bbl'!C10*1000*42*(DAY(EOMONTH($A10,0)))/1000000</f>
        <v>13.86</v>
      </c>
      <c r="D10" s="12">
        <f>'PADD 5_bbl'!D10*1000*42*(DAY(EOMONTH($A10,0)))/1000000</f>
        <v>49.14</v>
      </c>
      <c r="E10" s="12">
        <f>'PADD 5_bbl'!E10*1000*42*(DAY(EOMONTH($A10,0)))/1000000</f>
        <v>2.52</v>
      </c>
      <c r="F10" s="12">
        <f>'PADD 5_bbl'!F10*1000*42*(DAY(EOMONTH($A10,0)))/1000000</f>
        <v>17.64</v>
      </c>
      <c r="G10" s="12">
        <f>'PADD 5_bbl'!G10*1000*42*(DAY(EOMONTH($A10,0)))/1000000</f>
        <v>83.16</v>
      </c>
      <c r="H10" s="12"/>
      <c r="I10" s="12">
        <f>'PADD 5_bbl'!I10*1000*42*(DAY(EOMONTH($A10,0)))/1000000</f>
        <v>17.64</v>
      </c>
      <c r="J10" s="12">
        <f>'PADD 5_bbl'!J10*1000*42*(DAY(EOMONTH($A10,0)))/1000000</f>
        <v>40.998226191780809</v>
      </c>
      <c r="K10" s="12">
        <f>'PADD 5_bbl'!K10*1000*42*(DAY(EOMONTH($A10,0)))/1000000</f>
        <v>6.9401095890410955</v>
      </c>
      <c r="L10" s="12">
        <f>'PADD 5_bbl'!L10*1000*42*(DAY(EOMONTH($A10,0)))/1000000</f>
        <v>15.385097260273971</v>
      </c>
      <c r="M10" s="12">
        <f>'PADD 5_bbl'!M10*1000*42*(DAY(EOMONTH($A10,0)))/1000000</f>
        <v>0</v>
      </c>
      <c r="N10" s="12">
        <f>'PADD 5_bbl'!N10*1000*42*(DAY(EOMONTH($A10,0)))/1000000</f>
        <v>0</v>
      </c>
      <c r="O10" s="12">
        <f>'PADD 5_bbl'!O10*1000*42*(DAY(EOMONTH($A10,0)))/1000000</f>
        <v>-11.663433041095868</v>
      </c>
      <c r="P10" s="12">
        <f>'PADD 5_bbl'!P10*1000*42*(DAY(EOMONTH($A10,0)))/1000000</f>
        <v>13.86</v>
      </c>
      <c r="Q10" s="12">
        <f>'PADD 5_bbl'!Q10*1000*42*(DAY(EOMONTH($A10,0)))/1000000</f>
        <v>83.16</v>
      </c>
      <c r="S10" s="12">
        <f>'PADD 5_bbl'!S10*1000*42/1000000</f>
        <v>90.635999999999996</v>
      </c>
      <c r="U10" s="14"/>
      <c r="V10" s="14"/>
    </row>
    <row r="11" spans="1:25" x14ac:dyDescent="0.3">
      <c r="A11" s="45">
        <v>40831</v>
      </c>
      <c r="B11" s="17" t="s">
        <v>34</v>
      </c>
      <c r="C11" s="12">
        <f>'PADD 5_bbl'!C11*1000*42*(DAY(EOMONTH($A11,0)))/1000000</f>
        <v>14.321999999999999</v>
      </c>
      <c r="D11" s="12">
        <f>'PADD 5_bbl'!D11*1000*42*(DAY(EOMONTH($A11,0)))/1000000</f>
        <v>46.872</v>
      </c>
      <c r="E11" s="12">
        <f>'PADD 5_bbl'!E11*1000*42*(DAY(EOMONTH($A11,0)))/1000000</f>
        <v>6.51</v>
      </c>
      <c r="F11" s="12">
        <f>'PADD 5_bbl'!F11*1000*42*(DAY(EOMONTH($A11,0)))/1000000</f>
        <v>14.321999999999999</v>
      </c>
      <c r="G11" s="12">
        <f>'PADD 5_bbl'!G11*1000*42*(DAY(EOMONTH($A11,0)))/1000000</f>
        <v>82.025999999999996</v>
      </c>
      <c r="H11" s="12"/>
      <c r="I11" s="12">
        <f>'PADD 5_bbl'!I11*1000*42*(DAY(EOMONTH($A11,0)))/1000000</f>
        <v>15.624000000000001</v>
      </c>
      <c r="J11" s="12">
        <f>'PADD 5_bbl'!J11*1000*42*(DAY(EOMONTH($A11,0)))/1000000</f>
        <v>47.815593731506858</v>
      </c>
      <c r="K11" s="12">
        <f>'PADD 5_bbl'!K11*1000*42*(DAY(EOMONTH($A11,0)))/1000000</f>
        <v>7.1714465753424648</v>
      </c>
      <c r="L11" s="12">
        <f>'PADD 5_bbl'!L11*1000*42*(DAY(EOMONTH($A11,0)))/1000000</f>
        <v>16.796262876712326</v>
      </c>
      <c r="M11" s="12">
        <f>'PADD 5_bbl'!M11*1000*42*(DAY(EOMONTH($A11,0)))/1000000</f>
        <v>0</v>
      </c>
      <c r="N11" s="12">
        <f>'PADD 5_bbl'!N11*1000*42*(DAY(EOMONTH($A11,0)))/1000000</f>
        <v>0</v>
      </c>
      <c r="O11" s="12">
        <f>'PADD 5_bbl'!O11*1000*42*(DAY(EOMONTH($A11,0)))/1000000</f>
        <v>-13.193303183561653</v>
      </c>
      <c r="P11" s="12">
        <f>'PADD 5_bbl'!P11*1000*42*(DAY(EOMONTH($A11,0)))/1000000</f>
        <v>6.51</v>
      </c>
      <c r="Q11" s="12">
        <f>'PADD 5_bbl'!Q11*1000*42*(DAY(EOMONTH($A11,0)))/1000000</f>
        <v>80.724000000000004</v>
      </c>
      <c r="S11" s="12">
        <f>'PADD 5_bbl'!S11*1000*42/1000000</f>
        <v>97.02</v>
      </c>
      <c r="U11" s="14"/>
      <c r="V11" s="14"/>
    </row>
    <row r="12" spans="1:25" x14ac:dyDescent="0.3">
      <c r="A12" s="45">
        <v>40862</v>
      </c>
      <c r="B12" s="17" t="s">
        <v>34</v>
      </c>
      <c r="C12" s="12">
        <f>'PADD 5_bbl'!C12*1000*42*(DAY(EOMONTH($A12,0)))/1000000</f>
        <v>13.86</v>
      </c>
      <c r="D12" s="12">
        <f>'PADD 5_bbl'!D12*1000*42*(DAY(EOMONTH($A12,0)))/1000000</f>
        <v>45.36</v>
      </c>
      <c r="E12" s="12">
        <f>'PADD 5_bbl'!E12*1000*42*(DAY(EOMONTH($A12,0)))/1000000</f>
        <v>5.04</v>
      </c>
      <c r="F12" s="12">
        <f>'PADD 5_bbl'!F12*1000*42*(DAY(EOMONTH($A12,0)))/1000000</f>
        <v>18.899999999999999</v>
      </c>
      <c r="G12" s="12">
        <f>'PADD 5_bbl'!G12*1000*42*(DAY(EOMONTH($A12,0)))/1000000</f>
        <v>83.16</v>
      </c>
      <c r="H12" s="12"/>
      <c r="I12" s="12">
        <f>'PADD 5_bbl'!I12*1000*42*(DAY(EOMONTH($A12,0)))/1000000</f>
        <v>16.38</v>
      </c>
      <c r="J12" s="12">
        <f>'PADD 5_bbl'!J12*1000*42*(DAY(EOMONTH($A12,0)))/1000000</f>
        <v>58.575226191780821</v>
      </c>
      <c r="K12" s="12">
        <f>'PADD 5_bbl'!K12*1000*42*(DAY(EOMONTH($A12,0)))/1000000</f>
        <v>6.9401095890410955</v>
      </c>
      <c r="L12" s="12">
        <f>'PADD 5_bbl'!L12*1000*42*(DAY(EOMONTH($A12,0)))/1000000</f>
        <v>16.689123287671233</v>
      </c>
      <c r="M12" s="12">
        <f>'PADD 5_bbl'!M12*1000*42*(DAY(EOMONTH($A12,0)))/1000000</f>
        <v>0</v>
      </c>
      <c r="N12" s="12">
        <f>'PADD 5_bbl'!N12*1000*42*(DAY(EOMONTH($A12,0)))/1000000</f>
        <v>0</v>
      </c>
      <c r="O12" s="12">
        <f>'PADD 5_bbl'!O12*1000*42*(DAY(EOMONTH($A12,0)))/1000000</f>
        <v>-6.6044590684931492</v>
      </c>
      <c r="P12" s="12">
        <f>'PADD 5_bbl'!P12*1000*42*(DAY(EOMONTH($A12,0)))/1000000</f>
        <v>-8.82</v>
      </c>
      <c r="Q12" s="12">
        <f>'PADD 5_bbl'!Q12*1000*42*(DAY(EOMONTH($A12,0)))/1000000</f>
        <v>83.16</v>
      </c>
      <c r="S12" s="12">
        <f>'PADD 5_bbl'!S12*1000*42/1000000</f>
        <v>87.78</v>
      </c>
      <c r="U12" s="14"/>
      <c r="V12" s="14"/>
    </row>
    <row r="13" spans="1:25" x14ac:dyDescent="0.3">
      <c r="A13" s="45">
        <v>40892</v>
      </c>
      <c r="B13" s="17" t="s">
        <v>34</v>
      </c>
      <c r="C13" s="12">
        <f>'PADD 5_bbl'!C13*1000*42*(DAY(EOMONTH($A13,0)))/1000000</f>
        <v>15.624000000000001</v>
      </c>
      <c r="D13" s="12">
        <f>'PADD 5_bbl'!D13*1000*42*(DAY(EOMONTH($A13,0)))/1000000</f>
        <v>52.08</v>
      </c>
      <c r="E13" s="12">
        <f>'PADD 5_bbl'!E13*1000*42*(DAY(EOMONTH($A13,0)))/1000000</f>
        <v>2.6040000000000001</v>
      </c>
      <c r="F13" s="12">
        <f>'PADD 5_bbl'!F13*1000*42*(DAY(EOMONTH($A13,0)))/1000000</f>
        <v>15.624000000000001</v>
      </c>
      <c r="G13" s="12">
        <f>'PADD 5_bbl'!G13*1000*42*(DAY(EOMONTH($A13,0)))/1000000</f>
        <v>85.932000000000002</v>
      </c>
      <c r="H13" s="12"/>
      <c r="I13" s="12">
        <f>'PADD 5_bbl'!I13*1000*42*(DAY(EOMONTH($A13,0)))/1000000</f>
        <v>22.134</v>
      </c>
      <c r="J13" s="12">
        <f>'PADD 5_bbl'!J13*1000*42*(DAY(EOMONTH($A13,0)))/1000000</f>
        <v>73.10379373150684</v>
      </c>
      <c r="K13" s="12">
        <f>'PADD 5_bbl'!K13*1000*42*(DAY(EOMONTH($A13,0)))/1000000</f>
        <v>7.1714465753424648</v>
      </c>
      <c r="L13" s="12">
        <f>'PADD 5_bbl'!L13*1000*42*(DAY(EOMONTH($A13,0)))/1000000</f>
        <v>20.838743561643835</v>
      </c>
      <c r="M13" s="12">
        <f>'PADD 5_bbl'!M13*1000*42*(DAY(EOMONTH($A13,0)))/1000000</f>
        <v>0</v>
      </c>
      <c r="N13" s="12">
        <f>'PADD 5_bbl'!N13*1000*42*(DAY(EOMONTH($A13,0)))/1000000</f>
        <v>0</v>
      </c>
      <c r="O13" s="12">
        <f>'PADD 5_bbl'!O13*1000*42*(DAY(EOMONTH($A13,0)))/1000000</f>
        <v>-13.87998386849314</v>
      </c>
      <c r="P13" s="12">
        <f>'PADD 5_bbl'!P13*1000*42*(DAY(EOMONTH($A13,0)))/1000000</f>
        <v>-22.134</v>
      </c>
      <c r="Q13" s="12">
        <f>'PADD 5_bbl'!Q13*1000*42*(DAY(EOMONTH($A13,0)))/1000000</f>
        <v>87.233999999999995</v>
      </c>
      <c r="S13" s="12">
        <f>'PADD 5_bbl'!S13*1000*42/1000000</f>
        <v>65.813999999999993</v>
      </c>
      <c r="U13" s="14"/>
      <c r="V13" s="14"/>
    </row>
    <row r="14" spans="1:25" x14ac:dyDescent="0.3">
      <c r="A14" s="45">
        <v>40923</v>
      </c>
      <c r="B14" s="17" t="s">
        <v>34</v>
      </c>
      <c r="C14" s="12">
        <f>'PADD 5_bbl'!C14*1000*42*(DAY(EOMONTH($A14,0)))/1000000</f>
        <v>14.321999999999999</v>
      </c>
      <c r="D14" s="12">
        <f>'PADD 5_bbl'!D14*1000*42*(DAY(EOMONTH($A14,0)))/1000000</f>
        <v>46.872</v>
      </c>
      <c r="E14" s="12">
        <f>'PADD 5_bbl'!E14*1000*42*(DAY(EOMONTH($A14,0)))/1000000</f>
        <v>5.2080000000000002</v>
      </c>
      <c r="F14" s="12">
        <f>'PADD 5_bbl'!F14*1000*42*(DAY(EOMONTH($A14,0)))/1000000</f>
        <v>15.624000000000001</v>
      </c>
      <c r="G14" s="12">
        <f>'PADD 5_bbl'!G14*1000*42*(DAY(EOMONTH($A14,0)))/1000000</f>
        <v>82.025999999999996</v>
      </c>
      <c r="H14" s="12"/>
      <c r="I14" s="12">
        <f>'PADD 5_bbl'!I14*1000*42*(DAY(EOMONTH($A14,0)))/1000000</f>
        <v>20.832000000000001</v>
      </c>
      <c r="J14" s="12">
        <f>'PADD 5_bbl'!J14*1000*42*(DAY(EOMONTH($A14,0)))/1000000</f>
        <v>65.559063060768011</v>
      </c>
      <c r="K14" s="12">
        <f>'PADD 5_bbl'!K14*1000*42*(DAY(EOMONTH($A14,0)))/1000000</f>
        <v>6.7775342465753434</v>
      </c>
      <c r="L14" s="12">
        <f>'PADD 5_bbl'!L14*1000*42*(DAY(EOMONTH($A14,0)))/1000000</f>
        <v>19.343618852459013</v>
      </c>
      <c r="M14" s="12">
        <f>'PADD 5_bbl'!M14*1000*42*(DAY(EOMONTH($A14,0)))/1000000</f>
        <v>0</v>
      </c>
      <c r="N14" s="12">
        <f>'PADD 5_bbl'!N14*1000*42*(DAY(EOMONTH($A14,0)))/1000000</f>
        <v>0</v>
      </c>
      <c r="O14" s="12">
        <f>'PADD 5_bbl'!O14*1000*42*(DAY(EOMONTH($A14,0)))/1000000</f>
        <v>2.0637838401976194</v>
      </c>
      <c r="P14" s="12">
        <f>'PADD 5_bbl'!P14*1000*42*(DAY(EOMONTH($A14,0)))/1000000</f>
        <v>-31.248000000000001</v>
      </c>
      <c r="Q14" s="12">
        <f>'PADD 5_bbl'!Q14*1000*42*(DAY(EOMONTH($A14,0)))/1000000</f>
        <v>83.328000000000003</v>
      </c>
      <c r="S14" s="12">
        <f>'PADD 5_bbl'!S14*1000*42/1000000</f>
        <v>34.103999999999999</v>
      </c>
      <c r="U14" s="14"/>
      <c r="V14" s="14"/>
    </row>
    <row r="15" spans="1:25" x14ac:dyDescent="0.3">
      <c r="A15" s="45">
        <v>40954</v>
      </c>
      <c r="B15" s="17" t="s">
        <v>34</v>
      </c>
      <c r="C15" s="12">
        <f>'PADD 5_bbl'!C15*1000*42*(DAY(EOMONTH($A15,0)))/1000000</f>
        <v>14.616</v>
      </c>
      <c r="D15" s="12">
        <f>'PADD 5_bbl'!D15*1000*42*(DAY(EOMONTH($A15,0)))/1000000</f>
        <v>41.411999999999999</v>
      </c>
      <c r="E15" s="12">
        <f>'PADD 5_bbl'!E15*1000*42*(DAY(EOMONTH($A15,0)))/1000000</f>
        <v>7.3079999999999998</v>
      </c>
      <c r="F15" s="12">
        <f>'PADD 5_bbl'!F15*1000*42*(DAY(EOMONTH($A15,0)))/1000000</f>
        <v>18.27</v>
      </c>
      <c r="G15" s="12">
        <f>'PADD 5_bbl'!G15*1000*42*(DAY(EOMONTH($A15,0)))/1000000</f>
        <v>81.605999999999995</v>
      </c>
      <c r="H15" s="12"/>
      <c r="I15" s="12">
        <f>'PADD 5_bbl'!I15*1000*42*(DAY(EOMONTH($A15,0)))/1000000</f>
        <v>17.052</v>
      </c>
      <c r="J15" s="12">
        <f>'PADD 5_bbl'!J15*1000*42*(DAY(EOMONTH($A15,0)))/1000000</f>
        <v>41.081318669750729</v>
      </c>
      <c r="K15" s="12">
        <f>'PADD 5_bbl'!K15*1000*42*(DAY(EOMONTH($A15,0)))/1000000</f>
        <v>6.3402739726027413</v>
      </c>
      <c r="L15" s="12">
        <f>'PADD 5_bbl'!L15*1000*42*(DAY(EOMONTH($A15,0)))/1000000</f>
        <v>16.044816530054643</v>
      </c>
      <c r="M15" s="12">
        <f>'PADD 5_bbl'!M15*1000*42*(DAY(EOMONTH($A15,0)))/1000000</f>
        <v>0</v>
      </c>
      <c r="N15" s="12">
        <f>'PADD 5_bbl'!N15*1000*42*(DAY(EOMONTH($A15,0)))/1000000</f>
        <v>0</v>
      </c>
      <c r="O15" s="12">
        <f>'PADD 5_bbl'!O15*1000*42*(DAY(EOMONTH($A15,0)))/1000000</f>
        <v>2.3055908275918857</v>
      </c>
      <c r="P15" s="12">
        <f>'PADD 5_bbl'!P15*1000*42*(DAY(EOMONTH($A15,0)))/1000000</f>
        <v>-2.4359999999999999</v>
      </c>
      <c r="Q15" s="12">
        <f>'PADD 5_bbl'!Q15*1000*42*(DAY(EOMONTH($A15,0)))/1000000</f>
        <v>80.388000000000005</v>
      </c>
      <c r="S15" s="12">
        <f>'PADD 5_bbl'!S15*1000*42/1000000</f>
        <v>31.835999999999999</v>
      </c>
      <c r="U15" s="14"/>
      <c r="V15" s="14"/>
    </row>
    <row r="16" spans="1:25" x14ac:dyDescent="0.3">
      <c r="A16" s="45">
        <v>40983</v>
      </c>
      <c r="B16" s="17" t="s">
        <v>34</v>
      </c>
      <c r="C16" s="12">
        <f>'PADD 5_bbl'!C16*1000*42*(DAY(EOMONTH($A16,0)))/1000000</f>
        <v>14.321999999999999</v>
      </c>
      <c r="D16" s="12">
        <f>'PADD 5_bbl'!D16*1000*42*(DAY(EOMONTH($A16,0)))/1000000</f>
        <v>45.57</v>
      </c>
      <c r="E16" s="12">
        <f>'PADD 5_bbl'!E16*1000*42*(DAY(EOMONTH($A16,0)))/1000000</f>
        <v>6.51</v>
      </c>
      <c r="F16" s="12">
        <f>'PADD 5_bbl'!F16*1000*42*(DAY(EOMONTH($A16,0)))/1000000</f>
        <v>9.1140000000000008</v>
      </c>
      <c r="G16" s="12">
        <f>'PADD 5_bbl'!G16*1000*42*(DAY(EOMONTH($A16,0)))/1000000</f>
        <v>75.516000000000005</v>
      </c>
      <c r="H16" s="12"/>
      <c r="I16" s="12">
        <f>'PADD 5_bbl'!I16*1000*42*(DAY(EOMONTH($A16,0)))/1000000</f>
        <v>11.718</v>
      </c>
      <c r="J16" s="12">
        <f>'PADD 5_bbl'!J16*1000*42*(DAY(EOMONTH($A16,0)))/1000000</f>
        <v>50.892663060768029</v>
      </c>
      <c r="K16" s="12">
        <f>'PADD 5_bbl'!K16*1000*42*(DAY(EOMONTH($A16,0)))/1000000</f>
        <v>6.7775342465753434</v>
      </c>
      <c r="L16" s="12">
        <f>'PADD 5_bbl'!L16*1000*42*(DAY(EOMONTH($A16,0)))/1000000</f>
        <v>16.211814207650271</v>
      </c>
      <c r="M16" s="12">
        <f>'PADD 5_bbl'!M16*1000*42*(DAY(EOMONTH($A16,0)))/1000000</f>
        <v>0</v>
      </c>
      <c r="N16" s="12">
        <f>'PADD 5_bbl'!N16*1000*42*(DAY(EOMONTH($A16,0)))/1000000</f>
        <v>0</v>
      </c>
      <c r="O16" s="12">
        <f>'PADD 5_bbl'!O16*1000*42*(DAY(EOMONTH($A16,0)))/1000000</f>
        <v>-4.8760115149936434</v>
      </c>
      <c r="P16" s="12">
        <f>'PADD 5_bbl'!P16*1000*42*(DAY(EOMONTH($A16,0)))/1000000</f>
        <v>-6.51</v>
      </c>
      <c r="Q16" s="12">
        <f>'PADD 5_bbl'!Q16*1000*42*(DAY(EOMONTH($A16,0)))/1000000</f>
        <v>74.213999999999999</v>
      </c>
      <c r="S16" s="12">
        <f>'PADD 5_bbl'!S16*1000*42/1000000</f>
        <v>25.41</v>
      </c>
      <c r="U16" s="14"/>
      <c r="V16" s="14"/>
    </row>
    <row r="17" spans="1:22" x14ac:dyDescent="0.3">
      <c r="A17" s="45">
        <v>41014</v>
      </c>
      <c r="B17" s="17" t="s">
        <v>34</v>
      </c>
      <c r="C17" s="12">
        <f>'PADD 5_bbl'!C17*1000*42*(DAY(EOMONTH($A17,0)))/1000000</f>
        <v>13.86</v>
      </c>
      <c r="D17" s="12">
        <f>'PADD 5_bbl'!D17*1000*42*(DAY(EOMONTH($A17,0)))/1000000</f>
        <v>42.84</v>
      </c>
      <c r="E17" s="12">
        <f>'PADD 5_bbl'!E17*1000*42*(DAY(EOMONTH($A17,0)))/1000000</f>
        <v>5.04</v>
      </c>
      <c r="F17" s="12">
        <f>'PADD 5_bbl'!F17*1000*42*(DAY(EOMONTH($A17,0)))/1000000</f>
        <v>25.2</v>
      </c>
      <c r="G17" s="12">
        <f>'PADD 5_bbl'!G17*1000*42*(DAY(EOMONTH($A17,0)))/1000000</f>
        <v>86.94</v>
      </c>
      <c r="H17" s="12"/>
      <c r="I17" s="12">
        <f>'PADD 5_bbl'!I17*1000*42*(DAY(EOMONTH($A17,0)))/1000000</f>
        <v>11.34</v>
      </c>
      <c r="J17" s="12">
        <f>'PADD 5_bbl'!J17*1000*42*(DAY(EOMONTH($A17,0)))/1000000</f>
        <v>33.542015865259373</v>
      </c>
      <c r="K17" s="12">
        <f>'PADD 5_bbl'!K17*1000*42*(DAY(EOMONTH($A17,0)))/1000000</f>
        <v>6.5589041095890419</v>
      </c>
      <c r="L17" s="12">
        <f>'PADD 5_bbl'!L17*1000*42*(DAY(EOMONTH($A17,0)))/1000000</f>
        <v>15.082696721311477</v>
      </c>
      <c r="M17" s="12">
        <f>'PADD 5_bbl'!M17*1000*42*(DAY(EOMONTH($A17,0)))/1000000</f>
        <v>0</v>
      </c>
      <c r="N17" s="12">
        <f>'PADD 5_bbl'!N17*1000*42*(DAY(EOMONTH($A17,0)))/1000000</f>
        <v>0</v>
      </c>
      <c r="O17" s="12">
        <f>'PADD 5_bbl'!O17*1000*42*(DAY(EOMONTH($A17,0)))/1000000</f>
        <v>11.596383303840105</v>
      </c>
      <c r="P17" s="12">
        <f>'PADD 5_bbl'!P17*1000*42*(DAY(EOMONTH($A17,0)))/1000000</f>
        <v>10.08</v>
      </c>
      <c r="Q17" s="12">
        <f>'PADD 5_bbl'!Q17*1000*42*(DAY(EOMONTH($A17,0)))/1000000</f>
        <v>88.2</v>
      </c>
      <c r="S17" s="12">
        <f>'PADD 5_bbl'!S17*1000*42/1000000</f>
        <v>35.363999999999997</v>
      </c>
      <c r="U17" s="14"/>
      <c r="V17" s="14"/>
    </row>
    <row r="18" spans="1:22" x14ac:dyDescent="0.3">
      <c r="A18" s="45">
        <v>41044</v>
      </c>
      <c r="B18" s="17" t="s">
        <v>34</v>
      </c>
      <c r="C18" s="12">
        <f>'PADD 5_bbl'!C18*1000*42*(DAY(EOMONTH($A18,0)))/1000000</f>
        <v>14.321999999999999</v>
      </c>
      <c r="D18" s="12">
        <f>'PADD 5_bbl'!D18*1000*42*(DAY(EOMONTH($A18,0)))/1000000</f>
        <v>46.872</v>
      </c>
      <c r="E18" s="12">
        <f>'PADD 5_bbl'!E18*1000*42*(DAY(EOMONTH($A18,0)))/1000000</f>
        <v>3.9060000000000001</v>
      </c>
      <c r="F18" s="12">
        <f>'PADD 5_bbl'!F18*1000*42*(DAY(EOMONTH($A18,0)))/1000000</f>
        <v>23.436</v>
      </c>
      <c r="G18" s="12">
        <f>'PADD 5_bbl'!G18*1000*42*(DAY(EOMONTH($A18,0)))/1000000</f>
        <v>88.536000000000001</v>
      </c>
      <c r="H18" s="12"/>
      <c r="I18" s="12">
        <f>'PADD 5_bbl'!I18*1000*42*(DAY(EOMONTH($A18,0)))/1000000</f>
        <v>11.718</v>
      </c>
      <c r="J18" s="12">
        <f>'PADD 5_bbl'!J18*1000*42*(DAY(EOMONTH($A18,0)))/1000000</f>
        <v>38.683263060768027</v>
      </c>
      <c r="K18" s="12">
        <f>'PADD 5_bbl'!K18*1000*42*(DAY(EOMONTH($A18,0)))/1000000</f>
        <v>6.7775342465753434</v>
      </c>
      <c r="L18" s="12">
        <f>'PADD 5_bbl'!L18*1000*42*(DAY(EOMONTH($A18,0)))/1000000</f>
        <v>15.272272814207648</v>
      </c>
      <c r="M18" s="12">
        <f>'PADD 5_bbl'!M18*1000*42*(DAY(EOMONTH($A18,0)))/1000000</f>
        <v>0</v>
      </c>
      <c r="N18" s="12">
        <f>'PADD 5_bbl'!N18*1000*42*(DAY(EOMONTH($A18,0)))/1000000</f>
        <v>0</v>
      </c>
      <c r="O18" s="12">
        <f>'PADD 5_bbl'!O18*1000*42*(DAY(EOMONTH($A18,0)))/1000000</f>
        <v>6.9709298784489828</v>
      </c>
      <c r="P18" s="12">
        <f>'PADD 5_bbl'!P18*1000*42*(DAY(EOMONTH($A18,0)))/1000000</f>
        <v>11.718</v>
      </c>
      <c r="Q18" s="12">
        <f>'PADD 5_bbl'!Q18*1000*42*(DAY(EOMONTH($A18,0)))/1000000</f>
        <v>91.14</v>
      </c>
      <c r="S18" s="12">
        <f>'PADD 5_bbl'!S18*1000*42/1000000</f>
        <v>46.661999999999999</v>
      </c>
      <c r="U18" s="14"/>
      <c r="V18" s="14"/>
    </row>
    <row r="19" spans="1:22" x14ac:dyDescent="0.3">
      <c r="A19" s="45">
        <v>41075</v>
      </c>
      <c r="B19" s="17" t="s">
        <v>34</v>
      </c>
      <c r="C19" s="12">
        <f>'PADD 5_bbl'!C19*1000*42*(DAY(EOMONTH($A19,0)))/1000000</f>
        <v>13.86</v>
      </c>
      <c r="D19" s="12">
        <f>'PADD 5_bbl'!D19*1000*42*(DAY(EOMONTH($A19,0)))/1000000</f>
        <v>49.14</v>
      </c>
      <c r="E19" s="12">
        <f>'PADD 5_bbl'!E19*1000*42*(DAY(EOMONTH($A19,0)))/1000000</f>
        <v>5.04</v>
      </c>
      <c r="F19" s="12">
        <f>'PADD 5_bbl'!F19*1000*42*(DAY(EOMONTH($A19,0)))/1000000</f>
        <v>17.64</v>
      </c>
      <c r="G19" s="12">
        <f>'PADD 5_bbl'!G19*1000*42*(DAY(EOMONTH($A19,0)))/1000000</f>
        <v>85.68</v>
      </c>
      <c r="H19" s="12"/>
      <c r="I19" s="12">
        <f>'PADD 5_bbl'!I19*1000*42*(DAY(EOMONTH($A19,0)))/1000000</f>
        <v>11.34</v>
      </c>
      <c r="J19" s="12">
        <f>'PADD 5_bbl'!J19*1000*42*(DAY(EOMONTH($A19,0)))/1000000</f>
        <v>38.19141586525938</v>
      </c>
      <c r="K19" s="12">
        <f>'PADD 5_bbl'!K19*1000*42*(DAY(EOMONTH($A19,0)))/1000000</f>
        <v>6.5589041095890419</v>
      </c>
      <c r="L19" s="12">
        <f>'PADD 5_bbl'!L19*1000*42*(DAY(EOMONTH($A19,0)))/1000000</f>
        <v>14.476540983606558</v>
      </c>
      <c r="M19" s="12">
        <f>'PADD 5_bbl'!M19*1000*42*(DAY(EOMONTH($A19,0)))/1000000</f>
        <v>0</v>
      </c>
      <c r="N19" s="12">
        <f>'PADD 5_bbl'!N19*1000*42*(DAY(EOMONTH($A19,0)))/1000000</f>
        <v>0</v>
      </c>
      <c r="O19" s="12">
        <f>'PADD 5_bbl'!O19*1000*42*(DAY(EOMONTH($A19,0)))/1000000</f>
        <v>1.253139041545025</v>
      </c>
      <c r="P19" s="12">
        <f>'PADD 5_bbl'!P19*1000*42*(DAY(EOMONTH($A19,0)))/1000000</f>
        <v>15.12</v>
      </c>
      <c r="Q19" s="12">
        <f>'PADD 5_bbl'!Q19*1000*42*(DAY(EOMONTH($A19,0)))/1000000</f>
        <v>86.94</v>
      </c>
      <c r="S19" s="12">
        <f>'PADD 5_bbl'!S19*1000*42/1000000</f>
        <v>61.32</v>
      </c>
      <c r="U19" s="14"/>
      <c r="V19" s="14"/>
    </row>
    <row r="20" spans="1:22" x14ac:dyDescent="0.3">
      <c r="A20" s="45">
        <v>41105</v>
      </c>
      <c r="B20" s="17" t="s">
        <v>34</v>
      </c>
      <c r="C20" s="12">
        <f>'PADD 5_bbl'!C20*1000*42*(DAY(EOMONTH($A20,0)))/1000000</f>
        <v>14.321999999999999</v>
      </c>
      <c r="D20" s="12">
        <f>'PADD 5_bbl'!D20*1000*42*(DAY(EOMONTH($A20,0)))/1000000</f>
        <v>50.777999999999999</v>
      </c>
      <c r="E20" s="12">
        <f>'PADD 5_bbl'!E20*1000*42*(DAY(EOMONTH($A20,0)))/1000000</f>
        <v>5.2080000000000002</v>
      </c>
      <c r="F20" s="12">
        <f>'PADD 5_bbl'!F20*1000*42*(DAY(EOMONTH($A20,0)))/1000000</f>
        <v>18.228000000000002</v>
      </c>
      <c r="G20" s="12">
        <f>'PADD 5_bbl'!G20*1000*42*(DAY(EOMONTH($A20,0)))/1000000</f>
        <v>88.536000000000001</v>
      </c>
      <c r="H20" s="12"/>
      <c r="I20" s="12">
        <f>'PADD 5_bbl'!I20*1000*42*(DAY(EOMONTH($A20,0)))/1000000</f>
        <v>11.718</v>
      </c>
      <c r="J20" s="12">
        <f>'PADD 5_bbl'!J20*1000*42*(DAY(EOMONTH($A20,0)))/1000000</f>
        <v>28.968663060768023</v>
      </c>
      <c r="K20" s="12">
        <f>'PADD 5_bbl'!K20*1000*42*(DAY(EOMONTH($A20,0)))/1000000</f>
        <v>6.7775342465753434</v>
      </c>
      <c r="L20" s="12">
        <f>'PADD 5_bbl'!L20*1000*42*(DAY(EOMONTH($A20,0)))/1000000</f>
        <v>14.959092349726776</v>
      </c>
      <c r="M20" s="12">
        <f>'PADD 5_bbl'!M20*1000*42*(DAY(EOMONTH($A20,0)))/1000000</f>
        <v>0</v>
      </c>
      <c r="N20" s="12">
        <f>'PADD 5_bbl'!N20*1000*42*(DAY(EOMONTH($A20,0)))/1000000</f>
        <v>0</v>
      </c>
      <c r="O20" s="12">
        <f>'PADD 5_bbl'!O20*1000*42*(DAY(EOMONTH($A20,0)))/1000000</f>
        <v>1.3747103429298608</v>
      </c>
      <c r="P20" s="12">
        <f>'PADD 5_bbl'!P20*1000*42*(DAY(EOMONTH($A20,0)))/1000000</f>
        <v>24.738</v>
      </c>
      <c r="Q20" s="12">
        <f>'PADD 5_bbl'!Q20*1000*42*(DAY(EOMONTH($A20,0)))/1000000</f>
        <v>88.536000000000001</v>
      </c>
      <c r="S20" s="12">
        <f>'PADD 5_bbl'!S20*1000*42/1000000</f>
        <v>86.141999999999996</v>
      </c>
      <c r="U20" s="14"/>
      <c r="V20" s="14"/>
    </row>
    <row r="21" spans="1:22" x14ac:dyDescent="0.3">
      <c r="A21" s="45">
        <v>41136</v>
      </c>
      <c r="B21" s="17" t="s">
        <v>34</v>
      </c>
      <c r="C21" s="12">
        <f>'PADD 5_bbl'!C21*1000*42*(DAY(EOMONTH($A21,0)))/1000000</f>
        <v>15.624000000000001</v>
      </c>
      <c r="D21" s="12">
        <f>'PADD 5_bbl'!D21*1000*42*(DAY(EOMONTH($A21,0)))/1000000</f>
        <v>52.08</v>
      </c>
      <c r="E21" s="12">
        <f>'PADD 5_bbl'!E21*1000*42*(DAY(EOMONTH($A21,0)))/1000000</f>
        <v>3.9060000000000001</v>
      </c>
      <c r="F21" s="12">
        <f>'PADD 5_bbl'!F21*1000*42*(DAY(EOMONTH($A21,0)))/1000000</f>
        <v>11.718</v>
      </c>
      <c r="G21" s="12">
        <f>'PADD 5_bbl'!G21*1000*42*(DAY(EOMONTH($A21,0)))/1000000</f>
        <v>83.328000000000003</v>
      </c>
      <c r="H21" s="12"/>
      <c r="I21" s="12">
        <f>'PADD 5_bbl'!I21*1000*42*(DAY(EOMONTH($A21,0)))/1000000</f>
        <v>10.416</v>
      </c>
      <c r="J21" s="12">
        <f>'PADD 5_bbl'!J21*1000*42*(DAY(EOMONTH($A21,0)))/1000000</f>
        <v>48.964863060768039</v>
      </c>
      <c r="K21" s="12">
        <f>'PADD 5_bbl'!K21*1000*42*(DAY(EOMONTH($A21,0)))/1000000</f>
        <v>6.7775342465753434</v>
      </c>
      <c r="L21" s="12">
        <f>'PADD 5_bbl'!L21*1000*42*(DAY(EOMONTH($A21,0)))/1000000</f>
        <v>14.959092349726776</v>
      </c>
      <c r="M21" s="12">
        <f>'PADD 5_bbl'!M21*1000*42*(DAY(EOMONTH($A21,0)))/1000000</f>
        <v>0</v>
      </c>
      <c r="N21" s="12">
        <f>'PADD 5_bbl'!N21*1000*42*(DAY(EOMONTH($A21,0)))/1000000</f>
        <v>0</v>
      </c>
      <c r="O21" s="12">
        <f>'PADD 5_bbl'!O21*1000*42*(DAY(EOMONTH($A21,0)))/1000000</f>
        <v>-4.2994896570701586</v>
      </c>
      <c r="P21" s="12">
        <f>'PADD 5_bbl'!P21*1000*42*(DAY(EOMONTH($A21,0)))/1000000</f>
        <v>5.2080000000000002</v>
      </c>
      <c r="Q21" s="12">
        <f>'PADD 5_bbl'!Q21*1000*42*(DAY(EOMONTH($A21,0)))/1000000</f>
        <v>82.025999999999996</v>
      </c>
      <c r="S21" s="12">
        <f>'PADD 5_bbl'!S21*1000*42/1000000</f>
        <v>91.686000000000007</v>
      </c>
      <c r="U21" s="14"/>
      <c r="V21" s="14"/>
    </row>
    <row r="22" spans="1:22" x14ac:dyDescent="0.3">
      <c r="A22" s="45">
        <v>41167</v>
      </c>
      <c r="B22" s="17" t="s">
        <v>34</v>
      </c>
      <c r="C22" s="12">
        <f>'PADD 5_bbl'!C22*1000*42*(DAY(EOMONTH($A22,0)))/1000000</f>
        <v>16.38</v>
      </c>
      <c r="D22" s="12">
        <f>'PADD 5_bbl'!D22*1000*42*(DAY(EOMONTH($A22,0)))/1000000</f>
        <v>49.14</v>
      </c>
      <c r="E22" s="12">
        <f>'PADD 5_bbl'!E22*1000*42*(DAY(EOMONTH($A22,0)))/1000000</f>
        <v>5.04</v>
      </c>
      <c r="F22" s="12">
        <f>'PADD 5_bbl'!F22*1000*42*(DAY(EOMONTH($A22,0)))/1000000</f>
        <v>13.86</v>
      </c>
      <c r="G22" s="12">
        <f>'PADD 5_bbl'!G22*1000*42*(DAY(EOMONTH($A22,0)))/1000000</f>
        <v>84.42</v>
      </c>
      <c r="H22" s="12"/>
      <c r="I22" s="12">
        <f>'PADD 5_bbl'!I22*1000*42*(DAY(EOMONTH($A22,0)))/1000000</f>
        <v>8.82</v>
      </c>
      <c r="J22" s="12">
        <f>'PADD 5_bbl'!J22*1000*42*(DAY(EOMONTH($A22,0)))/1000000</f>
        <v>37.322015865259381</v>
      </c>
      <c r="K22" s="12">
        <f>'PADD 5_bbl'!K22*1000*42*(DAY(EOMONTH($A22,0)))/1000000</f>
        <v>6.5589041095890419</v>
      </c>
      <c r="L22" s="12">
        <f>'PADD 5_bbl'!L22*1000*42*(DAY(EOMONTH($A22,0)))/1000000</f>
        <v>14.779618852459016</v>
      </c>
      <c r="M22" s="12">
        <f>'PADD 5_bbl'!M22*1000*42*(DAY(EOMONTH($A22,0)))/1000000</f>
        <v>0</v>
      </c>
      <c r="N22" s="12">
        <f>'PADD 5_bbl'!N22*1000*42*(DAY(EOMONTH($A22,0)))/1000000</f>
        <v>0</v>
      </c>
      <c r="O22" s="12">
        <f>'PADD 5_bbl'!O22*1000*42*(DAY(EOMONTH($A22,0)))/1000000</f>
        <v>-1.9605388273074325</v>
      </c>
      <c r="P22" s="12">
        <f>'PADD 5_bbl'!P22*1000*42*(DAY(EOMONTH($A22,0)))/1000000</f>
        <v>18.899999999999999</v>
      </c>
      <c r="Q22" s="12">
        <f>'PADD 5_bbl'!Q22*1000*42*(DAY(EOMONTH($A22,0)))/1000000</f>
        <v>84.42</v>
      </c>
      <c r="S22" s="12">
        <f>'PADD 5_bbl'!S22*1000*42/1000000</f>
        <v>110.334</v>
      </c>
      <c r="U22" s="14"/>
      <c r="V22" s="14"/>
    </row>
    <row r="23" spans="1:22" x14ac:dyDescent="0.3">
      <c r="A23" s="45">
        <v>41197</v>
      </c>
      <c r="B23" s="17" t="s">
        <v>34</v>
      </c>
      <c r="C23" s="12">
        <f>'PADD 5_bbl'!C23*1000*42*(DAY(EOMONTH($A23,0)))/1000000</f>
        <v>18.228000000000002</v>
      </c>
      <c r="D23" s="12">
        <f>'PADD 5_bbl'!D23*1000*42*(DAY(EOMONTH($A23,0)))/1000000</f>
        <v>53.381999999999998</v>
      </c>
      <c r="E23" s="12">
        <f>'PADD 5_bbl'!E23*1000*42*(DAY(EOMONTH($A23,0)))/1000000</f>
        <v>5.2080000000000002</v>
      </c>
      <c r="F23" s="12">
        <f>'PADD 5_bbl'!F23*1000*42*(DAY(EOMONTH($A23,0)))/1000000</f>
        <v>19.53</v>
      </c>
      <c r="G23" s="12">
        <f>'PADD 5_bbl'!G23*1000*42*(DAY(EOMONTH($A23,0)))/1000000</f>
        <v>96.347999999999999</v>
      </c>
      <c r="H23" s="12"/>
      <c r="I23" s="12">
        <f>'PADD 5_bbl'!I23*1000*42*(DAY(EOMONTH($A23,0)))/1000000</f>
        <v>13.02</v>
      </c>
      <c r="J23" s="12">
        <f>'PADD 5_bbl'!J23*1000*42*(DAY(EOMONTH($A23,0)))/1000000</f>
        <v>58.263663060768025</v>
      </c>
      <c r="K23" s="12">
        <f>'PADD 5_bbl'!K23*1000*42*(DAY(EOMONTH($A23,0)))/1000000</f>
        <v>6.7775342465753434</v>
      </c>
      <c r="L23" s="12">
        <f>'PADD 5_bbl'!L23*1000*42*(DAY(EOMONTH($A23,0)))/1000000</f>
        <v>15.898633743169396</v>
      </c>
      <c r="M23" s="12">
        <f>'PADD 5_bbl'!M23*1000*42*(DAY(EOMONTH($A23,0)))/1000000</f>
        <v>0</v>
      </c>
      <c r="N23" s="12">
        <f>'PADD 5_bbl'!N23*1000*42*(DAY(EOMONTH($A23,0)))/1000000</f>
        <v>0</v>
      </c>
      <c r="O23" s="12">
        <f>'PADD 5_bbl'!O23*1000*42*(DAY(EOMONTH($A23,0)))/1000000</f>
        <v>3.6901689494872421</v>
      </c>
      <c r="P23" s="12">
        <f>'PADD 5_bbl'!P23*1000*42*(DAY(EOMONTH($A23,0)))/1000000</f>
        <v>-2.6040000000000001</v>
      </c>
      <c r="Q23" s="12">
        <f>'PADD 5_bbl'!Q23*1000*42*(DAY(EOMONTH($A23,0)))/1000000</f>
        <v>95.046000000000006</v>
      </c>
      <c r="S23" s="12">
        <f>'PADD 5_bbl'!S23*1000*42/1000000</f>
        <v>108.318</v>
      </c>
      <c r="U23" s="14"/>
      <c r="V23" s="14"/>
    </row>
    <row r="24" spans="1:22" x14ac:dyDescent="0.3">
      <c r="A24" s="45">
        <v>41228</v>
      </c>
      <c r="B24" s="17" t="s">
        <v>34</v>
      </c>
      <c r="C24" s="12">
        <f>'PADD 5_bbl'!C24*1000*42*(DAY(EOMONTH($A24,0)))/1000000</f>
        <v>16.38</v>
      </c>
      <c r="D24" s="12">
        <f>'PADD 5_bbl'!D24*1000*42*(DAY(EOMONTH($A24,0)))/1000000</f>
        <v>47.88</v>
      </c>
      <c r="E24" s="12">
        <f>'PADD 5_bbl'!E24*1000*42*(DAY(EOMONTH($A24,0)))/1000000</f>
        <v>7.56</v>
      </c>
      <c r="F24" s="12">
        <f>'PADD 5_bbl'!F24*1000*42*(DAY(EOMONTH($A24,0)))/1000000</f>
        <v>10.08</v>
      </c>
      <c r="G24" s="12">
        <f>'PADD 5_bbl'!G24*1000*42*(DAY(EOMONTH($A24,0)))/1000000</f>
        <v>81.900000000000006</v>
      </c>
      <c r="H24" s="12"/>
      <c r="I24" s="12">
        <f>'PADD 5_bbl'!I24*1000*42*(DAY(EOMONTH($A24,0)))/1000000</f>
        <v>12.6</v>
      </c>
      <c r="J24" s="12">
        <f>'PADD 5_bbl'!J24*1000*42*(DAY(EOMONTH($A24,0)))/1000000</f>
        <v>60.72021586525937</v>
      </c>
      <c r="K24" s="12">
        <f>'PADD 5_bbl'!K24*1000*42*(DAY(EOMONTH($A24,0)))/1000000</f>
        <v>6.5589041095890419</v>
      </c>
      <c r="L24" s="12">
        <f>'PADD 5_bbl'!L24*1000*42*(DAY(EOMONTH($A24,0)))/1000000</f>
        <v>15.68885245901639</v>
      </c>
      <c r="M24" s="12">
        <f>'PADD 5_bbl'!M24*1000*42*(DAY(EOMONTH($A24,0)))/1000000</f>
        <v>0</v>
      </c>
      <c r="N24" s="12">
        <f>'PADD 5_bbl'!N24*1000*42*(DAY(EOMONTH($A24,0)))/1000000</f>
        <v>0</v>
      </c>
      <c r="O24" s="12">
        <f>'PADD 5_bbl'!O24*1000*42*(DAY(EOMONTH($A24,0)))/1000000</f>
        <v>-4.8479724338648058</v>
      </c>
      <c r="P24" s="12">
        <f>'PADD 5_bbl'!P24*1000*42*(DAY(EOMONTH($A24,0)))/1000000</f>
        <v>-7.56</v>
      </c>
      <c r="Q24" s="12">
        <f>'PADD 5_bbl'!Q24*1000*42*(DAY(EOMONTH($A24,0)))/1000000</f>
        <v>83.16</v>
      </c>
      <c r="S24" s="12">
        <f>'PADD 5_bbl'!S24*1000*42/1000000</f>
        <v>100.71599999999999</v>
      </c>
      <c r="U24" s="14"/>
      <c r="V24" s="14"/>
    </row>
    <row r="25" spans="1:22" x14ac:dyDescent="0.3">
      <c r="A25" s="45">
        <v>41258</v>
      </c>
      <c r="B25" s="17" t="s">
        <v>34</v>
      </c>
      <c r="C25" s="12">
        <f>'PADD 5_bbl'!C25*1000*42*(DAY(EOMONTH($A25,0)))/1000000</f>
        <v>18.228000000000002</v>
      </c>
      <c r="D25" s="12">
        <f>'PADD 5_bbl'!D25*1000*42*(DAY(EOMONTH($A25,0)))/1000000</f>
        <v>44.268000000000001</v>
      </c>
      <c r="E25" s="12">
        <f>'PADD 5_bbl'!E25*1000*42*(DAY(EOMONTH($A25,0)))/1000000</f>
        <v>6.51</v>
      </c>
      <c r="F25" s="12">
        <f>'PADD 5_bbl'!F25*1000*42*(DAY(EOMONTH($A25,0)))/1000000</f>
        <v>16.925999999999998</v>
      </c>
      <c r="G25" s="12">
        <f>'PADD 5_bbl'!G25*1000*42*(DAY(EOMONTH($A25,0)))/1000000</f>
        <v>85.932000000000002</v>
      </c>
      <c r="H25" s="12"/>
      <c r="I25" s="12">
        <f>'PADD 5_bbl'!I25*1000*42*(DAY(EOMONTH($A25,0)))/1000000</f>
        <v>15.624000000000001</v>
      </c>
      <c r="J25" s="12">
        <f>'PADD 5_bbl'!J25*1000*42*(DAY(EOMONTH($A25,0)))/1000000</f>
        <v>65.861463060768017</v>
      </c>
      <c r="K25" s="12">
        <f>'PADD 5_bbl'!K25*1000*42*(DAY(EOMONTH($A25,0)))/1000000</f>
        <v>6.7775342465753434</v>
      </c>
      <c r="L25" s="12">
        <f>'PADD 5_bbl'!L25*1000*42*(DAY(EOMONTH($A25,0)))/1000000</f>
        <v>18.717257923497268</v>
      </c>
      <c r="M25" s="12">
        <f>'PADD 5_bbl'!M25*1000*42*(DAY(EOMONTH($A25,0)))/1000000</f>
        <v>0</v>
      </c>
      <c r="N25" s="12">
        <f>'PADD 5_bbl'!N25*1000*42*(DAY(EOMONTH($A25,0)))/1000000</f>
        <v>0</v>
      </c>
      <c r="O25" s="12">
        <f>'PADD 5_bbl'!O25*1000*42*(DAY(EOMONTH($A25,0)))/1000000</f>
        <v>1.0857447691593749</v>
      </c>
      <c r="P25" s="12">
        <f>'PADD 5_bbl'!P25*1000*42*(DAY(EOMONTH($A25,0)))/1000000</f>
        <v>-20.832000000000001</v>
      </c>
      <c r="Q25" s="12">
        <f>'PADD 5_bbl'!Q25*1000*42*(DAY(EOMONTH($A25,0)))/1000000</f>
        <v>87.233999999999995</v>
      </c>
      <c r="S25" s="12">
        <f>'PADD 5_bbl'!S25*1000*42/1000000</f>
        <v>79.38</v>
      </c>
      <c r="U25" s="14"/>
      <c r="V25" s="14"/>
    </row>
    <row r="26" spans="1:22" x14ac:dyDescent="0.3">
      <c r="A26" s="45">
        <v>41289</v>
      </c>
      <c r="B26" s="17" t="s">
        <v>34</v>
      </c>
      <c r="C26" s="12">
        <f>'PADD 5_bbl'!C26*1000*42*(DAY(EOMONTH($A26,0)))/1000000</f>
        <v>18.228000000000002</v>
      </c>
      <c r="D26" s="12">
        <f>'PADD 5_bbl'!D26*1000*42*(DAY(EOMONTH($A26,0)))/1000000</f>
        <v>41.664000000000001</v>
      </c>
      <c r="E26" s="12">
        <f>'PADD 5_bbl'!E26*1000*42*(DAY(EOMONTH($A26,0)))/1000000</f>
        <v>11.718</v>
      </c>
      <c r="F26" s="12">
        <f>'PADD 5_bbl'!F26*1000*42*(DAY(EOMONTH($A26,0)))/1000000</f>
        <v>7.8120000000000003</v>
      </c>
      <c r="G26" s="12">
        <f>'PADD 5_bbl'!G26*1000*42*(DAY(EOMONTH($A26,0)))/1000000</f>
        <v>79.421999999999997</v>
      </c>
      <c r="H26" s="12"/>
      <c r="I26" s="12">
        <f>'PADD 5_bbl'!I26*1000*42*(DAY(EOMONTH($A26,0)))/1000000</f>
        <v>11.718</v>
      </c>
      <c r="J26" s="12">
        <f>'PADD 5_bbl'!J26*1000*42*(DAY(EOMONTH($A26,0)))/1000000</f>
        <v>89.44291408785277</v>
      </c>
      <c r="K26" s="12">
        <f>'PADD 5_bbl'!K26*1000*42*(DAY(EOMONTH($A26,0)))/1000000</f>
        <v>7.8990547945205476</v>
      </c>
      <c r="L26" s="12">
        <f>'PADD 5_bbl'!L26*1000*42*(DAY(EOMONTH($A26,0)))/1000000</f>
        <v>17.939869863013701</v>
      </c>
      <c r="M26" s="12">
        <f>'PADD 5_bbl'!M26*1000*42*(DAY(EOMONTH($A26,0)))/1000000</f>
        <v>0</v>
      </c>
      <c r="N26" s="12">
        <f>'PADD 5_bbl'!N26*1000*42*(DAY(EOMONTH($A26,0)))/1000000</f>
        <v>0</v>
      </c>
      <c r="O26" s="12">
        <f>'PADD 5_bbl'!O26*1000*42*(DAY(EOMONTH($A26,0)))/1000000</f>
        <v>-2.0078387453870228</v>
      </c>
      <c r="P26" s="12">
        <f>'PADD 5_bbl'!P26*1000*42*(DAY(EOMONTH($A26,0)))/1000000</f>
        <v>-46.872</v>
      </c>
      <c r="Q26" s="12">
        <f>'PADD 5_bbl'!Q26*1000*42*(DAY(EOMONTH($A26,0)))/1000000</f>
        <v>78.12</v>
      </c>
      <c r="S26" s="12">
        <f>'PADD 5_bbl'!S26*1000*42/1000000</f>
        <v>33.137999999999998</v>
      </c>
      <c r="U26" s="14"/>
      <c r="V26" s="14"/>
    </row>
    <row r="27" spans="1:22" x14ac:dyDescent="0.3">
      <c r="A27" s="45">
        <v>41320</v>
      </c>
      <c r="B27" s="17" t="s">
        <v>34</v>
      </c>
      <c r="C27" s="12">
        <f>'PADD 5_bbl'!C27*1000*42*(DAY(EOMONTH($A27,0)))/1000000</f>
        <v>16.463999999999999</v>
      </c>
      <c r="D27" s="12">
        <f>'PADD 5_bbl'!D27*1000*42*(DAY(EOMONTH($A27,0)))/1000000</f>
        <v>36.456000000000003</v>
      </c>
      <c r="E27" s="12">
        <f>'PADD 5_bbl'!E27*1000*42*(DAY(EOMONTH($A27,0)))/1000000</f>
        <v>5.88</v>
      </c>
      <c r="F27" s="12">
        <f>'PADD 5_bbl'!F27*1000*42*(DAY(EOMONTH($A27,0)))/1000000</f>
        <v>8.2319999999999993</v>
      </c>
      <c r="G27" s="12">
        <f>'PADD 5_bbl'!G27*1000*42*(DAY(EOMONTH($A27,0)))/1000000</f>
        <v>67.031999999999996</v>
      </c>
      <c r="H27" s="12"/>
      <c r="I27" s="12">
        <f>'PADD 5_bbl'!I27*1000*42*(DAY(EOMONTH($A27,0)))/1000000</f>
        <v>9.4079999999999995</v>
      </c>
      <c r="J27" s="12">
        <f>'PADD 5_bbl'!J27*1000*42*(DAY(EOMONTH($A27,0)))/1000000</f>
        <v>68.122793369673488</v>
      </c>
      <c r="K27" s="12">
        <f>'PADD 5_bbl'!K27*1000*42*(DAY(EOMONTH($A27,0)))/1000000</f>
        <v>7.134630136986301</v>
      </c>
      <c r="L27" s="12">
        <f>'PADD 5_bbl'!L27*1000*42*(DAY(EOMONTH($A27,0)))/1000000</f>
        <v>14.37072383561644</v>
      </c>
      <c r="M27" s="12">
        <f>'PADD 5_bbl'!M27*1000*42*(DAY(EOMONTH($A27,0)))/1000000</f>
        <v>0</v>
      </c>
      <c r="N27" s="12">
        <f>'PADD 5_bbl'!N27*1000*42*(DAY(EOMONTH($A27,0)))/1000000</f>
        <v>0</v>
      </c>
      <c r="O27" s="12">
        <f>'PADD 5_bbl'!O27*1000*42*(DAY(EOMONTH($A27,0)))/1000000</f>
        <v>-20.244147342276225</v>
      </c>
      <c r="P27" s="12">
        <f>'PADD 5_bbl'!P27*1000*42*(DAY(EOMONTH($A27,0)))/1000000</f>
        <v>-12.936</v>
      </c>
      <c r="Q27" s="12">
        <f>'PADD 5_bbl'!Q27*1000*42*(DAY(EOMONTH($A27,0)))/1000000</f>
        <v>65.855999999999995</v>
      </c>
      <c r="S27" s="12">
        <f>'PADD 5_bbl'!S27*1000*42/1000000</f>
        <v>20.622</v>
      </c>
      <c r="U27" s="14"/>
      <c r="V27" s="14"/>
    </row>
    <row r="28" spans="1:22" x14ac:dyDescent="0.3">
      <c r="A28" s="45">
        <v>41348</v>
      </c>
      <c r="B28" s="17" t="s">
        <v>34</v>
      </c>
      <c r="C28" s="12">
        <f>'PADD 5_bbl'!C28*1000*42*(DAY(EOMONTH($A28,0)))/1000000</f>
        <v>18.228000000000002</v>
      </c>
      <c r="D28" s="12">
        <f>'PADD 5_bbl'!D28*1000*42*(DAY(EOMONTH($A28,0)))/1000000</f>
        <v>45.57</v>
      </c>
      <c r="E28" s="12">
        <f>'PADD 5_bbl'!E28*1000*42*(DAY(EOMONTH($A28,0)))/1000000</f>
        <v>6.51</v>
      </c>
      <c r="F28" s="12">
        <f>'PADD 5_bbl'!F28*1000*42*(DAY(EOMONTH($A28,0)))/1000000</f>
        <v>16.925999999999998</v>
      </c>
      <c r="G28" s="12">
        <f>'PADD 5_bbl'!G28*1000*42*(DAY(EOMONTH($A28,0)))/1000000</f>
        <v>87.233999999999995</v>
      </c>
      <c r="H28" s="12"/>
      <c r="I28" s="12">
        <f>'PADD 5_bbl'!I28*1000*42*(DAY(EOMONTH($A28,0)))/1000000</f>
        <v>10.416</v>
      </c>
      <c r="J28" s="12">
        <f>'PADD 5_bbl'!J28*1000*42*(DAY(EOMONTH($A28,0)))/1000000</f>
        <v>46.27531408785277</v>
      </c>
      <c r="K28" s="12">
        <f>'PADD 5_bbl'!K28*1000*42*(DAY(EOMONTH($A28,0)))/1000000</f>
        <v>7.8990547945205476</v>
      </c>
      <c r="L28" s="12">
        <f>'PADD 5_bbl'!L28*1000*42*(DAY(EOMONTH($A28,0)))/1000000</f>
        <v>15.040690410958904</v>
      </c>
      <c r="M28" s="12">
        <f>'PADD 5_bbl'!M28*1000*42*(DAY(EOMONTH($A28,0)))/1000000</f>
        <v>0</v>
      </c>
      <c r="N28" s="12">
        <f>'PADD 5_bbl'!N28*1000*42*(DAY(EOMONTH($A28,0)))/1000000</f>
        <v>0</v>
      </c>
      <c r="O28" s="12">
        <f>'PADD 5_bbl'!O28*1000*42*(DAY(EOMONTH($A28,0)))/1000000</f>
        <v>10.206940706667769</v>
      </c>
      <c r="P28" s="12">
        <f>'PADD 5_bbl'!P28*1000*42*(DAY(EOMONTH($A28,0)))/1000000</f>
        <v>0</v>
      </c>
      <c r="Q28" s="12">
        <f>'PADD 5_bbl'!Q28*1000*42*(DAY(EOMONTH($A28,0)))/1000000</f>
        <v>89.837999999999994</v>
      </c>
      <c r="S28" s="12">
        <f>'PADD 5_bbl'!S28*1000*42/1000000</f>
        <v>20.622</v>
      </c>
      <c r="U28" s="14"/>
      <c r="V28" s="14"/>
    </row>
    <row r="29" spans="1:22" x14ac:dyDescent="0.3">
      <c r="A29" s="45">
        <v>41379</v>
      </c>
      <c r="B29" s="17" t="s">
        <v>34</v>
      </c>
      <c r="C29" s="12">
        <f>'PADD 5_bbl'!C29*1000*42*(DAY(EOMONTH($A29,0)))/1000000</f>
        <v>17.64</v>
      </c>
      <c r="D29" s="12">
        <f>'PADD 5_bbl'!D29*1000*42*(DAY(EOMONTH($A29,0)))/1000000</f>
        <v>44.1</v>
      </c>
      <c r="E29" s="12">
        <f>'PADD 5_bbl'!E29*1000*42*(DAY(EOMONTH($A29,0)))/1000000</f>
        <v>3.78</v>
      </c>
      <c r="F29" s="12">
        <f>'PADD 5_bbl'!F29*1000*42*(DAY(EOMONTH($A29,0)))/1000000</f>
        <v>13.86</v>
      </c>
      <c r="G29" s="12">
        <f>'PADD 5_bbl'!G29*1000*42*(DAY(EOMONTH($A29,0)))/1000000</f>
        <v>79.38</v>
      </c>
      <c r="H29" s="12"/>
      <c r="I29" s="12">
        <f>'PADD 5_bbl'!I29*1000*42*(DAY(EOMONTH($A29,0)))/1000000</f>
        <v>13.86</v>
      </c>
      <c r="J29" s="12">
        <f>'PADD 5_bbl'!J29*1000*42*(DAY(EOMONTH($A29,0)))/1000000</f>
        <v>35.247207181792994</v>
      </c>
      <c r="K29" s="12">
        <f>'PADD 5_bbl'!K29*1000*42*(DAY(EOMONTH($A29,0)))/1000000</f>
        <v>7.6442465753424651</v>
      </c>
      <c r="L29" s="12">
        <f>'PADD 5_bbl'!L29*1000*42*(DAY(EOMONTH($A29,0)))/1000000</f>
        <v>13.994375342465755</v>
      </c>
      <c r="M29" s="12">
        <f>'PADD 5_bbl'!M29*1000*42*(DAY(EOMONTH($A29,0)))/1000000</f>
        <v>0</v>
      </c>
      <c r="N29" s="12">
        <f>'PADD 5_bbl'!N29*1000*42*(DAY(EOMONTH($A29,0)))/1000000</f>
        <v>0</v>
      </c>
      <c r="O29" s="12">
        <f>'PADD 5_bbl'!O29*1000*42*(DAY(EOMONTH($A29,0)))/1000000</f>
        <v>2.3341709003987763</v>
      </c>
      <c r="P29" s="12">
        <f>'PADD 5_bbl'!P29*1000*42*(DAY(EOMONTH($A29,0)))/1000000</f>
        <v>7.56</v>
      </c>
      <c r="Q29" s="12">
        <f>'PADD 5_bbl'!Q29*1000*42*(DAY(EOMONTH($A29,0)))/1000000</f>
        <v>80.64</v>
      </c>
      <c r="S29" s="12">
        <f>'PADD 5_bbl'!S29*1000*42/1000000</f>
        <v>27.72</v>
      </c>
      <c r="U29" s="14"/>
      <c r="V29" s="14"/>
    </row>
    <row r="30" spans="1:22" x14ac:dyDescent="0.3">
      <c r="A30" s="45">
        <v>41409</v>
      </c>
      <c r="B30" s="17" t="s">
        <v>34</v>
      </c>
      <c r="C30" s="12">
        <f>'PADD 5_bbl'!C30*1000*42*(DAY(EOMONTH($A30,0)))/1000000</f>
        <v>18.228000000000002</v>
      </c>
      <c r="D30" s="12">
        <f>'PADD 5_bbl'!D30*1000*42*(DAY(EOMONTH($A30,0)))/1000000</f>
        <v>48.173999999999999</v>
      </c>
      <c r="E30" s="12">
        <f>'PADD 5_bbl'!E30*1000*42*(DAY(EOMONTH($A30,0)))/1000000</f>
        <v>5.2080000000000002</v>
      </c>
      <c r="F30" s="12">
        <f>'PADD 5_bbl'!F30*1000*42*(DAY(EOMONTH($A30,0)))/1000000</f>
        <v>11.718</v>
      </c>
      <c r="G30" s="12">
        <f>'PADD 5_bbl'!G30*1000*42*(DAY(EOMONTH($A30,0)))/1000000</f>
        <v>83.328000000000003</v>
      </c>
      <c r="H30" s="12"/>
      <c r="I30" s="12">
        <f>'PADD 5_bbl'!I30*1000*42*(DAY(EOMONTH($A30,0)))/1000000</f>
        <v>15.624000000000001</v>
      </c>
      <c r="J30" s="12">
        <f>'PADD 5_bbl'!J30*1000*42*(DAY(EOMONTH($A30,0)))/1000000</f>
        <v>32.213714087852793</v>
      </c>
      <c r="K30" s="12">
        <f>'PADD 5_bbl'!K30*1000*42*(DAY(EOMONTH($A30,0)))/1000000</f>
        <v>7.8990547945205476</v>
      </c>
      <c r="L30" s="12">
        <f>'PADD 5_bbl'!L30*1000*42*(DAY(EOMONTH($A30,0)))/1000000</f>
        <v>14.170936575342465</v>
      </c>
      <c r="M30" s="12">
        <f>'PADD 5_bbl'!M30*1000*42*(DAY(EOMONTH($A30,0)))/1000000</f>
        <v>0</v>
      </c>
      <c r="N30" s="12">
        <f>'PADD 5_bbl'!N30*1000*42*(DAY(EOMONTH($A30,0)))/1000000</f>
        <v>0</v>
      </c>
      <c r="O30" s="12">
        <f>'PADD 5_bbl'!O30*1000*42*(DAY(EOMONTH($A30,0)))/1000000</f>
        <v>0.40029454228419137</v>
      </c>
      <c r="P30" s="12">
        <f>'PADD 5_bbl'!P30*1000*42*(DAY(EOMONTH($A30,0)))/1000000</f>
        <v>13.02</v>
      </c>
      <c r="Q30" s="12">
        <f>'PADD 5_bbl'!Q30*1000*42*(DAY(EOMONTH($A30,0)))/1000000</f>
        <v>83.328000000000003</v>
      </c>
      <c r="S30" s="12">
        <f>'PADD 5_bbl'!S30*1000*42/1000000</f>
        <v>40.53</v>
      </c>
      <c r="U30" s="14"/>
      <c r="V30" s="14"/>
    </row>
    <row r="31" spans="1:22" x14ac:dyDescent="0.3">
      <c r="A31" s="45">
        <v>41440</v>
      </c>
      <c r="B31" s="17" t="s">
        <v>34</v>
      </c>
      <c r="C31" s="12">
        <f>'PADD 5_bbl'!C31*1000*42*(DAY(EOMONTH($A31,0)))/1000000</f>
        <v>17.64</v>
      </c>
      <c r="D31" s="12">
        <f>'PADD 5_bbl'!D31*1000*42*(DAY(EOMONTH($A31,0)))/1000000</f>
        <v>47.88</v>
      </c>
      <c r="E31" s="12">
        <f>'PADD 5_bbl'!E31*1000*42*(DAY(EOMONTH($A31,0)))/1000000</f>
        <v>5.04</v>
      </c>
      <c r="F31" s="12">
        <f>'PADD 5_bbl'!F31*1000*42*(DAY(EOMONTH($A31,0)))/1000000</f>
        <v>10.08</v>
      </c>
      <c r="G31" s="12">
        <f>'PADD 5_bbl'!G31*1000*42*(DAY(EOMONTH($A31,0)))/1000000</f>
        <v>80.64</v>
      </c>
      <c r="H31" s="12"/>
      <c r="I31" s="12">
        <f>'PADD 5_bbl'!I31*1000*42*(DAY(EOMONTH($A31,0)))/1000000</f>
        <v>11.34</v>
      </c>
      <c r="J31" s="12">
        <f>'PADD 5_bbl'!J31*1000*42*(DAY(EOMONTH($A31,0)))/1000000</f>
        <v>32.752407181793011</v>
      </c>
      <c r="K31" s="12">
        <f>'PADD 5_bbl'!K31*1000*42*(DAY(EOMONTH($A31,0)))/1000000</f>
        <v>7.6442465753424651</v>
      </c>
      <c r="L31" s="12">
        <f>'PADD 5_bbl'!L31*1000*42*(DAY(EOMONTH($A31,0)))/1000000</f>
        <v>13.433243835616439</v>
      </c>
      <c r="M31" s="12">
        <f>'PADD 5_bbl'!M31*1000*42*(DAY(EOMONTH($A31,0)))/1000000</f>
        <v>0</v>
      </c>
      <c r="N31" s="12">
        <f>'PADD 5_bbl'!N31*1000*42*(DAY(EOMONTH($A31,0)))/1000000</f>
        <v>0</v>
      </c>
      <c r="O31" s="12">
        <f>'PADD 5_bbl'!O31*1000*42*(DAY(EOMONTH($A31,0)))/1000000</f>
        <v>-2.1698975927519095</v>
      </c>
      <c r="P31" s="12">
        <f>'PADD 5_bbl'!P31*1000*42*(DAY(EOMONTH($A31,0)))/1000000</f>
        <v>18.899999999999999</v>
      </c>
      <c r="Q31" s="12">
        <f>'PADD 5_bbl'!Q31*1000*42*(DAY(EOMONTH($A31,0)))/1000000</f>
        <v>81.900000000000006</v>
      </c>
      <c r="S31" s="12">
        <f>'PADD 5_bbl'!S31*1000*42/1000000</f>
        <v>58.968000000000004</v>
      </c>
      <c r="U31" s="14"/>
      <c r="V31" s="14"/>
    </row>
    <row r="32" spans="1:22" x14ac:dyDescent="0.3">
      <c r="A32" s="45">
        <v>41470</v>
      </c>
      <c r="B32" s="17" t="s">
        <v>34</v>
      </c>
      <c r="C32" s="12">
        <f>'PADD 5_bbl'!C32*1000*42*(DAY(EOMONTH($A32,0)))/1000000</f>
        <v>18.228000000000002</v>
      </c>
      <c r="D32" s="12">
        <f>'PADD 5_bbl'!D32*1000*42*(DAY(EOMONTH($A32,0)))/1000000</f>
        <v>45.57</v>
      </c>
      <c r="E32" s="12">
        <f>'PADD 5_bbl'!E32*1000*42*(DAY(EOMONTH($A32,0)))/1000000</f>
        <v>3.9060000000000001</v>
      </c>
      <c r="F32" s="12">
        <f>'PADD 5_bbl'!F32*1000*42*(DAY(EOMONTH($A32,0)))/1000000</f>
        <v>3.9060000000000001</v>
      </c>
      <c r="G32" s="12">
        <f>'PADD 5_bbl'!G32*1000*42*(DAY(EOMONTH($A32,0)))/1000000</f>
        <v>71.61</v>
      </c>
      <c r="H32" s="12"/>
      <c r="I32" s="12">
        <f>'PADD 5_bbl'!I32*1000*42*(DAY(EOMONTH($A32,0)))/1000000</f>
        <v>10.416</v>
      </c>
      <c r="J32" s="12">
        <f>'PADD 5_bbl'!J32*1000*42*(DAY(EOMONTH($A32,0)))/1000000</f>
        <v>41.39911408785278</v>
      </c>
      <c r="K32" s="12">
        <f>'PADD 5_bbl'!K32*1000*42*(DAY(EOMONTH($A32,0)))/1000000</f>
        <v>7.8990547945205476</v>
      </c>
      <c r="L32" s="12">
        <f>'PADD 5_bbl'!L32*1000*42*(DAY(EOMONTH($A32,0)))/1000000</f>
        <v>13.881018630136987</v>
      </c>
      <c r="M32" s="12">
        <f>'PADD 5_bbl'!M32*1000*42*(DAY(EOMONTH($A32,0)))/1000000</f>
        <v>0</v>
      </c>
      <c r="N32" s="12">
        <f>'PADD 5_bbl'!N32*1000*42*(DAY(EOMONTH($A32,0)))/1000000</f>
        <v>0</v>
      </c>
      <c r="O32" s="12">
        <f>'PADD 5_bbl'!O32*1000*42*(DAY(EOMONTH($A32,0)))/1000000</f>
        <v>-12.401187512510328</v>
      </c>
      <c r="P32" s="12">
        <f>'PADD 5_bbl'!P32*1000*42*(DAY(EOMONTH($A32,0)))/1000000</f>
        <v>11.718</v>
      </c>
      <c r="Q32" s="12">
        <f>'PADD 5_bbl'!Q32*1000*42*(DAY(EOMONTH($A32,0)))/1000000</f>
        <v>72.912000000000006</v>
      </c>
      <c r="S32" s="12">
        <f>'PADD 5_bbl'!S32*1000*42/1000000</f>
        <v>70.055999999999997</v>
      </c>
      <c r="U32" s="14"/>
      <c r="V32" s="14"/>
    </row>
    <row r="33" spans="1:22" x14ac:dyDescent="0.3">
      <c r="A33" s="45">
        <v>41501</v>
      </c>
      <c r="B33" s="17" t="s">
        <v>34</v>
      </c>
      <c r="C33" s="12">
        <f>'PADD 5_bbl'!C33*1000*42*(DAY(EOMONTH($A33,0)))/1000000</f>
        <v>18.228000000000002</v>
      </c>
      <c r="D33" s="12">
        <f>'PADD 5_bbl'!D33*1000*42*(DAY(EOMONTH($A33,0)))/1000000</f>
        <v>54.683999999999997</v>
      </c>
      <c r="E33" s="12">
        <f>'PADD 5_bbl'!E33*1000*42*(DAY(EOMONTH($A33,0)))/1000000</f>
        <v>5.2080000000000002</v>
      </c>
      <c r="F33" s="12">
        <f>'PADD 5_bbl'!F33*1000*42*(DAY(EOMONTH($A33,0)))/1000000</f>
        <v>7.8120000000000003</v>
      </c>
      <c r="G33" s="12">
        <f>'PADD 5_bbl'!G33*1000*42*(DAY(EOMONTH($A33,0)))/1000000</f>
        <v>85.932000000000002</v>
      </c>
      <c r="H33" s="12"/>
      <c r="I33" s="12">
        <f>'PADD 5_bbl'!I33*1000*42*(DAY(EOMONTH($A33,0)))/1000000</f>
        <v>10.416</v>
      </c>
      <c r="J33" s="12">
        <f>'PADD 5_bbl'!J33*1000*42*(DAY(EOMONTH($A33,0)))/1000000</f>
        <v>46.804514087852787</v>
      </c>
      <c r="K33" s="12">
        <f>'PADD 5_bbl'!K33*1000*42*(DAY(EOMONTH($A33,0)))/1000000</f>
        <v>7.8990547945205476</v>
      </c>
      <c r="L33" s="12">
        <f>'PADD 5_bbl'!L33*1000*42*(DAY(EOMONTH($A33,0)))/1000000</f>
        <v>13.881018630136987</v>
      </c>
      <c r="M33" s="12">
        <f>'PADD 5_bbl'!M33*1000*42*(DAY(EOMONTH($A33,0)))/1000000</f>
        <v>0</v>
      </c>
      <c r="N33" s="12">
        <f>'PADD 5_bbl'!N33*1000*42*(DAY(EOMONTH($A33,0)))/1000000</f>
        <v>0</v>
      </c>
      <c r="O33" s="12">
        <f>'PADD 5_bbl'!O33*1000*42*(DAY(EOMONTH($A33,0)))/1000000</f>
        <v>-3.4845875125103238</v>
      </c>
      <c r="P33" s="12">
        <f>'PADD 5_bbl'!P33*1000*42*(DAY(EOMONTH($A33,0)))/1000000</f>
        <v>9.1140000000000008</v>
      </c>
      <c r="Q33" s="12">
        <f>'PADD 5_bbl'!Q33*1000*42*(DAY(EOMONTH($A33,0)))/1000000</f>
        <v>84.63</v>
      </c>
      <c r="S33" s="12">
        <f>'PADD 5_bbl'!S33*1000*42/1000000</f>
        <v>78.918000000000006</v>
      </c>
      <c r="U33" s="14"/>
      <c r="V33" s="14"/>
    </row>
    <row r="34" spans="1:22" x14ac:dyDescent="0.3">
      <c r="A34" s="45">
        <v>41532</v>
      </c>
      <c r="B34" s="17" t="s">
        <v>34</v>
      </c>
      <c r="C34" s="12">
        <f>'PADD 5_bbl'!C34*1000*42*(DAY(EOMONTH($A34,0)))/1000000</f>
        <v>17.64</v>
      </c>
      <c r="D34" s="12">
        <f>'PADD 5_bbl'!D34*1000*42*(DAY(EOMONTH($A34,0)))/1000000</f>
        <v>51.66</v>
      </c>
      <c r="E34" s="12">
        <f>'PADD 5_bbl'!E34*1000*42*(DAY(EOMONTH($A34,0)))/1000000</f>
        <v>5.04</v>
      </c>
      <c r="F34" s="12">
        <f>'PADD 5_bbl'!F34*1000*42*(DAY(EOMONTH($A34,0)))/1000000</f>
        <v>11.34</v>
      </c>
      <c r="G34" s="12">
        <f>'PADD 5_bbl'!G34*1000*42*(DAY(EOMONTH($A34,0)))/1000000</f>
        <v>85.68</v>
      </c>
      <c r="H34" s="12"/>
      <c r="I34" s="12">
        <f>'PADD 5_bbl'!I34*1000*42*(DAY(EOMONTH($A34,0)))/1000000</f>
        <v>11.34</v>
      </c>
      <c r="J34" s="12">
        <f>'PADD 5_bbl'!J34*1000*42*(DAY(EOMONTH($A34,0)))/1000000</f>
        <v>35.663007181793006</v>
      </c>
      <c r="K34" s="12">
        <f>'PADD 5_bbl'!K34*1000*42*(DAY(EOMONTH($A34,0)))/1000000</f>
        <v>7.6442465753424651</v>
      </c>
      <c r="L34" s="12">
        <f>'PADD 5_bbl'!L34*1000*42*(DAY(EOMONTH($A34,0)))/1000000</f>
        <v>13.713809589041094</v>
      </c>
      <c r="M34" s="12">
        <f>'PADD 5_bbl'!M34*1000*42*(DAY(EOMONTH($A34,0)))/1000000</f>
        <v>0</v>
      </c>
      <c r="N34" s="12">
        <f>'PADD 5_bbl'!N34*1000*42*(DAY(EOMONTH($A34,0)))/1000000</f>
        <v>0</v>
      </c>
      <c r="O34" s="12">
        <f>'PADD 5_bbl'!O34*1000*42*(DAY(EOMONTH($A34,0)))/1000000</f>
        <v>0.9389366538234285</v>
      </c>
      <c r="P34" s="12">
        <f>'PADD 5_bbl'!P34*1000*42*(DAY(EOMONTH($A34,0)))/1000000</f>
        <v>16.38</v>
      </c>
      <c r="Q34" s="12">
        <f>'PADD 5_bbl'!Q34*1000*42*(DAY(EOMONTH($A34,0)))/1000000</f>
        <v>85.68</v>
      </c>
      <c r="S34" s="12">
        <f>'PADD 5_bbl'!S34*1000*42/1000000</f>
        <v>95.843999999999994</v>
      </c>
      <c r="U34" s="14"/>
      <c r="V34" s="14"/>
    </row>
    <row r="35" spans="1:22" x14ac:dyDescent="0.3">
      <c r="A35" s="45">
        <v>41562</v>
      </c>
      <c r="B35" s="17" t="s">
        <v>34</v>
      </c>
      <c r="C35" s="12">
        <f>'PADD 5_bbl'!C35*1000*42*(DAY(EOMONTH($A35,0)))/1000000</f>
        <v>18.228000000000002</v>
      </c>
      <c r="D35" s="12">
        <f>'PADD 5_bbl'!D35*1000*42*(DAY(EOMONTH($A35,0)))/1000000</f>
        <v>53.381999999999998</v>
      </c>
      <c r="E35" s="12">
        <f>'PADD 5_bbl'!E35*1000*42*(DAY(EOMONTH($A35,0)))/1000000</f>
        <v>6.51</v>
      </c>
      <c r="F35" s="12">
        <f>'PADD 5_bbl'!F35*1000*42*(DAY(EOMONTH($A35,0)))/1000000</f>
        <v>3.9060000000000001</v>
      </c>
      <c r="G35" s="12">
        <f>'PADD 5_bbl'!G35*1000*42*(DAY(EOMONTH($A35,0)))/1000000</f>
        <v>82.025999999999996</v>
      </c>
      <c r="H35" s="12"/>
      <c r="I35" s="12">
        <f>'PADD 5_bbl'!I35*1000*42*(DAY(EOMONTH($A35,0)))/1000000</f>
        <v>13.02</v>
      </c>
      <c r="J35" s="12">
        <f>'PADD 5_bbl'!J35*1000*42*(DAY(EOMONTH($A35,0)))/1000000</f>
        <v>50.017514087852788</v>
      </c>
      <c r="K35" s="12">
        <f>'PADD 5_bbl'!K35*1000*42*(DAY(EOMONTH($A35,0)))/1000000</f>
        <v>7.8990547945205476</v>
      </c>
      <c r="L35" s="12">
        <f>'PADD 5_bbl'!L35*1000*42*(DAY(EOMONTH($A35,0)))/1000000</f>
        <v>14.750772465753425</v>
      </c>
      <c r="M35" s="12">
        <f>'PADD 5_bbl'!M35*1000*42*(DAY(EOMONTH($A35,0)))/1000000</f>
        <v>0</v>
      </c>
      <c r="N35" s="12">
        <f>'PADD 5_bbl'!N35*1000*42*(DAY(EOMONTH($A35,0)))/1000000</f>
        <v>0</v>
      </c>
      <c r="O35" s="12">
        <f>'PADD 5_bbl'!O35*1000*42*(DAY(EOMONTH($A35,0)))/1000000</f>
        <v>-6.2653413481267588</v>
      </c>
      <c r="P35" s="12">
        <f>'PADD 5_bbl'!P35*1000*42*(DAY(EOMONTH($A35,0)))/1000000</f>
        <v>2.6040000000000001</v>
      </c>
      <c r="Q35" s="12">
        <f>'PADD 5_bbl'!Q35*1000*42*(DAY(EOMONTH($A35,0)))/1000000</f>
        <v>82.025999999999996</v>
      </c>
      <c r="S35" s="12">
        <f>'PADD 5_bbl'!S35*1000*42/1000000</f>
        <v>98.195999999999998</v>
      </c>
      <c r="U35" s="14"/>
      <c r="V35" s="14"/>
    </row>
    <row r="36" spans="1:22" x14ac:dyDescent="0.3">
      <c r="A36" s="45">
        <v>41593</v>
      </c>
      <c r="B36" s="17" t="s">
        <v>34</v>
      </c>
      <c r="C36" s="12">
        <f>'PADD 5_bbl'!C36*1000*42*(DAY(EOMONTH($A36,0)))/1000000</f>
        <v>17.64</v>
      </c>
      <c r="D36" s="12">
        <f>'PADD 5_bbl'!D36*1000*42*(DAY(EOMONTH($A36,0)))/1000000</f>
        <v>46.62</v>
      </c>
      <c r="E36" s="12">
        <f>'PADD 5_bbl'!E36*1000*42*(DAY(EOMONTH($A36,0)))/1000000</f>
        <v>5.04</v>
      </c>
      <c r="F36" s="12">
        <f>'PADD 5_bbl'!F36*1000*42*(DAY(EOMONTH($A36,0)))/1000000</f>
        <v>17.64</v>
      </c>
      <c r="G36" s="12">
        <f>'PADD 5_bbl'!G36*1000*42*(DAY(EOMONTH($A36,0)))/1000000</f>
        <v>86.94</v>
      </c>
      <c r="H36" s="12"/>
      <c r="I36" s="12">
        <f>'PADD 5_bbl'!I36*1000*42*(DAY(EOMONTH($A36,0)))/1000000</f>
        <v>12.6</v>
      </c>
      <c r="J36" s="12">
        <f>'PADD 5_bbl'!J36*1000*42*(DAY(EOMONTH($A36,0)))/1000000</f>
        <v>45.113007181793009</v>
      </c>
      <c r="K36" s="12">
        <f>'PADD 5_bbl'!K36*1000*42*(DAY(EOMONTH($A36,0)))/1000000</f>
        <v>7.6442465753424651</v>
      </c>
      <c r="L36" s="12">
        <f>'PADD 5_bbl'!L36*1000*42*(DAY(EOMONTH($A36,0)))/1000000</f>
        <v>14.555506849315069</v>
      </c>
      <c r="M36" s="12">
        <f>'PADD 5_bbl'!M36*1000*42*(DAY(EOMONTH($A36,0)))/1000000</f>
        <v>0</v>
      </c>
      <c r="N36" s="12">
        <f>'PADD 5_bbl'!N36*1000*42*(DAY(EOMONTH($A36,0)))/1000000</f>
        <v>0</v>
      </c>
      <c r="O36" s="12">
        <f>'PADD 5_bbl'!O36*1000*42*(DAY(EOMONTH($A36,0)))/1000000</f>
        <v>8.2872393935494522</v>
      </c>
      <c r="P36" s="12">
        <f>'PADD 5_bbl'!P36*1000*42*(DAY(EOMONTH($A36,0)))/1000000</f>
        <v>-1.26</v>
      </c>
      <c r="Q36" s="12">
        <f>'PADD 5_bbl'!Q36*1000*42*(DAY(EOMONTH($A36,0)))/1000000</f>
        <v>86.94</v>
      </c>
      <c r="S36" s="12">
        <f>'PADD 5_bbl'!S36*1000*42/1000000</f>
        <v>96.558000000000007</v>
      </c>
      <c r="U36" s="14"/>
      <c r="V36" s="14"/>
    </row>
    <row r="37" spans="1:22" x14ac:dyDescent="0.3">
      <c r="A37" s="45">
        <v>41623</v>
      </c>
      <c r="B37" s="17" t="s">
        <v>34</v>
      </c>
      <c r="C37" s="12">
        <f>'PADD 5_bbl'!C37*1000*42*(DAY(EOMONTH($A37,0)))/1000000</f>
        <v>16.925999999999998</v>
      </c>
      <c r="D37" s="12">
        <f>'PADD 5_bbl'!D37*1000*42*(DAY(EOMONTH($A37,0)))/1000000</f>
        <v>49.475999999999999</v>
      </c>
      <c r="E37" s="12">
        <f>'PADD 5_bbl'!E37*1000*42*(DAY(EOMONTH($A37,0)))/1000000</f>
        <v>5.2080000000000002</v>
      </c>
      <c r="F37" s="12">
        <f>'PADD 5_bbl'!F37*1000*42*(DAY(EOMONTH($A37,0)))/1000000</f>
        <v>6.51</v>
      </c>
      <c r="G37" s="12">
        <f>'PADD 5_bbl'!G37*1000*42*(DAY(EOMONTH($A37,0)))/1000000</f>
        <v>78.12</v>
      </c>
      <c r="H37" s="12"/>
      <c r="I37" s="12">
        <f>'PADD 5_bbl'!I37*1000*42*(DAY(EOMONTH($A37,0)))/1000000</f>
        <v>14.321999999999999</v>
      </c>
      <c r="J37" s="12">
        <f>'PADD 5_bbl'!J37*1000*42*(DAY(EOMONTH($A37,0)))/1000000</f>
        <v>75.759314087852758</v>
      </c>
      <c r="K37" s="12">
        <f>'PADD 5_bbl'!K37*1000*42*(DAY(EOMONTH($A37,0)))/1000000</f>
        <v>7.8990547945205476</v>
      </c>
      <c r="L37" s="12">
        <f>'PADD 5_bbl'!L37*1000*42*(DAY(EOMONTH($A37,0)))/1000000</f>
        <v>17.360033972602739</v>
      </c>
      <c r="M37" s="12">
        <f>'PADD 5_bbl'!M37*1000*42*(DAY(EOMONTH($A37,0)))/1000000</f>
        <v>0</v>
      </c>
      <c r="N37" s="12">
        <f>'PADD 5_bbl'!N37*1000*42*(DAY(EOMONTH($A37,0)))/1000000</f>
        <v>0</v>
      </c>
      <c r="O37" s="12">
        <f>'PADD 5_bbl'!O37*1000*42*(DAY(EOMONTH($A37,0)))/1000000</f>
        <v>-2.066402854976054</v>
      </c>
      <c r="P37" s="12">
        <f>'PADD 5_bbl'!P37*1000*42*(DAY(EOMONTH($A37,0)))/1000000</f>
        <v>-33.851999999999997</v>
      </c>
      <c r="Q37" s="12">
        <f>'PADD 5_bbl'!Q37*1000*42*(DAY(EOMONTH($A37,0)))/1000000</f>
        <v>79.421999999999997</v>
      </c>
      <c r="S37" s="12">
        <f>'PADD 5_bbl'!S37*1000*42/1000000</f>
        <v>62.496000000000002</v>
      </c>
      <c r="U37" s="14"/>
      <c r="V37" s="14"/>
    </row>
    <row r="38" spans="1:22" x14ac:dyDescent="0.3">
      <c r="A38" s="45">
        <v>41654</v>
      </c>
      <c r="B38" s="17" t="s">
        <v>34</v>
      </c>
      <c r="C38" s="12">
        <f>'PADD 5_bbl'!C38*1000*42*(DAY(EOMONTH($A38,0)))/1000000</f>
        <v>16.925999999999998</v>
      </c>
      <c r="D38" s="12">
        <f>'PADD 5_bbl'!D38*1000*42*(DAY(EOMONTH($A38,0)))/1000000</f>
        <v>50.777999999999999</v>
      </c>
      <c r="E38" s="12">
        <f>'PADD 5_bbl'!E38*1000*42*(DAY(EOMONTH($A38,0)))/1000000</f>
        <v>7.8120000000000003</v>
      </c>
      <c r="F38" s="12">
        <f>'PADD 5_bbl'!F38*1000*42*(DAY(EOMONTH($A38,0)))/1000000</f>
        <v>14.321999999999999</v>
      </c>
      <c r="G38" s="12">
        <f>'PADD 5_bbl'!G38*1000*42*(DAY(EOMONTH($A38,0)))/1000000</f>
        <v>89.837999999999994</v>
      </c>
      <c r="H38" s="12"/>
      <c r="I38" s="12">
        <f>'PADD 5_bbl'!I38*1000*42*(DAY(EOMONTH($A38,0)))/1000000</f>
        <v>13.02</v>
      </c>
      <c r="J38" s="12">
        <f>'PADD 5_bbl'!J38*1000*42*(DAY(EOMONTH($A38,0)))/1000000</f>
        <v>71.726822204069251</v>
      </c>
      <c r="K38" s="12">
        <f>'PADD 5_bbl'!K38*1000*42*(DAY(EOMONTH($A38,0)))/1000000</f>
        <v>8.0865737082854618</v>
      </c>
      <c r="L38" s="12">
        <f>'PADD 5_bbl'!L38*1000*42*(DAY(EOMONTH($A38,0)))/1000000</f>
        <v>17.82307831951362</v>
      </c>
      <c r="M38" s="12">
        <f>'PADD 5_bbl'!M38*1000*42*(DAY(EOMONTH($A38,0)))/1000000</f>
        <v>0</v>
      </c>
      <c r="N38" s="12">
        <f>'PADD 5_bbl'!N38*1000*42*(DAY(EOMONTH($A38,0)))/1000000</f>
        <v>0</v>
      </c>
      <c r="O38" s="12">
        <f>'PADD 5_bbl'!O38*1000*42*(DAY(EOMONTH($A38,0)))/1000000</f>
        <v>5.2215257681316816</v>
      </c>
      <c r="P38" s="12">
        <f>'PADD 5_bbl'!P38*1000*42*(DAY(EOMONTH($A38,0)))/1000000</f>
        <v>-27.341999999999999</v>
      </c>
      <c r="Q38" s="12">
        <f>'PADD 5_bbl'!Q38*1000*42*(DAY(EOMONTH($A38,0)))/1000000</f>
        <v>88.536000000000001</v>
      </c>
      <c r="S38" s="12">
        <f>'PADD 5_bbl'!S38*1000*42/1000000</f>
        <v>35.741999999999997</v>
      </c>
      <c r="U38" s="14"/>
      <c r="V38" s="14"/>
    </row>
    <row r="39" spans="1:22" x14ac:dyDescent="0.3">
      <c r="A39" s="45">
        <v>41685</v>
      </c>
      <c r="B39" s="17" t="s">
        <v>34</v>
      </c>
      <c r="C39" s="12">
        <f>'PADD 5_bbl'!C39*1000*42*(DAY(EOMONTH($A39,0)))/1000000</f>
        <v>15.288</v>
      </c>
      <c r="D39" s="12">
        <f>'PADD 5_bbl'!D39*1000*42*(DAY(EOMONTH($A39,0)))/1000000</f>
        <v>45.863999999999997</v>
      </c>
      <c r="E39" s="12">
        <f>'PADD 5_bbl'!E39*1000*42*(DAY(EOMONTH($A39,0)))/1000000</f>
        <v>5.88</v>
      </c>
      <c r="F39" s="12">
        <f>'PADD 5_bbl'!F39*1000*42*(DAY(EOMONTH($A39,0)))/1000000</f>
        <v>4.7039999999999997</v>
      </c>
      <c r="G39" s="12">
        <f>'PADD 5_bbl'!G39*1000*42*(DAY(EOMONTH($A39,0)))/1000000</f>
        <v>71.736000000000004</v>
      </c>
      <c r="H39" s="12"/>
      <c r="I39" s="12">
        <f>'PADD 5_bbl'!I39*1000*42*(DAY(EOMONTH($A39,0)))/1000000</f>
        <v>12.936</v>
      </c>
      <c r="J39" s="12">
        <f>'PADD 5_bbl'!J39*1000*42*(DAY(EOMONTH($A39,0)))/1000000</f>
        <v>50.991741644244485</v>
      </c>
      <c r="K39" s="12">
        <f>'PADD 5_bbl'!K39*1000*42*(DAY(EOMONTH($A39,0)))/1000000</f>
        <v>7.3040020590965451</v>
      </c>
      <c r="L39" s="12">
        <f>'PADD 5_bbl'!L39*1000*42*(DAY(EOMONTH($A39,0)))/1000000</f>
        <v>14.206187506068259</v>
      </c>
      <c r="M39" s="12">
        <f>'PADD 5_bbl'!M39*1000*42*(DAY(EOMONTH($A39,0)))/1000000</f>
        <v>0</v>
      </c>
      <c r="N39" s="12">
        <f>'PADD 5_bbl'!N39*1000*42*(DAY(EOMONTH($A39,0)))/1000000</f>
        <v>0</v>
      </c>
      <c r="O39" s="12">
        <f>'PADD 5_bbl'!O39*1000*42*(DAY(EOMONTH($A39,0)))/1000000</f>
        <v>1.5860687905907052</v>
      </c>
      <c r="P39" s="12">
        <f>'PADD 5_bbl'!P39*1000*42*(DAY(EOMONTH($A39,0)))/1000000</f>
        <v>-15.288</v>
      </c>
      <c r="Q39" s="12">
        <f>'PADD 5_bbl'!Q39*1000*42*(DAY(EOMONTH($A39,0)))/1000000</f>
        <v>71.736000000000004</v>
      </c>
      <c r="S39" s="12">
        <f>'PADD 5_bbl'!S39*1000*42/1000000</f>
        <v>20.748000000000001</v>
      </c>
      <c r="U39" s="14"/>
      <c r="V39" s="14"/>
    </row>
    <row r="40" spans="1:22" x14ac:dyDescent="0.3">
      <c r="A40" s="45">
        <v>41713</v>
      </c>
      <c r="B40" s="17" t="s">
        <v>34</v>
      </c>
      <c r="C40" s="12">
        <f>'PADD 5_bbl'!C40*1000*42*(DAY(EOMONTH($A40,0)))/1000000</f>
        <v>16.925999999999998</v>
      </c>
      <c r="D40" s="12">
        <f>'PADD 5_bbl'!D40*1000*42*(DAY(EOMONTH($A40,0)))/1000000</f>
        <v>49.475999999999999</v>
      </c>
      <c r="E40" s="12">
        <f>'PADD 5_bbl'!E40*1000*42*(DAY(EOMONTH($A40,0)))/1000000</f>
        <v>5.2080000000000002</v>
      </c>
      <c r="F40" s="12">
        <f>'PADD 5_bbl'!F40*1000*42*(DAY(EOMONTH($A40,0)))/1000000</f>
        <v>6.51</v>
      </c>
      <c r="G40" s="12">
        <f>'PADD 5_bbl'!G40*1000*42*(DAY(EOMONTH($A40,0)))/1000000</f>
        <v>78.12</v>
      </c>
      <c r="H40" s="12"/>
      <c r="I40" s="12">
        <f>'PADD 5_bbl'!I40*1000*42*(DAY(EOMONTH($A40,0)))/1000000</f>
        <v>16.925999999999998</v>
      </c>
      <c r="J40" s="12">
        <f>'PADD 5_bbl'!J40*1000*42*(DAY(EOMONTH($A40,0)))/1000000</f>
        <v>47.672181208085405</v>
      </c>
      <c r="K40" s="12">
        <f>'PADD 5_bbl'!K40*1000*42*(DAY(EOMONTH($A40,0)))/1000000</f>
        <v>8.0865737082854618</v>
      </c>
      <c r="L40" s="12">
        <f>'PADD 5_bbl'!L40*1000*42*(DAY(EOMONTH($A40,0)))/1000000</f>
        <v>14.830507898173552</v>
      </c>
      <c r="M40" s="12">
        <f>'PADD 5_bbl'!M40*1000*42*(DAY(EOMONTH($A40,0)))/1000000</f>
        <v>0</v>
      </c>
      <c r="N40" s="12">
        <f>'PADD 5_bbl'!N40*1000*42*(DAY(EOMONTH($A40,0)))/1000000</f>
        <v>0</v>
      </c>
      <c r="O40" s="12">
        <f>'PADD 5_bbl'!O40*1000*42*(DAY(EOMONTH($A40,0)))/1000000</f>
        <v>-6.7912628145444156</v>
      </c>
      <c r="P40" s="12">
        <f>'PADD 5_bbl'!P40*1000*42*(DAY(EOMONTH($A40,0)))/1000000</f>
        <v>-2.6040000000000001</v>
      </c>
      <c r="Q40" s="12">
        <f>'PADD 5_bbl'!Q40*1000*42*(DAY(EOMONTH($A40,0)))/1000000</f>
        <v>78.12</v>
      </c>
      <c r="S40" s="12">
        <f>'PADD 5_bbl'!S40*1000*42/1000000</f>
        <v>18.731999999999999</v>
      </c>
      <c r="U40" s="14"/>
      <c r="V40" s="14"/>
    </row>
    <row r="41" spans="1:22" x14ac:dyDescent="0.3">
      <c r="A41" s="45">
        <v>41744</v>
      </c>
      <c r="B41" s="17" t="s">
        <v>34</v>
      </c>
      <c r="C41" s="12">
        <f>'PADD 5_bbl'!C41*1000*42*(DAY(EOMONTH($A41,0)))/1000000</f>
        <v>16.38</v>
      </c>
      <c r="D41" s="12">
        <f>'PADD 5_bbl'!D41*1000*42*(DAY(EOMONTH($A41,0)))/1000000</f>
        <v>52.92</v>
      </c>
      <c r="E41" s="12">
        <f>'PADD 5_bbl'!E41*1000*42*(DAY(EOMONTH($A41,0)))/1000000</f>
        <v>3.78</v>
      </c>
      <c r="F41" s="12">
        <f>'PADD 5_bbl'!F41*1000*42*(DAY(EOMONTH($A41,0)))/1000000</f>
        <v>10.08</v>
      </c>
      <c r="G41" s="12">
        <f>'PADD 5_bbl'!G41*1000*42*(DAY(EOMONTH($A41,0)))/1000000</f>
        <v>83.16</v>
      </c>
      <c r="H41" s="12"/>
      <c r="I41" s="12">
        <f>'PADD 5_bbl'!I41*1000*42*(DAY(EOMONTH($A41,0)))/1000000</f>
        <v>17.64</v>
      </c>
      <c r="J41" s="12">
        <f>'PADD 5_bbl'!J41*1000*42*(DAY(EOMONTH($A41,0)))/1000000</f>
        <v>40.556192603360472</v>
      </c>
      <c r="K41" s="12">
        <f>'PADD 5_bbl'!K41*1000*42*(DAY(EOMONTH($A41,0)))/1000000</f>
        <v>7.8257164918891551</v>
      </c>
      <c r="L41" s="12">
        <f>'PADD 5_bbl'!L41*1000*42*(DAY(EOMONTH($A41,0)))/1000000</f>
        <v>13.772897239263422</v>
      </c>
      <c r="M41" s="12">
        <f>'PADD 5_bbl'!M41*1000*42*(DAY(EOMONTH($A41,0)))/1000000</f>
        <v>0</v>
      </c>
      <c r="N41" s="12">
        <f>'PADD 5_bbl'!N41*1000*42*(DAY(EOMONTH($A41,0)))/1000000</f>
        <v>0</v>
      </c>
      <c r="O41" s="12">
        <f>'PADD 5_bbl'!O41*1000*42*(DAY(EOMONTH($A41,0)))/1000000</f>
        <v>-5.4548063345130462</v>
      </c>
      <c r="P41" s="12">
        <f>'PADD 5_bbl'!P41*1000*42*(DAY(EOMONTH($A41,0)))/1000000</f>
        <v>8.82</v>
      </c>
      <c r="Q41" s="12">
        <f>'PADD 5_bbl'!Q41*1000*42*(DAY(EOMONTH($A41,0)))/1000000</f>
        <v>83.16</v>
      </c>
      <c r="S41" s="12">
        <f>'PADD 5_bbl'!S41*1000*42/1000000</f>
        <v>27.09</v>
      </c>
      <c r="U41" s="14"/>
      <c r="V41" s="14"/>
    </row>
    <row r="42" spans="1:22" x14ac:dyDescent="0.3">
      <c r="A42" s="45">
        <v>41774</v>
      </c>
      <c r="B42" s="17" t="s">
        <v>34</v>
      </c>
      <c r="C42" s="12">
        <f>'PADD 5_bbl'!C42*1000*42*(DAY(EOMONTH($A42,0)))/1000000</f>
        <v>15.624000000000001</v>
      </c>
      <c r="D42" s="12">
        <f>'PADD 5_bbl'!D42*1000*42*(DAY(EOMONTH($A42,0)))/1000000</f>
        <v>57.287999999999997</v>
      </c>
      <c r="E42" s="12">
        <f>'PADD 5_bbl'!E42*1000*42*(DAY(EOMONTH($A42,0)))/1000000</f>
        <v>3.9060000000000001</v>
      </c>
      <c r="F42" s="12">
        <f>'PADD 5_bbl'!F42*1000*42*(DAY(EOMONTH($A42,0)))/1000000</f>
        <v>15.624000000000001</v>
      </c>
      <c r="G42" s="12">
        <f>'PADD 5_bbl'!G42*1000*42*(DAY(EOMONTH($A42,0)))/1000000</f>
        <v>92.441999999999993</v>
      </c>
      <c r="H42" s="12"/>
      <c r="I42" s="12">
        <f>'PADD 5_bbl'!I42*1000*42*(DAY(EOMONTH($A42,0)))/1000000</f>
        <v>16.925999999999998</v>
      </c>
      <c r="J42" s="12">
        <f>'PADD 5_bbl'!J42*1000*42*(DAY(EOMONTH($A42,0)))/1000000</f>
        <v>38.480964065892756</v>
      </c>
      <c r="K42" s="12">
        <f>'PADD 5_bbl'!K42*1000*42*(DAY(EOMONTH($A42,0)))/1000000</f>
        <v>8.0865737082854618</v>
      </c>
      <c r="L42" s="12">
        <f>'PADD 5_bbl'!L42*1000*42*(DAY(EOMONTH($A42,0)))/1000000</f>
        <v>13.932736771771532</v>
      </c>
      <c r="M42" s="12">
        <f>'PADD 5_bbl'!M42*1000*42*(DAY(EOMONTH($A42,0)))/1000000</f>
        <v>0</v>
      </c>
      <c r="N42" s="12">
        <f>'PADD 5_bbl'!N42*1000*42*(DAY(EOMONTH($A42,0)))/1000000</f>
        <v>0</v>
      </c>
      <c r="O42" s="12">
        <f>'PADD 5_bbl'!O42*1000*42*(DAY(EOMONTH($A42,0)))/1000000</f>
        <v>-3.2122745459497488</v>
      </c>
      <c r="P42" s="12">
        <f>'PADD 5_bbl'!P42*1000*42*(DAY(EOMONTH($A42,0)))/1000000</f>
        <v>16.925999999999998</v>
      </c>
      <c r="Q42" s="12">
        <f>'PADD 5_bbl'!Q42*1000*42*(DAY(EOMONTH($A42,0)))/1000000</f>
        <v>91.14</v>
      </c>
      <c r="S42" s="12">
        <f>'PADD 5_bbl'!S42*1000*42/1000000</f>
        <v>44.142000000000003</v>
      </c>
      <c r="U42" s="14"/>
      <c r="V42" s="14"/>
    </row>
    <row r="43" spans="1:22" x14ac:dyDescent="0.3">
      <c r="A43" s="45">
        <v>41805</v>
      </c>
      <c r="B43" s="17" t="s">
        <v>34</v>
      </c>
      <c r="C43" s="12">
        <f>'PADD 5_bbl'!C43*1000*42*(DAY(EOMONTH($A43,0)))/1000000</f>
        <v>16.38</v>
      </c>
      <c r="D43" s="12">
        <f>'PADD 5_bbl'!D43*1000*42*(DAY(EOMONTH($A43,0)))/1000000</f>
        <v>54.18</v>
      </c>
      <c r="E43" s="12">
        <f>'PADD 5_bbl'!E43*1000*42*(DAY(EOMONTH($A43,0)))/1000000</f>
        <v>5.04</v>
      </c>
      <c r="F43" s="12">
        <f>'PADD 5_bbl'!F43*1000*42*(DAY(EOMONTH($A43,0)))/1000000</f>
        <v>13.86</v>
      </c>
      <c r="G43" s="12">
        <f>'PADD 5_bbl'!G43*1000*42*(DAY(EOMONTH($A43,0)))/1000000</f>
        <v>89.46</v>
      </c>
      <c r="H43" s="12"/>
      <c r="I43" s="12">
        <f>'PADD 5_bbl'!I43*1000*42*(DAY(EOMONTH($A43,0)))/1000000</f>
        <v>15.12</v>
      </c>
      <c r="J43" s="12">
        <f>'PADD 5_bbl'!J43*1000*42*(DAY(EOMONTH($A43,0)))/1000000</f>
        <v>37.620224038676717</v>
      </c>
      <c r="K43" s="12">
        <f>'PADD 5_bbl'!K43*1000*42*(DAY(EOMONTH($A43,0)))/1000000</f>
        <v>7.8257164918891551</v>
      </c>
      <c r="L43" s="12">
        <f>'PADD 5_bbl'!L43*1000*42*(DAY(EOMONTH($A43,0)))/1000000</f>
        <v>13.193690060939536</v>
      </c>
      <c r="M43" s="12">
        <f>'PADD 5_bbl'!M43*1000*42*(DAY(EOMONTH($A43,0)))/1000000</f>
        <v>0</v>
      </c>
      <c r="N43" s="12">
        <f>'PADD 5_bbl'!N43*1000*42*(DAY(EOMONTH($A43,0)))/1000000</f>
        <v>0</v>
      </c>
      <c r="O43" s="12">
        <f>'PADD 5_bbl'!O43*1000*42*(DAY(EOMONTH($A43,0)))/1000000</f>
        <v>-0.67963059150541338</v>
      </c>
      <c r="P43" s="12">
        <f>'PADD 5_bbl'!P43*1000*42*(DAY(EOMONTH($A43,0)))/1000000</f>
        <v>16.38</v>
      </c>
      <c r="Q43" s="12">
        <f>'PADD 5_bbl'!Q43*1000*42*(DAY(EOMONTH($A43,0)))/1000000</f>
        <v>89.46</v>
      </c>
      <c r="S43" s="12">
        <f>'PADD 5_bbl'!S43*1000*42/1000000</f>
        <v>60.648000000000003</v>
      </c>
      <c r="U43" s="14"/>
      <c r="V43" s="14"/>
    </row>
    <row r="44" spans="1:22" x14ac:dyDescent="0.3">
      <c r="A44" s="45">
        <v>41835</v>
      </c>
      <c r="B44" s="17" t="s">
        <v>34</v>
      </c>
      <c r="C44" s="12">
        <f>'PADD 5_bbl'!C44*1000*42*(DAY(EOMONTH($A44,0)))/1000000</f>
        <v>16.925999999999998</v>
      </c>
      <c r="D44" s="12">
        <f>'PADD 5_bbl'!D44*1000*42*(DAY(EOMONTH($A44,0)))/1000000</f>
        <v>58.59</v>
      </c>
      <c r="E44" s="12">
        <f>'PADD 5_bbl'!E44*1000*42*(DAY(EOMONTH($A44,0)))/1000000</f>
        <v>2.6040000000000001</v>
      </c>
      <c r="F44" s="12">
        <f>'PADD 5_bbl'!F44*1000*42*(DAY(EOMONTH($A44,0)))/1000000</f>
        <v>13.02</v>
      </c>
      <c r="G44" s="12">
        <f>'PADD 5_bbl'!G44*1000*42*(DAY(EOMONTH($A44,0)))/1000000</f>
        <v>91.14</v>
      </c>
      <c r="H44" s="12"/>
      <c r="I44" s="12">
        <f>'PADD 5_bbl'!I44*1000*42*(DAY(EOMONTH($A44,0)))/1000000</f>
        <v>15.624000000000001</v>
      </c>
      <c r="J44" s="12">
        <f>'PADD 5_bbl'!J44*1000*42*(DAY(EOMONTH($A44,0)))/1000000</f>
        <v>35.666921972718178</v>
      </c>
      <c r="K44" s="12">
        <f>'PADD 5_bbl'!K44*1000*42*(DAY(EOMONTH($A44,0)))/1000000</f>
        <v>8.0865737082854618</v>
      </c>
      <c r="L44" s="12">
        <f>'PADD 5_bbl'!L44*1000*42*(DAY(EOMONTH($A44,0)))/1000000</f>
        <v>13.63347972963752</v>
      </c>
      <c r="M44" s="12">
        <f>'PADD 5_bbl'!M44*1000*42*(DAY(EOMONTH($A44,0)))/1000000</f>
        <v>0</v>
      </c>
      <c r="N44" s="12">
        <f>'PADD 5_bbl'!N44*1000*42*(DAY(EOMONTH($A44,0)))/1000000</f>
        <v>0</v>
      </c>
      <c r="O44" s="12">
        <f>'PADD 5_bbl'!O44*1000*42*(DAY(EOMONTH($A44,0)))/1000000</f>
        <v>1.2030245893588436</v>
      </c>
      <c r="P44" s="12">
        <f>'PADD 5_bbl'!P44*1000*42*(DAY(EOMONTH($A44,0)))/1000000</f>
        <v>16.925999999999998</v>
      </c>
      <c r="Q44" s="12">
        <f>'PADD 5_bbl'!Q44*1000*42*(DAY(EOMONTH($A44,0)))/1000000</f>
        <v>91.14</v>
      </c>
      <c r="S44" s="12">
        <f>'PADD 5_bbl'!S44*1000*42/1000000</f>
        <v>77.364000000000004</v>
      </c>
      <c r="U44" s="14"/>
      <c r="V44" s="14"/>
    </row>
    <row r="45" spans="1:22" x14ac:dyDescent="0.3">
      <c r="A45" s="45">
        <v>41866</v>
      </c>
      <c r="B45" s="17" t="s">
        <v>34</v>
      </c>
      <c r="C45" s="12">
        <f>'PADD 5_bbl'!C45*1000*42*(DAY(EOMONTH($A45,0)))/1000000</f>
        <v>16.925999999999998</v>
      </c>
      <c r="D45" s="12">
        <f>'PADD 5_bbl'!D45*1000*42*(DAY(EOMONTH($A45,0)))/1000000</f>
        <v>57.287999999999997</v>
      </c>
      <c r="E45" s="12">
        <f>'PADD 5_bbl'!E45*1000*42*(DAY(EOMONTH($A45,0)))/1000000</f>
        <v>5.2080000000000002</v>
      </c>
      <c r="F45" s="12">
        <f>'PADD 5_bbl'!F45*1000*42*(DAY(EOMONTH($A45,0)))/1000000</f>
        <v>7.8120000000000003</v>
      </c>
      <c r="G45" s="12">
        <f>'PADD 5_bbl'!G45*1000*42*(DAY(EOMONTH($A45,0)))/1000000</f>
        <v>87.233999999999995</v>
      </c>
      <c r="H45" s="12"/>
      <c r="I45" s="12">
        <f>'PADD 5_bbl'!I45*1000*42*(DAY(EOMONTH($A45,0)))/1000000</f>
        <v>16.925999999999998</v>
      </c>
      <c r="J45" s="12">
        <f>'PADD 5_bbl'!J45*1000*42*(DAY(EOMONTH($A45,0)))/1000000</f>
        <v>40.033804384241996</v>
      </c>
      <c r="K45" s="12">
        <f>'PADD 5_bbl'!K45*1000*42*(DAY(EOMONTH($A45,0)))/1000000</f>
        <v>8.0865737082854618</v>
      </c>
      <c r="L45" s="12">
        <f>'PADD 5_bbl'!L45*1000*42*(DAY(EOMONTH($A45,0)))/1000000</f>
        <v>13.63347972963752</v>
      </c>
      <c r="M45" s="12">
        <f>'PADD 5_bbl'!M45*1000*42*(DAY(EOMONTH($A45,0)))/1000000</f>
        <v>0</v>
      </c>
      <c r="N45" s="12">
        <f>'PADD 5_bbl'!N45*1000*42*(DAY(EOMONTH($A45,0)))/1000000</f>
        <v>0</v>
      </c>
      <c r="O45" s="12">
        <f>'PADD 5_bbl'!O45*1000*42*(DAY(EOMONTH($A45,0)))/1000000</f>
        <v>-8.3718578221649889</v>
      </c>
      <c r="P45" s="12">
        <f>'PADD 5_bbl'!P45*1000*42*(DAY(EOMONTH($A45,0)))/1000000</f>
        <v>16.925999999999998</v>
      </c>
      <c r="Q45" s="12">
        <f>'PADD 5_bbl'!Q45*1000*42*(DAY(EOMONTH($A45,0)))/1000000</f>
        <v>87.233999999999995</v>
      </c>
      <c r="S45" s="12">
        <f>'PADD 5_bbl'!S45*1000*42/1000000</f>
        <v>94.206000000000003</v>
      </c>
      <c r="U45" s="14"/>
      <c r="V45" s="14"/>
    </row>
    <row r="46" spans="1:22" x14ac:dyDescent="0.3">
      <c r="A46" s="45">
        <v>41897</v>
      </c>
      <c r="B46" s="17" t="s">
        <v>34</v>
      </c>
      <c r="C46" s="12">
        <f>'PADD 5_bbl'!C46*1000*42*(DAY(EOMONTH($A46,0)))/1000000</f>
        <v>16.38</v>
      </c>
      <c r="D46" s="12">
        <f>'PADD 5_bbl'!D46*1000*42*(DAY(EOMONTH($A46,0)))/1000000</f>
        <v>54.18</v>
      </c>
      <c r="E46" s="12">
        <f>'PADD 5_bbl'!E46*1000*42*(DAY(EOMONTH($A46,0)))/1000000</f>
        <v>3.78</v>
      </c>
      <c r="F46" s="12">
        <f>'PADD 5_bbl'!F46*1000*42*(DAY(EOMONTH($A46,0)))/1000000</f>
        <v>8.82</v>
      </c>
      <c r="G46" s="12">
        <f>'PADD 5_bbl'!G46*1000*42*(DAY(EOMONTH($A46,0)))/1000000</f>
        <v>83.16</v>
      </c>
      <c r="H46" s="12"/>
      <c r="I46" s="12">
        <f>'PADD 5_bbl'!I46*1000*42*(DAY(EOMONTH($A46,0)))/1000000</f>
        <v>16.38</v>
      </c>
      <c r="J46" s="12">
        <f>'PADD 5_bbl'!J46*1000*42*(DAY(EOMONTH($A46,0)))/1000000</f>
        <v>39.036035645471671</v>
      </c>
      <c r="K46" s="12">
        <f>'PADD 5_bbl'!K46*1000*42*(DAY(EOMONTH($A46,0)))/1000000</f>
        <v>7.8257164918891551</v>
      </c>
      <c r="L46" s="12">
        <f>'PADD 5_bbl'!L46*1000*42*(DAY(EOMONTH($A46,0)))/1000000</f>
        <v>13.483293650101482</v>
      </c>
      <c r="M46" s="12">
        <f>'PADD 5_bbl'!M46*1000*42*(DAY(EOMONTH($A46,0)))/1000000</f>
        <v>0</v>
      </c>
      <c r="N46" s="12">
        <f>'PADD 5_bbl'!N46*1000*42*(DAY(EOMONTH($A46,0)))/1000000</f>
        <v>0</v>
      </c>
      <c r="O46" s="12">
        <f>'PADD 5_bbl'!O46*1000*42*(DAY(EOMONTH($A46,0)))/1000000</f>
        <v>-3.6450457874623026</v>
      </c>
      <c r="P46" s="12">
        <f>'PADD 5_bbl'!P46*1000*42*(DAY(EOMONTH($A46,0)))/1000000</f>
        <v>11.34</v>
      </c>
      <c r="Q46" s="12">
        <f>'PADD 5_bbl'!Q46*1000*42*(DAY(EOMONTH($A46,0)))/1000000</f>
        <v>84.42</v>
      </c>
      <c r="S46" s="12">
        <f>'PADD 5_bbl'!S46*1000*42/1000000</f>
        <v>105</v>
      </c>
      <c r="U46" s="14"/>
      <c r="V46" s="14"/>
    </row>
    <row r="47" spans="1:22" x14ac:dyDescent="0.3">
      <c r="A47" s="45">
        <v>41927</v>
      </c>
      <c r="B47" s="17" t="s">
        <v>34</v>
      </c>
      <c r="C47" s="12">
        <f>'PADD 5_bbl'!C47*1000*42*(DAY(EOMONTH($A47,0)))/1000000</f>
        <v>16.925999999999998</v>
      </c>
      <c r="D47" s="12">
        <f>'PADD 5_bbl'!D47*1000*42*(DAY(EOMONTH($A47,0)))/1000000</f>
        <v>53.381999999999998</v>
      </c>
      <c r="E47" s="12">
        <f>'PADD 5_bbl'!E47*1000*42*(DAY(EOMONTH($A47,0)))/1000000</f>
        <v>5.2080000000000002</v>
      </c>
      <c r="F47" s="12">
        <f>'PADD 5_bbl'!F47*1000*42*(DAY(EOMONTH($A47,0)))/1000000</f>
        <v>14.321999999999999</v>
      </c>
      <c r="G47" s="12">
        <f>'PADD 5_bbl'!G47*1000*42*(DAY(EOMONTH($A47,0)))/1000000</f>
        <v>89.837999999999994</v>
      </c>
      <c r="H47" s="12"/>
      <c r="I47" s="12">
        <f>'PADD 5_bbl'!I47*1000*42*(DAY(EOMONTH($A47,0)))/1000000</f>
        <v>16.925999999999998</v>
      </c>
      <c r="J47" s="12">
        <f>'PADD 5_bbl'!J47*1000*42*(DAY(EOMONTH($A47,0)))/1000000</f>
        <v>48.739682448075364</v>
      </c>
      <c r="K47" s="12">
        <f>'PADD 5_bbl'!K47*1000*42*(DAY(EOMONTH($A47,0)))/1000000</f>
        <v>8.0865737082854618</v>
      </c>
      <c r="L47" s="12">
        <f>'PADD 5_bbl'!L47*1000*42*(DAY(EOMONTH($A47,0)))/1000000</f>
        <v>14.531250856039543</v>
      </c>
      <c r="M47" s="12">
        <f>'PADD 5_bbl'!M47*1000*42*(DAY(EOMONTH($A47,0)))/1000000</f>
        <v>0</v>
      </c>
      <c r="N47" s="12">
        <f>'PADD 5_bbl'!N47*1000*42*(DAY(EOMONTH($A47,0)))/1000000</f>
        <v>0</v>
      </c>
      <c r="O47" s="12">
        <f>'PADD 5_bbl'!O47*1000*42*(DAY(EOMONTH($A47,0)))/1000000</f>
        <v>-2.3515070124003596</v>
      </c>
      <c r="P47" s="12">
        <f>'PADD 5_bbl'!P47*1000*42*(DAY(EOMONTH($A47,0)))/1000000</f>
        <v>2.6040000000000001</v>
      </c>
      <c r="Q47" s="12">
        <f>'PADD 5_bbl'!Q47*1000*42*(DAY(EOMONTH($A47,0)))/1000000</f>
        <v>88.536000000000001</v>
      </c>
      <c r="S47" s="12">
        <f>'PADD 5_bbl'!S47*1000*42/1000000</f>
        <v>107.982</v>
      </c>
      <c r="U47" s="14"/>
      <c r="V47" s="14"/>
    </row>
    <row r="48" spans="1:22" x14ac:dyDescent="0.3">
      <c r="A48" s="45">
        <v>41958</v>
      </c>
      <c r="B48" s="17" t="s">
        <v>34</v>
      </c>
      <c r="C48" s="12">
        <f>'PADD 5_bbl'!C48*1000*42*(DAY(EOMONTH($A48,0)))/1000000</f>
        <v>16.38</v>
      </c>
      <c r="D48" s="12">
        <f>'PADD 5_bbl'!D48*1000*42*(DAY(EOMONTH($A48,0)))/1000000</f>
        <v>49.14</v>
      </c>
      <c r="E48" s="12">
        <f>'PADD 5_bbl'!E48*1000*42*(DAY(EOMONTH($A48,0)))/1000000</f>
        <v>5.04</v>
      </c>
      <c r="F48" s="12">
        <f>'PADD 5_bbl'!F48*1000*42*(DAY(EOMONTH($A48,0)))/1000000</f>
        <v>8.82</v>
      </c>
      <c r="G48" s="12">
        <f>'PADD 5_bbl'!G48*1000*42*(DAY(EOMONTH($A48,0)))/1000000</f>
        <v>79.38</v>
      </c>
      <c r="H48" s="12"/>
      <c r="I48" s="12">
        <f>'PADD 5_bbl'!I48*1000*42*(DAY(EOMONTH($A48,0)))/1000000</f>
        <v>17.64</v>
      </c>
      <c r="J48" s="12">
        <f>'PADD 5_bbl'!J48*1000*42*(DAY(EOMONTH($A48,0)))/1000000</f>
        <v>50.319775437592703</v>
      </c>
      <c r="K48" s="12">
        <f>'PADD 5_bbl'!K48*1000*42*(DAY(EOMONTH($A48,0)))/1000000</f>
        <v>7.8257164918891551</v>
      </c>
      <c r="L48" s="12">
        <f>'PADD 5_bbl'!L48*1000*42*(DAY(EOMONTH($A48,0)))/1000000</f>
        <v>14.352104417587308</v>
      </c>
      <c r="M48" s="12">
        <f>'PADD 5_bbl'!M48*1000*42*(DAY(EOMONTH($A48,0)))/1000000</f>
        <v>0</v>
      </c>
      <c r="N48" s="12">
        <f>'PADD 5_bbl'!N48*1000*42*(DAY(EOMONTH($A48,0)))/1000000</f>
        <v>0</v>
      </c>
      <c r="O48" s="12">
        <f>'PADD 5_bbl'!O48*1000*42*(DAY(EOMONTH($A48,0)))/1000000</f>
        <v>-9.4975963470691571</v>
      </c>
      <c r="P48" s="12">
        <f>'PADD 5_bbl'!P48*1000*42*(DAY(EOMONTH($A48,0)))/1000000</f>
        <v>-1.26</v>
      </c>
      <c r="Q48" s="12">
        <f>'PADD 5_bbl'!Q48*1000*42*(DAY(EOMONTH($A48,0)))/1000000</f>
        <v>79.38</v>
      </c>
      <c r="S48" s="12">
        <f>'PADD 5_bbl'!S48*1000*42/1000000</f>
        <v>106.47</v>
      </c>
      <c r="U48" s="14"/>
      <c r="V48" s="14"/>
    </row>
    <row r="49" spans="1:22" x14ac:dyDescent="0.3">
      <c r="A49" s="45">
        <v>41988</v>
      </c>
      <c r="B49" s="17" t="s">
        <v>34</v>
      </c>
      <c r="C49" s="12">
        <f>'PADD 5_bbl'!C49*1000*42*(DAY(EOMONTH($A49,0)))/1000000</f>
        <v>16.925999999999998</v>
      </c>
      <c r="D49" s="12">
        <f>'PADD 5_bbl'!D49*1000*42*(DAY(EOMONTH($A49,0)))/1000000</f>
        <v>52.08</v>
      </c>
      <c r="E49" s="12">
        <f>'PADD 5_bbl'!E49*1000*42*(DAY(EOMONTH($A49,0)))/1000000</f>
        <v>6.51</v>
      </c>
      <c r="F49" s="12">
        <f>'PADD 5_bbl'!F49*1000*42*(DAY(EOMONTH($A49,0)))/1000000</f>
        <v>13.02</v>
      </c>
      <c r="G49" s="12">
        <f>'PADD 5_bbl'!G49*1000*42*(DAY(EOMONTH($A49,0)))/1000000</f>
        <v>88.536000000000001</v>
      </c>
      <c r="H49" s="12"/>
      <c r="I49" s="12">
        <f>'PADD 5_bbl'!I49*1000*42*(DAY(EOMONTH($A49,0)))/1000000</f>
        <v>14.321999999999999</v>
      </c>
      <c r="J49" s="12">
        <f>'PADD 5_bbl'!J49*1000*42*(DAY(EOMONTH($A49,0)))/1000000</f>
        <v>61.67219197438942</v>
      </c>
      <c r="K49" s="12">
        <f>'PADD 5_bbl'!K49*1000*42*(DAY(EOMONTH($A49,0)))/1000000</f>
        <v>8.0865737082854618</v>
      </c>
      <c r="L49" s="12">
        <f>'PADD 5_bbl'!L49*1000*42*(DAY(EOMONTH($A49,0)))/1000000</f>
        <v>17.224564235245605</v>
      </c>
      <c r="M49" s="12">
        <f>'PADD 5_bbl'!M49*1000*42*(DAY(EOMONTH($A49,0)))/1000000</f>
        <v>0</v>
      </c>
      <c r="N49" s="12">
        <f>'PADD 5_bbl'!N49*1000*42*(DAY(EOMONTH($A49,0)))/1000000</f>
        <v>0</v>
      </c>
      <c r="O49" s="12">
        <f>'PADD 5_bbl'!O49*1000*42*(DAY(EOMONTH($A49,0)))/1000000</f>
        <v>2.8546700820795055</v>
      </c>
      <c r="P49" s="12">
        <f>'PADD 5_bbl'!P49*1000*42*(DAY(EOMONTH($A49,0)))/1000000</f>
        <v>-15.624000000000001</v>
      </c>
      <c r="Q49" s="12">
        <f>'PADD 5_bbl'!Q49*1000*42*(DAY(EOMONTH($A49,0)))/1000000</f>
        <v>88.536000000000001</v>
      </c>
      <c r="S49" s="12">
        <f>'PADD 5_bbl'!S49*1000*42/1000000</f>
        <v>90.552000000000007</v>
      </c>
      <c r="U49" s="14"/>
      <c r="V49" s="14"/>
    </row>
    <row r="50" spans="1:22" x14ac:dyDescent="0.3">
      <c r="A50" s="45">
        <v>42019</v>
      </c>
      <c r="B50" s="17" t="s">
        <v>34</v>
      </c>
      <c r="C50" s="12">
        <f>'PADD 5_bbl'!C50*1000*42*(DAY(EOMONTH($A50,0)))/1000000</f>
        <v>16.925999999999998</v>
      </c>
      <c r="D50" s="12">
        <f>'PADD 5_bbl'!D50*1000*42*(DAY(EOMONTH($A50,0)))/1000000</f>
        <v>46.872</v>
      </c>
      <c r="E50" s="12">
        <f>'PADD 5_bbl'!E50*1000*42*(DAY(EOMONTH($A50,0)))/1000000</f>
        <v>13.02</v>
      </c>
      <c r="F50" s="12">
        <f>'PADD 5_bbl'!F50*1000*42*(DAY(EOMONTH($A50,0)))/1000000</f>
        <v>9.1140000000000008</v>
      </c>
      <c r="G50" s="12">
        <f>'PADD 5_bbl'!G50*1000*42*(DAY(EOMONTH($A50,0)))/1000000</f>
        <v>85.932000000000002</v>
      </c>
      <c r="H50" s="12"/>
      <c r="I50" s="12">
        <f>'PADD 5_bbl'!I50*1000*42*(DAY(EOMONTH($A50,0)))/1000000</f>
        <v>19.53</v>
      </c>
      <c r="J50" s="12">
        <f>'PADD 5_bbl'!J50*1000*42*(DAY(EOMONTH($A50,0)))/1000000</f>
        <v>65.405835654894204</v>
      </c>
      <c r="K50" s="12">
        <f>'PADD 5_bbl'!K50*1000*42*(DAY(EOMONTH($A50,0)))/1000000</f>
        <v>8.2919272049261483</v>
      </c>
      <c r="L50" s="12">
        <f>'PADD 5_bbl'!L50*1000*42*(DAY(EOMONTH($A50,0)))/1000000</f>
        <v>17.047701434386198</v>
      </c>
      <c r="M50" s="12">
        <f>'PADD 5_bbl'!M50*1000*42*(DAY(EOMONTH($A50,0)))/1000000</f>
        <v>0</v>
      </c>
      <c r="N50" s="12">
        <f>'PADD 5_bbl'!N50*1000*42*(DAY(EOMONTH($A50,0)))/1000000</f>
        <v>0</v>
      </c>
      <c r="O50" s="12">
        <f>'PADD 5_bbl'!O50*1000*42*(DAY(EOMONTH($A50,0)))/1000000</f>
        <v>9.5085357057934328</v>
      </c>
      <c r="P50" s="12">
        <f>'PADD 5_bbl'!P50*1000*42*(DAY(EOMONTH($A50,0)))/1000000</f>
        <v>-35.154000000000003</v>
      </c>
      <c r="Q50" s="12">
        <f>'PADD 5_bbl'!Q50*1000*42*(DAY(EOMONTH($A50,0)))/1000000</f>
        <v>84.63</v>
      </c>
      <c r="S50" s="12">
        <f>'PADD 5_bbl'!S50*1000*42/1000000</f>
        <v>55.817999999999998</v>
      </c>
      <c r="U50" s="14"/>
      <c r="V50" s="14"/>
    </row>
    <row r="51" spans="1:22" x14ac:dyDescent="0.3">
      <c r="A51" s="45">
        <v>42050</v>
      </c>
      <c r="B51" s="17" t="s">
        <v>34</v>
      </c>
      <c r="C51" s="12">
        <f>'PADD 5_bbl'!C51*1000*42*(DAY(EOMONTH($A51,0)))/1000000</f>
        <v>14.112</v>
      </c>
      <c r="D51" s="12">
        <f>'PADD 5_bbl'!D51*1000*42*(DAY(EOMONTH($A51,0)))/1000000</f>
        <v>37.631999999999998</v>
      </c>
      <c r="E51" s="12">
        <f>'PADD 5_bbl'!E51*1000*42*(DAY(EOMONTH($A51,0)))/1000000</f>
        <v>8.2319999999999993</v>
      </c>
      <c r="F51" s="12">
        <f>'PADD 5_bbl'!F51*1000*42*(DAY(EOMONTH($A51,0)))/1000000</f>
        <v>7.056</v>
      </c>
      <c r="G51" s="12">
        <f>'PADD 5_bbl'!G51*1000*42*(DAY(EOMONTH($A51,0)))/1000000</f>
        <v>67.031999999999996</v>
      </c>
      <c r="H51" s="12"/>
      <c r="I51" s="12">
        <f>'PADD 5_bbl'!I51*1000*42*(DAY(EOMONTH($A51,0)))/1000000</f>
        <v>15.288</v>
      </c>
      <c r="J51" s="12">
        <f>'PADD 5_bbl'!J51*1000*42*(DAY(EOMONTH($A51,0)))/1000000</f>
        <v>51.12611432040088</v>
      </c>
      <c r="K51" s="12">
        <f>'PADD 5_bbl'!K51*1000*42*(DAY(EOMONTH($A51,0)))/1000000</f>
        <v>7.4894826367074891</v>
      </c>
      <c r="L51" s="12">
        <f>'PADD 5_bbl'!L51*1000*42*(DAY(EOMONTH($A51,0)))/1000000</f>
        <v>13.360116777537883</v>
      </c>
      <c r="M51" s="12">
        <f>'PADD 5_bbl'!M51*1000*42*(DAY(EOMONTH($A51,0)))/1000000</f>
        <v>0</v>
      </c>
      <c r="N51" s="12">
        <f>'PADD 5_bbl'!N51*1000*42*(DAY(EOMONTH($A51,0)))/1000000</f>
        <v>0</v>
      </c>
      <c r="O51" s="12">
        <f>'PADD 5_bbl'!O51*1000*42*(DAY(EOMONTH($A51,0)))/1000000</f>
        <v>-8.4717137346462419</v>
      </c>
      <c r="P51" s="12">
        <f>'PADD 5_bbl'!P51*1000*42*(DAY(EOMONTH($A51,0)))/1000000</f>
        <v>-14.112</v>
      </c>
      <c r="Q51" s="12">
        <f>'PADD 5_bbl'!Q51*1000*42*(DAY(EOMONTH($A51,0)))/1000000</f>
        <v>64.680000000000007</v>
      </c>
      <c r="S51" s="12">
        <f>'PADD 5_bbl'!S51*1000*42/1000000</f>
        <v>42.084000000000003</v>
      </c>
      <c r="U51" s="14"/>
      <c r="V51" s="14"/>
    </row>
    <row r="52" spans="1:22" x14ac:dyDescent="0.3">
      <c r="A52" s="45">
        <v>42078</v>
      </c>
      <c r="B52" s="17" t="s">
        <v>34</v>
      </c>
      <c r="C52" s="12">
        <f>'PADD 5_bbl'!C52*1000*42*(DAY(EOMONTH($A52,0)))/1000000</f>
        <v>16.925999999999998</v>
      </c>
      <c r="D52" s="12">
        <f>'PADD 5_bbl'!D52*1000*42*(DAY(EOMONTH($A52,0)))/1000000</f>
        <v>42.966000000000001</v>
      </c>
      <c r="E52" s="12">
        <f>'PADD 5_bbl'!E52*1000*42*(DAY(EOMONTH($A52,0)))/1000000</f>
        <v>11.718</v>
      </c>
      <c r="F52" s="12">
        <f>'PADD 5_bbl'!F52*1000*42*(DAY(EOMONTH($A52,0)))/1000000</f>
        <v>9.1140000000000008</v>
      </c>
      <c r="G52" s="12">
        <f>'PADD 5_bbl'!G52*1000*42*(DAY(EOMONTH($A52,0)))/1000000</f>
        <v>80.724000000000004</v>
      </c>
      <c r="H52" s="12"/>
      <c r="I52" s="12">
        <f>'PADD 5_bbl'!I52*1000*42*(DAY(EOMONTH($A52,0)))/1000000</f>
        <v>18.228000000000002</v>
      </c>
      <c r="J52" s="12">
        <f>'PADD 5_bbl'!J52*1000*42*(DAY(EOMONTH($A52,0)))/1000000</f>
        <v>54.324961282939775</v>
      </c>
      <c r="K52" s="12">
        <f>'PADD 5_bbl'!K52*1000*42*(DAY(EOMONTH($A52,0)))/1000000</f>
        <v>8.2919272049261483</v>
      </c>
      <c r="L52" s="12">
        <f>'PADD 5_bbl'!L52*1000*42*(DAY(EOMONTH($A52,0)))/1000000</f>
        <v>13.824639186470931</v>
      </c>
      <c r="M52" s="12">
        <f>'PADD 5_bbl'!M52*1000*42*(DAY(EOMONTH($A52,0)))/1000000</f>
        <v>0</v>
      </c>
      <c r="N52" s="12">
        <f>'PADD 5_bbl'!N52*1000*42*(DAY(EOMONTH($A52,0)))/1000000</f>
        <v>0</v>
      </c>
      <c r="O52" s="12">
        <f>'PADD 5_bbl'!O52*1000*42*(DAY(EOMONTH($A52,0)))/1000000</f>
        <v>-12.643527674336868</v>
      </c>
      <c r="P52" s="12">
        <f>'PADD 5_bbl'!P52*1000*42*(DAY(EOMONTH($A52,0)))/1000000</f>
        <v>-1.302</v>
      </c>
      <c r="Q52" s="12">
        <f>'PADD 5_bbl'!Q52*1000*42*(DAY(EOMONTH($A52,0)))/1000000</f>
        <v>80.724000000000004</v>
      </c>
      <c r="S52" s="12">
        <f>'PADD 5_bbl'!S52*1000*42/1000000</f>
        <v>40.53</v>
      </c>
      <c r="U52" s="14"/>
      <c r="V52" s="14"/>
    </row>
    <row r="53" spans="1:22" x14ac:dyDescent="0.3">
      <c r="A53" s="45">
        <v>42109</v>
      </c>
      <c r="B53" s="17" t="s">
        <v>34</v>
      </c>
      <c r="C53" s="12">
        <f>'PADD 5_bbl'!C53*1000*42*(DAY(EOMONTH($A53,0)))/1000000</f>
        <v>16.38</v>
      </c>
      <c r="D53" s="12">
        <f>'PADD 5_bbl'!D53*1000*42*(DAY(EOMONTH($A53,0)))/1000000</f>
        <v>47.88</v>
      </c>
      <c r="E53" s="12">
        <f>'PADD 5_bbl'!E53*1000*42*(DAY(EOMONTH($A53,0)))/1000000</f>
        <v>3.78</v>
      </c>
      <c r="F53" s="12">
        <f>'PADD 5_bbl'!F53*1000*42*(DAY(EOMONTH($A53,0)))/1000000</f>
        <v>11.34</v>
      </c>
      <c r="G53" s="12">
        <f>'PADD 5_bbl'!G53*1000*42*(DAY(EOMONTH($A53,0)))/1000000</f>
        <v>79.38</v>
      </c>
      <c r="H53" s="12"/>
      <c r="I53" s="12">
        <f>'PADD 5_bbl'!I53*1000*42*(DAY(EOMONTH($A53,0)))/1000000</f>
        <v>26.46</v>
      </c>
      <c r="J53" s="12">
        <f>'PADD 5_bbl'!J53*1000*42*(DAY(EOMONTH($A53,0)))/1000000</f>
        <v>40.663065676511174</v>
      </c>
      <c r="K53" s="12">
        <f>'PADD 5_bbl'!K53*1000*42*(DAY(EOMONTH($A53,0)))/1000000</f>
        <v>8.0244456821865953</v>
      </c>
      <c r="L53" s="12">
        <f>'PADD 5_bbl'!L53*1000*42*(DAY(EOMONTH($A53,0)))/1000000</f>
        <v>12.754864584085043</v>
      </c>
      <c r="M53" s="12">
        <f>'PADD 5_bbl'!M53*1000*42*(DAY(EOMONTH($A53,0)))/1000000</f>
        <v>0</v>
      </c>
      <c r="N53" s="12">
        <f>'PADD 5_bbl'!N53*1000*42*(DAY(EOMONTH($A53,0)))/1000000</f>
        <v>0</v>
      </c>
      <c r="O53" s="12">
        <f>'PADD 5_bbl'!O53*1000*42*(DAY(EOMONTH($A53,0)))/1000000</f>
        <v>-14.822375942782816</v>
      </c>
      <c r="P53" s="12">
        <f>'PADD 5_bbl'!P53*1000*42*(DAY(EOMONTH($A53,0)))/1000000</f>
        <v>6.3</v>
      </c>
      <c r="Q53" s="12">
        <f>'PADD 5_bbl'!Q53*1000*42*(DAY(EOMONTH($A53,0)))/1000000</f>
        <v>79.38</v>
      </c>
      <c r="S53" s="12">
        <f>'PADD 5_bbl'!S53*1000*42/1000000</f>
        <v>46.326000000000001</v>
      </c>
      <c r="U53" s="14"/>
      <c r="V53" s="14"/>
    </row>
    <row r="54" spans="1:22" x14ac:dyDescent="0.3">
      <c r="A54" s="45">
        <v>42139</v>
      </c>
      <c r="B54" s="17" t="s">
        <v>34</v>
      </c>
      <c r="C54" s="12">
        <f>'PADD 5_bbl'!C54*1000*42*(DAY(EOMONTH($A54,0)))/1000000</f>
        <v>16.925999999999998</v>
      </c>
      <c r="D54" s="12">
        <f>'PADD 5_bbl'!D54*1000*42*(DAY(EOMONTH($A54,0)))/1000000</f>
        <v>45.57</v>
      </c>
      <c r="E54" s="12">
        <f>'PADD 5_bbl'!E54*1000*42*(DAY(EOMONTH($A54,0)))/1000000</f>
        <v>6.51</v>
      </c>
      <c r="F54" s="12">
        <f>'PADD 5_bbl'!F54*1000*42*(DAY(EOMONTH($A54,0)))/1000000</f>
        <v>11.718</v>
      </c>
      <c r="G54" s="12">
        <f>'PADD 5_bbl'!G54*1000*42*(DAY(EOMONTH($A54,0)))/1000000</f>
        <v>80.724000000000004</v>
      </c>
      <c r="H54" s="12"/>
      <c r="I54" s="12">
        <f>'PADD 5_bbl'!I54*1000*42*(DAY(EOMONTH($A54,0)))/1000000</f>
        <v>32.549999999999997</v>
      </c>
      <c r="J54" s="12">
        <f>'PADD 5_bbl'!J54*1000*42*(DAY(EOMONTH($A54,0)))/1000000</f>
        <v>38.582368527789484</v>
      </c>
      <c r="K54" s="12">
        <f>'PADD 5_bbl'!K54*1000*42*(DAY(EOMONTH($A54,0)))/1000000</f>
        <v>8.2919272049261483</v>
      </c>
      <c r="L54" s="12">
        <f>'PADD 5_bbl'!L54*1000*42*(DAY(EOMONTH($A54,0)))/1000000</f>
        <v>12.857720512096352</v>
      </c>
      <c r="M54" s="12">
        <f>'PADD 5_bbl'!M54*1000*42*(DAY(EOMONTH($A54,0)))/1000000</f>
        <v>0</v>
      </c>
      <c r="N54" s="12">
        <f>'PADD 5_bbl'!N54*1000*42*(DAY(EOMONTH($A54,0)))/1000000</f>
        <v>0</v>
      </c>
      <c r="O54" s="12">
        <f>'PADD 5_bbl'!O54*1000*42*(DAY(EOMONTH($A54,0)))/1000000</f>
        <v>-16.766016244811979</v>
      </c>
      <c r="P54" s="12">
        <f>'PADD 5_bbl'!P54*1000*42*(DAY(EOMONTH($A54,0)))/1000000</f>
        <v>5.2080000000000002</v>
      </c>
      <c r="Q54" s="12">
        <f>'PADD 5_bbl'!Q54*1000*42*(DAY(EOMONTH($A54,0)))/1000000</f>
        <v>80.724000000000004</v>
      </c>
      <c r="S54" s="12">
        <f>'PADD 5_bbl'!S54*1000*42/1000000</f>
        <v>50.945999999999998</v>
      </c>
      <c r="U54" s="14"/>
      <c r="V54" s="14"/>
    </row>
    <row r="55" spans="1:22" x14ac:dyDescent="0.3">
      <c r="A55" s="45">
        <v>42170</v>
      </c>
      <c r="B55" s="17" t="s">
        <v>34</v>
      </c>
      <c r="C55" s="12">
        <f>'PADD 5_bbl'!C55*1000*42*(DAY(EOMONTH($A55,0)))/1000000</f>
        <v>15.12</v>
      </c>
      <c r="D55" s="12">
        <f>'PADD 5_bbl'!D55*1000*42*(DAY(EOMONTH($A55,0)))/1000000</f>
        <v>41.58</v>
      </c>
      <c r="E55" s="12">
        <f>'PADD 5_bbl'!E55*1000*42*(DAY(EOMONTH($A55,0)))/1000000</f>
        <v>6.3</v>
      </c>
      <c r="F55" s="12">
        <f>'PADD 5_bbl'!F55*1000*42*(DAY(EOMONTH($A55,0)))/1000000</f>
        <v>10.08</v>
      </c>
      <c r="G55" s="12">
        <f>'PADD 5_bbl'!G55*1000*42*(DAY(EOMONTH($A55,0)))/1000000</f>
        <v>73.08</v>
      </c>
      <c r="H55" s="12"/>
      <c r="I55" s="12">
        <f>'PADD 5_bbl'!I55*1000*42*(DAY(EOMONTH($A55,0)))/1000000</f>
        <v>25.2</v>
      </c>
      <c r="J55" s="12">
        <f>'PADD 5_bbl'!J55*1000*42*(DAY(EOMONTH($A55,0)))/1000000</f>
        <v>37.719360291306558</v>
      </c>
      <c r="K55" s="12">
        <f>'PADD 5_bbl'!K55*1000*42*(DAY(EOMONTH($A55,0)))/1000000</f>
        <v>8.0244456821865953</v>
      </c>
      <c r="L55" s="12">
        <f>'PADD 5_bbl'!L55*1000*42*(DAY(EOMONTH($A55,0)))/1000000</f>
        <v>12.13104608448854</v>
      </c>
      <c r="M55" s="12">
        <f>'PADD 5_bbl'!M55*1000*42*(DAY(EOMONTH($A55,0)))/1000000</f>
        <v>0</v>
      </c>
      <c r="N55" s="12">
        <f>'PADD 5_bbl'!N55*1000*42*(DAY(EOMONTH($A55,0)))/1000000</f>
        <v>0</v>
      </c>
      <c r="O55" s="12">
        <f>'PADD 5_bbl'!O55*1000*42*(DAY(EOMONTH($A55,0)))/1000000</f>
        <v>-25.11485205798169</v>
      </c>
      <c r="P55" s="12">
        <f>'PADD 5_bbl'!P55*1000*42*(DAY(EOMONTH($A55,0)))/1000000</f>
        <v>15.12</v>
      </c>
      <c r="Q55" s="12">
        <f>'PADD 5_bbl'!Q55*1000*42*(DAY(EOMONTH($A55,0)))/1000000</f>
        <v>73.08</v>
      </c>
      <c r="S55" s="12">
        <f>'PADD 5_bbl'!S55*1000*42/1000000</f>
        <v>65.73</v>
      </c>
      <c r="U55" s="14"/>
      <c r="V55" s="14"/>
    </row>
    <row r="56" spans="1:22" x14ac:dyDescent="0.3">
      <c r="A56" s="45">
        <v>42200</v>
      </c>
      <c r="B56" s="17" t="s">
        <v>34</v>
      </c>
      <c r="C56" s="12">
        <f>'PADD 5_bbl'!C56*1000*42*(DAY(EOMONTH($A56,0)))/1000000</f>
        <v>15.624000000000001</v>
      </c>
      <c r="D56" s="12">
        <f>'PADD 5_bbl'!D56*1000*42*(DAY(EOMONTH($A56,0)))/1000000</f>
        <v>44.268000000000001</v>
      </c>
      <c r="E56" s="12">
        <f>'PADD 5_bbl'!E56*1000*42*(DAY(EOMONTH($A56,0)))/1000000</f>
        <v>9.1140000000000008</v>
      </c>
      <c r="F56" s="12">
        <f>'PADD 5_bbl'!F56*1000*42*(DAY(EOMONTH($A56,0)))/1000000</f>
        <v>13.02</v>
      </c>
      <c r="G56" s="12">
        <f>'PADD 5_bbl'!G56*1000*42*(DAY(EOMONTH($A56,0)))/1000000</f>
        <v>82.025999999999996</v>
      </c>
      <c r="H56" s="12"/>
      <c r="I56" s="12">
        <f>'PADD 5_bbl'!I56*1000*42*(DAY(EOMONTH($A56,0)))/1000000</f>
        <v>29.946000000000002</v>
      </c>
      <c r="J56" s="12">
        <f>'PADD 5_bbl'!J56*1000*42*(DAY(EOMONTH($A56,0)))/1000000</f>
        <v>35.760910912911122</v>
      </c>
      <c r="K56" s="12">
        <f>'PADD 5_bbl'!K56*1000*42*(DAY(EOMONTH($A56,0)))/1000000</f>
        <v>8.2919272049261483</v>
      </c>
      <c r="L56" s="12">
        <f>'PADD 5_bbl'!L56*1000*42*(DAY(EOMONTH($A56,0)))/1000000</f>
        <v>12.535414287304825</v>
      </c>
      <c r="M56" s="12">
        <f>'PADD 5_bbl'!M56*1000*42*(DAY(EOMONTH($A56,0)))/1000000</f>
        <v>0</v>
      </c>
      <c r="N56" s="12">
        <f>'PADD 5_bbl'!N56*1000*42*(DAY(EOMONTH($A56,0)))/1000000</f>
        <v>0</v>
      </c>
      <c r="O56" s="12">
        <f>'PADD 5_bbl'!O56*1000*42*(DAY(EOMONTH($A56,0)))/1000000</f>
        <v>-13.622252405142095</v>
      </c>
      <c r="P56" s="12">
        <f>'PADD 5_bbl'!P56*1000*42*(DAY(EOMONTH($A56,0)))/1000000</f>
        <v>10.416</v>
      </c>
      <c r="Q56" s="12">
        <f>'PADD 5_bbl'!Q56*1000*42*(DAY(EOMONTH($A56,0)))/1000000</f>
        <v>83.328000000000003</v>
      </c>
      <c r="S56" s="12">
        <f>'PADD 5_bbl'!S56*1000*42/1000000</f>
        <v>75.641999999999996</v>
      </c>
      <c r="U56" s="14"/>
      <c r="V56" s="14"/>
    </row>
    <row r="57" spans="1:22" x14ac:dyDescent="0.3">
      <c r="A57" s="45">
        <v>42231</v>
      </c>
      <c r="B57" s="17" t="s">
        <v>34</v>
      </c>
      <c r="C57" s="12">
        <f>'PADD 5_bbl'!C57*1000*42*(DAY(EOMONTH($A57,0)))/1000000</f>
        <v>15.624000000000001</v>
      </c>
      <c r="D57" s="12">
        <f>'PADD 5_bbl'!D57*1000*42*(DAY(EOMONTH($A57,0)))/1000000</f>
        <v>44.268000000000001</v>
      </c>
      <c r="E57" s="12">
        <f>'PADD 5_bbl'!E57*1000*42*(DAY(EOMONTH($A57,0)))/1000000</f>
        <v>10.416</v>
      </c>
      <c r="F57" s="12">
        <f>'PADD 5_bbl'!F57*1000*42*(DAY(EOMONTH($A57,0)))/1000000</f>
        <v>16.925999999999998</v>
      </c>
      <c r="G57" s="12">
        <f>'PADD 5_bbl'!G57*1000*42*(DAY(EOMONTH($A57,0)))/1000000</f>
        <v>87.233999999999995</v>
      </c>
      <c r="H57" s="12"/>
      <c r="I57" s="12">
        <f>'PADD 5_bbl'!I57*1000*42*(DAY(EOMONTH($A57,0)))/1000000</f>
        <v>28.643999999999998</v>
      </c>
      <c r="J57" s="12">
        <f>'PADD 5_bbl'!J57*1000*42*(DAY(EOMONTH($A57,0)))/1000000</f>
        <v>40.139300867758138</v>
      </c>
      <c r="K57" s="12">
        <f>'PADD 5_bbl'!K57*1000*42*(DAY(EOMONTH($A57,0)))/1000000</f>
        <v>8.2919272049261483</v>
      </c>
      <c r="L57" s="12">
        <f>'PADD 5_bbl'!L57*1000*42*(DAY(EOMONTH($A57,0)))/1000000</f>
        <v>12.535414287304825</v>
      </c>
      <c r="M57" s="12">
        <f>'PADD 5_bbl'!M57*1000*42*(DAY(EOMONTH($A57,0)))/1000000</f>
        <v>0</v>
      </c>
      <c r="N57" s="12">
        <f>'PADD 5_bbl'!N57*1000*42*(DAY(EOMONTH($A57,0)))/1000000</f>
        <v>0</v>
      </c>
      <c r="O57" s="12">
        <f>'PADD 5_bbl'!O57*1000*42*(DAY(EOMONTH($A57,0)))/1000000</f>
        <v>-18.000642359989111</v>
      </c>
      <c r="P57" s="12">
        <f>'PADD 5_bbl'!P57*1000*42*(DAY(EOMONTH($A57,0)))/1000000</f>
        <v>15.624000000000001</v>
      </c>
      <c r="Q57" s="12">
        <f>'PADD 5_bbl'!Q57*1000*42*(DAY(EOMONTH($A57,0)))/1000000</f>
        <v>87.233999999999995</v>
      </c>
      <c r="S57" s="12">
        <f>'PADD 5_bbl'!S57*1000*42/1000000</f>
        <v>91.266000000000005</v>
      </c>
      <c r="U57" s="14"/>
      <c r="V57" s="14"/>
    </row>
    <row r="58" spans="1:22" x14ac:dyDescent="0.3">
      <c r="A58" s="45">
        <v>42262</v>
      </c>
      <c r="B58" s="17" t="s">
        <v>34</v>
      </c>
      <c r="C58" s="12">
        <f>'PADD 5_bbl'!C58*1000*42*(DAY(EOMONTH($A58,0)))/1000000</f>
        <v>15.12</v>
      </c>
      <c r="D58" s="12">
        <f>'PADD 5_bbl'!D58*1000*42*(DAY(EOMONTH($A58,0)))/1000000</f>
        <v>46.62</v>
      </c>
      <c r="E58" s="12">
        <f>'PADD 5_bbl'!E58*1000*42*(DAY(EOMONTH($A58,0)))/1000000</f>
        <v>8.82</v>
      </c>
      <c r="F58" s="12">
        <f>'PADD 5_bbl'!F58*1000*42*(DAY(EOMONTH($A58,0)))/1000000</f>
        <v>12.6</v>
      </c>
      <c r="G58" s="12">
        <f>'PADD 5_bbl'!G58*1000*42*(DAY(EOMONTH($A58,0)))/1000000</f>
        <v>83.16</v>
      </c>
      <c r="H58" s="12"/>
      <c r="I58" s="12">
        <f>'PADD 5_bbl'!I58*1000*42*(DAY(EOMONTH($A58,0)))/1000000</f>
        <v>20.16</v>
      </c>
      <c r="J58" s="12">
        <f>'PADD 5_bbl'!J58*1000*42*(DAY(EOMONTH($A58,0)))/1000000</f>
        <v>39.13890282370641</v>
      </c>
      <c r="K58" s="12">
        <f>'PADD 5_bbl'!K58*1000*42*(DAY(EOMONTH($A58,0)))/1000000</f>
        <v>8.0244456821865953</v>
      </c>
      <c r="L58" s="12">
        <f>'PADD 5_bbl'!L58*1000*42*(DAY(EOMONTH($A58,0)))/1000000</f>
        <v>12.44295533428679</v>
      </c>
      <c r="M58" s="12">
        <f>'PADD 5_bbl'!M58*1000*42*(DAY(EOMONTH($A58,0)))/1000000</f>
        <v>0</v>
      </c>
      <c r="N58" s="12">
        <f>'PADD 5_bbl'!N58*1000*42*(DAY(EOMONTH($A58,0)))/1000000</f>
        <v>0</v>
      </c>
      <c r="O58" s="12">
        <f>'PADD 5_bbl'!O58*1000*42*(DAY(EOMONTH($A58,0)))/1000000</f>
        <v>-21.806303840179787</v>
      </c>
      <c r="P58" s="12">
        <f>'PADD 5_bbl'!P58*1000*42*(DAY(EOMONTH($A58,0)))/1000000</f>
        <v>26.46</v>
      </c>
      <c r="Q58" s="12">
        <f>'PADD 5_bbl'!Q58*1000*42*(DAY(EOMONTH($A58,0)))/1000000</f>
        <v>84.42</v>
      </c>
      <c r="S58" s="12">
        <f>'PADD 5_bbl'!S58*1000*42/1000000</f>
        <v>117.18</v>
      </c>
      <c r="U58" s="14"/>
      <c r="V58" s="14"/>
    </row>
    <row r="59" spans="1:22" x14ac:dyDescent="0.3">
      <c r="A59" s="45">
        <v>42292</v>
      </c>
      <c r="B59" s="17" t="s">
        <v>34</v>
      </c>
      <c r="C59" s="12">
        <f>'PADD 5_bbl'!C59*1000*42*(DAY(EOMONTH($A59,0)))/1000000</f>
        <v>14.321999999999999</v>
      </c>
      <c r="D59" s="12">
        <f>'PADD 5_bbl'!D59*1000*42*(DAY(EOMONTH($A59,0)))/1000000</f>
        <v>39.06</v>
      </c>
      <c r="E59" s="12">
        <f>'PADD 5_bbl'!E59*1000*42*(DAY(EOMONTH($A59,0)))/1000000</f>
        <v>10.416</v>
      </c>
      <c r="F59" s="12">
        <f>'PADD 5_bbl'!F59*1000*42*(DAY(EOMONTH($A59,0)))/1000000</f>
        <v>11.718</v>
      </c>
      <c r="G59" s="12">
        <f>'PADD 5_bbl'!G59*1000*42*(DAY(EOMONTH($A59,0)))/1000000</f>
        <v>75.516000000000005</v>
      </c>
      <c r="H59" s="12"/>
      <c r="I59" s="12">
        <f>'PADD 5_bbl'!I59*1000*42*(DAY(EOMONTH($A59,0)))/1000000</f>
        <v>41.664000000000001</v>
      </c>
      <c r="J59" s="12">
        <f>'PADD 5_bbl'!J59*1000*42*(DAY(EOMONTH($A59,0)))/1000000</f>
        <v>48.868120531466431</v>
      </c>
      <c r="K59" s="12">
        <f>'PADD 5_bbl'!K59*1000*42*(DAY(EOMONTH($A59,0)))/1000000</f>
        <v>8.2919272049261483</v>
      </c>
      <c r="L59" s="12">
        <f>'PADD 5_bbl'!L59*1000*42*(DAY(EOMONTH($A59,0)))/1000000</f>
        <v>13.502332961679407</v>
      </c>
      <c r="M59" s="12">
        <f>'PADD 5_bbl'!M59*1000*42*(DAY(EOMONTH($A59,0)))/1000000</f>
        <v>0</v>
      </c>
      <c r="N59" s="12">
        <f>'PADD 5_bbl'!N59*1000*42*(DAY(EOMONTH($A59,0)))/1000000</f>
        <v>0</v>
      </c>
      <c r="O59" s="12">
        <f>'PADD 5_bbl'!O59*1000*42*(DAY(EOMONTH($A59,0)))/1000000</f>
        <v>-25.092380698071999</v>
      </c>
      <c r="P59" s="12">
        <f>'PADD 5_bbl'!P59*1000*42*(DAY(EOMONTH($A59,0)))/1000000</f>
        <v>-10.416</v>
      </c>
      <c r="Q59" s="12">
        <f>'PADD 5_bbl'!Q59*1000*42*(DAY(EOMONTH($A59,0)))/1000000</f>
        <v>76.817999999999998</v>
      </c>
      <c r="S59" s="12">
        <f>'PADD 5_bbl'!S59*1000*42/1000000</f>
        <v>106.72199999999999</v>
      </c>
      <c r="U59" s="14"/>
      <c r="V59" s="14"/>
    </row>
    <row r="60" spans="1:22" x14ac:dyDescent="0.3">
      <c r="A60" s="45">
        <v>42323</v>
      </c>
      <c r="B60" s="17" t="s">
        <v>34</v>
      </c>
      <c r="C60" s="12">
        <f>'PADD 5_bbl'!C60*1000*42*(DAY(EOMONTH($A60,0)))/1000000</f>
        <v>16.38</v>
      </c>
      <c r="D60" s="12">
        <f>'PADD 5_bbl'!D60*1000*42*(DAY(EOMONTH($A60,0)))/1000000</f>
        <v>34.020000000000003</v>
      </c>
      <c r="E60" s="12">
        <f>'PADD 5_bbl'!E60*1000*42*(DAY(EOMONTH($A60,0)))/1000000</f>
        <v>12.6</v>
      </c>
      <c r="F60" s="12">
        <f>'PADD 5_bbl'!F60*1000*42*(DAY(EOMONTH($A60,0)))/1000000</f>
        <v>11.34</v>
      </c>
      <c r="G60" s="12">
        <f>'PADD 5_bbl'!G60*1000*42*(DAY(EOMONTH($A60,0)))/1000000</f>
        <v>74.34</v>
      </c>
      <c r="H60" s="12"/>
      <c r="I60" s="12">
        <f>'PADD 5_bbl'!I60*1000*42*(DAY(EOMONTH($A60,0)))/1000000</f>
        <v>35.28</v>
      </c>
      <c r="J60" s="12">
        <f>'PADD 5_bbl'!J60*1000*42*(DAY(EOMONTH($A60,0)))/1000000</f>
        <v>50.452377358435328</v>
      </c>
      <c r="K60" s="12">
        <f>'PADD 5_bbl'!K60*1000*42*(DAY(EOMONTH($A60,0)))/1000000</f>
        <v>8.0244456821865953</v>
      </c>
      <c r="L60" s="12">
        <f>'PADD 5_bbl'!L60*1000*42*(DAY(EOMONTH($A60,0)))/1000000</f>
        <v>13.378683083681546</v>
      </c>
      <c r="M60" s="12">
        <f>'PADD 5_bbl'!M60*1000*42*(DAY(EOMONTH($A60,0)))/1000000</f>
        <v>0</v>
      </c>
      <c r="N60" s="12">
        <f>'PADD 5_bbl'!N60*1000*42*(DAY(EOMONTH($A60,0)))/1000000</f>
        <v>0</v>
      </c>
      <c r="O60" s="12">
        <f>'PADD 5_bbl'!O60*1000*42*(DAY(EOMONTH($A60,0)))/1000000</f>
        <v>-20.195506124303467</v>
      </c>
      <c r="P60" s="12">
        <f>'PADD 5_bbl'!P60*1000*42*(DAY(EOMONTH($A60,0)))/1000000</f>
        <v>-13.86</v>
      </c>
      <c r="Q60" s="12">
        <f>'PADD 5_bbl'!Q60*1000*42*(DAY(EOMONTH($A60,0)))/1000000</f>
        <v>73.08</v>
      </c>
      <c r="S60" s="12">
        <f>'PADD 5_bbl'!S60*1000*42/1000000</f>
        <v>92.778000000000006</v>
      </c>
      <c r="U60" s="14"/>
      <c r="V60" s="14"/>
    </row>
    <row r="61" spans="1:22" x14ac:dyDescent="0.3">
      <c r="A61" s="45">
        <v>42353</v>
      </c>
      <c r="B61" s="17" t="s">
        <v>34</v>
      </c>
      <c r="C61" s="12">
        <f>'PADD 5_bbl'!C61*1000*42*(DAY(EOMONTH($A61,0)))/1000000</f>
        <v>15.624000000000001</v>
      </c>
      <c r="D61" s="12">
        <f>'PADD 5_bbl'!D61*1000*42*(DAY(EOMONTH($A61,0)))/1000000</f>
        <v>35.154000000000003</v>
      </c>
      <c r="E61" s="12">
        <f>'PADD 5_bbl'!E61*1000*42*(DAY(EOMONTH($A61,0)))/1000000</f>
        <v>14.321999999999999</v>
      </c>
      <c r="F61" s="12">
        <f>'PADD 5_bbl'!F61*1000*42*(DAY(EOMONTH($A61,0)))/1000000</f>
        <v>14.321999999999999</v>
      </c>
      <c r="G61" s="12">
        <f>'PADD 5_bbl'!G61*1000*42*(DAY(EOMONTH($A61,0)))/1000000</f>
        <v>79.421999999999997</v>
      </c>
      <c r="H61" s="12"/>
      <c r="I61" s="12">
        <f>'PADD 5_bbl'!I61*1000*42*(DAY(EOMONTH($A61,0)))/1000000</f>
        <v>40.362000000000002</v>
      </c>
      <c r="J61" s="12">
        <f>'PADD 5_bbl'!J61*1000*42*(DAY(EOMONTH($A61,0)))/1000000</f>
        <v>68.361864668562646</v>
      </c>
      <c r="K61" s="12">
        <f>'PADD 5_bbl'!K61*1000*42*(DAY(EOMONTH($A61,0)))/1000000</f>
        <v>8.2919272049261483</v>
      </c>
      <c r="L61" s="12">
        <f>'PADD 5_bbl'!L61*1000*42*(DAY(EOMONTH($A61,0)))/1000000</f>
        <v>16.403088984803141</v>
      </c>
      <c r="M61" s="12">
        <f>'PADD 5_bbl'!M61*1000*42*(DAY(EOMONTH($A61,0)))/1000000</f>
        <v>0</v>
      </c>
      <c r="N61" s="12">
        <f>'PADD 5_bbl'!N61*1000*42*(DAY(EOMONTH($A61,0)))/1000000</f>
        <v>0</v>
      </c>
      <c r="O61" s="12">
        <f>'PADD 5_bbl'!O61*1000*42*(DAY(EOMONTH($A61,0)))/1000000</f>
        <v>-24.050880858291936</v>
      </c>
      <c r="P61" s="12">
        <f>'PADD 5_bbl'!P61*1000*42*(DAY(EOMONTH($A61,0)))/1000000</f>
        <v>-31.248000000000001</v>
      </c>
      <c r="Q61" s="12">
        <f>'PADD 5_bbl'!Q61*1000*42*(DAY(EOMONTH($A61,0)))/1000000</f>
        <v>78.12</v>
      </c>
      <c r="S61" s="12">
        <f>'PADD 5_bbl'!S61*1000*42/1000000</f>
        <v>61.488</v>
      </c>
      <c r="U61" s="14"/>
      <c r="V61" s="14"/>
    </row>
    <row r="62" spans="1:22" x14ac:dyDescent="0.3">
      <c r="A62" s="45">
        <v>42384</v>
      </c>
      <c r="B62" s="17" t="s">
        <v>34</v>
      </c>
      <c r="C62" s="12">
        <f>'PADD 5_bbl'!C62*1000*42*(DAY(EOMONTH($A62,0)))/1000000</f>
        <v>15.624000000000001</v>
      </c>
      <c r="D62" s="12">
        <f>'PADD 5_bbl'!D62*1000*42*(DAY(EOMONTH($A62,0)))/1000000</f>
        <v>46.872</v>
      </c>
      <c r="E62" s="12">
        <f>'PADD 5_bbl'!E62*1000*42*(DAY(EOMONTH($A62,0)))/1000000</f>
        <v>28.643999999999998</v>
      </c>
      <c r="F62" s="12">
        <f>'PADD 5_bbl'!F62*1000*42*(DAY(EOMONTH($A62,0)))/1000000</f>
        <v>14.321999999999999</v>
      </c>
      <c r="G62" s="12">
        <f>'PADD 5_bbl'!G62*1000*42*(DAY(EOMONTH($A62,0)))/1000000</f>
        <v>105.462</v>
      </c>
      <c r="H62" s="12"/>
      <c r="I62" s="12">
        <f>'PADD 5_bbl'!I62*1000*42*(DAY(EOMONTH($A62,0)))/1000000</f>
        <v>36.456000000000003</v>
      </c>
      <c r="J62" s="12">
        <f>'PADD 5_bbl'!J62*1000*42*(DAY(EOMONTH($A62,0)))/1000000</f>
        <v>71.915835654894209</v>
      </c>
      <c r="K62" s="12">
        <f>'PADD 5_bbl'!K62*1000*42*(DAY(EOMONTH($A62,0)))/1000000</f>
        <v>8.2919272049261483</v>
      </c>
      <c r="L62" s="12">
        <f>'PADD 5_bbl'!L62*1000*42*(DAY(EOMONTH($A62,0)))/1000000</f>
        <v>17.647491208952736</v>
      </c>
      <c r="M62" s="12">
        <f>'PADD 5_bbl'!M62*1000*42*(DAY(EOMONTH($A62,0)))/1000000</f>
        <v>0</v>
      </c>
      <c r="N62" s="12">
        <f>'PADD 5_bbl'!N62*1000*42*(DAY(EOMONTH($A62,0)))/1000000</f>
        <v>0</v>
      </c>
      <c r="O62" s="12">
        <f>'PADD 5_bbl'!O62*1000*42*(DAY(EOMONTH($A62,0)))/1000000</f>
        <v>-5.4132540687730959</v>
      </c>
      <c r="P62" s="12">
        <f>'PADD 5_bbl'!P62*1000*42*(DAY(EOMONTH($A62,0)))/1000000</f>
        <v>-24.738</v>
      </c>
      <c r="Q62" s="12">
        <f>'PADD 5_bbl'!Q62*1000*42*(DAY(EOMONTH($A62,0)))/1000000</f>
        <v>104.16</v>
      </c>
      <c r="S62" s="12">
        <f>'PADD 5_bbl'!S62*1000*42/1000000</f>
        <v>36.287999999999997</v>
      </c>
      <c r="U62" s="14"/>
      <c r="V62" s="14"/>
    </row>
    <row r="63" spans="1:22" x14ac:dyDescent="0.3">
      <c r="A63" s="45">
        <v>42415</v>
      </c>
      <c r="B63" s="17" t="s">
        <v>34</v>
      </c>
      <c r="C63" s="12">
        <f>'PADD 5_bbl'!C63*1000*42*(DAY(EOMONTH($A63,0)))/1000000</f>
        <v>14.616</v>
      </c>
      <c r="D63" s="12">
        <f>'PADD 5_bbl'!D63*1000*42*(DAY(EOMONTH($A63,0)))/1000000</f>
        <v>40.194000000000003</v>
      </c>
      <c r="E63" s="12">
        <f>'PADD 5_bbl'!E63*1000*42*(DAY(EOMONTH($A63,0)))/1000000</f>
        <v>29.231999999999999</v>
      </c>
      <c r="F63" s="12">
        <f>'PADD 5_bbl'!F63*1000*42*(DAY(EOMONTH($A63,0)))/1000000</f>
        <v>17.052</v>
      </c>
      <c r="G63" s="12">
        <f>'PADD 5_bbl'!G63*1000*42*(DAY(EOMONTH($A63,0)))/1000000</f>
        <v>101.09399999999999</v>
      </c>
      <c r="H63" s="12"/>
      <c r="I63" s="12">
        <f>'PADD 5_bbl'!I63*1000*42*(DAY(EOMONTH($A63,0)))/1000000</f>
        <v>38.975999999999999</v>
      </c>
      <c r="J63" s="12">
        <f>'PADD 5_bbl'!J63*1000*42*(DAY(EOMONTH($A63,0)))/1000000</f>
        <v>52.952046974700906</v>
      </c>
      <c r="K63" s="12">
        <f>'PADD 5_bbl'!K63*1000*42*(DAY(EOMONTH($A63,0)))/1000000</f>
        <v>7.7569641594470422</v>
      </c>
      <c r="L63" s="12">
        <f>'PADD 5_bbl'!L63*1000*42*(DAY(EOMONTH($A63,0)))/1000000</f>
        <v>14.305221289395879</v>
      </c>
      <c r="M63" s="12">
        <f>'PADD 5_bbl'!M63*1000*42*(DAY(EOMONTH($A63,0)))/1000000</f>
        <v>0</v>
      </c>
      <c r="N63" s="12">
        <f>'PADD 5_bbl'!N63*1000*42*(DAY(EOMONTH($A63,0)))/1000000</f>
        <v>0</v>
      </c>
      <c r="O63" s="12">
        <f>'PADD 5_bbl'!O63*1000*42*(DAY(EOMONTH($A63,0)))/1000000</f>
        <v>-4.3702324235438246</v>
      </c>
      <c r="P63" s="12">
        <f>'PADD 5_bbl'!P63*1000*42*(DAY(EOMONTH($A63,0)))/1000000</f>
        <v>-8.5259999999999998</v>
      </c>
      <c r="Q63" s="12">
        <f>'PADD 5_bbl'!Q63*1000*42*(DAY(EOMONTH($A63,0)))/1000000</f>
        <v>101.09399999999999</v>
      </c>
      <c r="S63" s="12">
        <f>'PADD 5_bbl'!S63*1000*42/1000000</f>
        <v>27.341999999999999</v>
      </c>
      <c r="U63" s="14"/>
      <c r="V63" s="14"/>
    </row>
    <row r="64" spans="1:22" x14ac:dyDescent="0.3">
      <c r="A64" s="45">
        <v>42444</v>
      </c>
      <c r="B64" s="17" t="s">
        <v>34</v>
      </c>
      <c r="C64" s="12">
        <f>'PADD 5_bbl'!C64*1000*42*(DAY(EOMONTH($A64,0)))/1000000</f>
        <v>15.624000000000001</v>
      </c>
      <c r="D64" s="12">
        <f>'PADD 5_bbl'!D64*1000*42*(DAY(EOMONTH($A64,0)))/1000000</f>
        <v>45.57</v>
      </c>
      <c r="E64" s="12">
        <f>'PADD 5_bbl'!E64*1000*42*(DAY(EOMONTH($A64,0)))/1000000</f>
        <v>31.248000000000001</v>
      </c>
      <c r="F64" s="12">
        <f>'PADD 5_bbl'!F64*1000*42*(DAY(EOMONTH($A64,0)))/1000000</f>
        <v>18.228000000000002</v>
      </c>
      <c r="G64" s="12">
        <f>'PADD 5_bbl'!G64*1000*42*(DAY(EOMONTH($A64,0)))/1000000</f>
        <v>110.67</v>
      </c>
      <c r="H64" s="12"/>
      <c r="I64" s="12">
        <f>'PADD 5_bbl'!I64*1000*42*(DAY(EOMONTH($A64,0)))/1000000</f>
        <v>45.57</v>
      </c>
      <c r="J64" s="12">
        <f>'PADD 5_bbl'!J64*1000*42*(DAY(EOMONTH($A64,0)))/1000000</f>
        <v>54.324961282939775</v>
      </c>
      <c r="K64" s="12">
        <f>'PADD 5_bbl'!K64*1000*42*(DAY(EOMONTH($A64,0)))/1000000</f>
        <v>8.2919272049261483</v>
      </c>
      <c r="L64" s="12">
        <f>'PADD 5_bbl'!L64*1000*42*(DAY(EOMONTH($A64,0)))/1000000</f>
        <v>14.282201303122342</v>
      </c>
      <c r="M64" s="12">
        <f>'PADD 5_bbl'!M64*1000*42*(DAY(EOMONTH($A64,0)))/1000000</f>
        <v>0</v>
      </c>
      <c r="N64" s="12">
        <f>'PADD 5_bbl'!N64*1000*42*(DAY(EOMONTH($A64,0)))/1000000</f>
        <v>0</v>
      </c>
      <c r="O64" s="12">
        <f>'PADD 5_bbl'!O64*1000*42*(DAY(EOMONTH($A64,0)))/1000000</f>
        <v>-9.1950897909882752</v>
      </c>
      <c r="P64" s="12">
        <f>'PADD 5_bbl'!P64*1000*42*(DAY(EOMONTH($A64,0)))/1000000</f>
        <v>-2.6040000000000001</v>
      </c>
      <c r="Q64" s="12">
        <f>'PADD 5_bbl'!Q64*1000*42*(DAY(EOMONTH($A64,0)))/1000000</f>
        <v>110.67</v>
      </c>
      <c r="S64" s="12">
        <f>'PADD 5_bbl'!S64*1000*42/1000000</f>
        <v>24.864000000000001</v>
      </c>
      <c r="U64" s="14"/>
      <c r="V64" s="14"/>
    </row>
    <row r="65" spans="1:22" x14ac:dyDescent="0.3">
      <c r="A65" s="45">
        <v>42475</v>
      </c>
      <c r="B65" s="17" t="s">
        <v>34</v>
      </c>
      <c r="C65" s="12">
        <f>'PADD 5_bbl'!C65*1000*42*(DAY(EOMONTH($A65,0)))/1000000</f>
        <v>13.86</v>
      </c>
      <c r="D65" s="12">
        <f>'PADD 5_bbl'!D65*1000*42*(DAY(EOMONTH($A65,0)))/1000000</f>
        <v>50.4</v>
      </c>
      <c r="E65" s="12">
        <f>'PADD 5_bbl'!E65*1000*42*(DAY(EOMONTH($A65,0)))/1000000</f>
        <v>26.46</v>
      </c>
      <c r="F65" s="12">
        <f>'PADD 5_bbl'!F65*1000*42*(DAY(EOMONTH($A65,0)))/1000000</f>
        <v>11.34</v>
      </c>
      <c r="G65" s="12">
        <f>'PADD 5_bbl'!G65*1000*42*(DAY(EOMONTH($A65,0)))/1000000</f>
        <v>102.06</v>
      </c>
      <c r="H65" s="12"/>
      <c r="I65" s="12">
        <f>'PADD 5_bbl'!I65*1000*42*(DAY(EOMONTH($A65,0)))/1000000</f>
        <v>28.98</v>
      </c>
      <c r="J65" s="12">
        <f>'PADD 5_bbl'!J65*1000*42*(DAY(EOMONTH($A65,0)))/1000000</f>
        <v>40.663065676511174</v>
      </c>
      <c r="K65" s="12">
        <f>'PADD 5_bbl'!K65*1000*42*(DAY(EOMONTH($A65,0)))/1000000</f>
        <v>8.0244456821865953</v>
      </c>
      <c r="L65" s="12">
        <f>'PADD 5_bbl'!L65*1000*42*(DAY(EOMONTH($A65,0)))/1000000</f>
        <v>13.170138698667351</v>
      </c>
      <c r="M65" s="12">
        <f>'PADD 5_bbl'!M65*1000*42*(DAY(EOMONTH($A65,0)))/1000000</f>
        <v>0</v>
      </c>
      <c r="N65" s="12">
        <f>'PADD 5_bbl'!N65*1000*42*(DAY(EOMONTH($A65,0)))/1000000</f>
        <v>0</v>
      </c>
      <c r="O65" s="12">
        <f>'PADD 5_bbl'!O65*1000*42*(DAY(EOMONTH($A65,0)))/1000000</f>
        <v>3.6623499426348705</v>
      </c>
      <c r="P65" s="12">
        <f>'PADD 5_bbl'!P65*1000*42*(DAY(EOMONTH($A65,0)))/1000000</f>
        <v>7.56</v>
      </c>
      <c r="Q65" s="12">
        <f>'PADD 5_bbl'!Q65*1000*42*(DAY(EOMONTH($A65,0)))/1000000</f>
        <v>102.06</v>
      </c>
      <c r="S65" s="12">
        <f>'PADD 5_bbl'!S65*1000*42/1000000</f>
        <v>31.835999999999999</v>
      </c>
      <c r="U65" s="14"/>
      <c r="V65" s="14"/>
    </row>
    <row r="66" spans="1:22" x14ac:dyDescent="0.3">
      <c r="A66" s="45">
        <v>42505</v>
      </c>
      <c r="B66" s="17" t="s">
        <v>34</v>
      </c>
      <c r="C66" s="12">
        <f>'PADD 5_bbl'!C66*1000*42*(DAY(EOMONTH($A66,0)))/1000000</f>
        <v>14.321999999999999</v>
      </c>
      <c r="D66" s="12">
        <f>'PADD 5_bbl'!D66*1000*42*(DAY(EOMONTH($A66,0)))/1000000</f>
        <v>50.777999999999999</v>
      </c>
      <c r="E66" s="12">
        <f>'PADD 5_bbl'!E66*1000*42*(DAY(EOMONTH($A66,0)))/1000000</f>
        <v>27.341999999999999</v>
      </c>
      <c r="F66" s="12">
        <f>'PADD 5_bbl'!F66*1000*42*(DAY(EOMONTH($A66,0)))/1000000</f>
        <v>15.624000000000001</v>
      </c>
      <c r="G66" s="12">
        <f>'PADD 5_bbl'!G66*1000*42*(DAY(EOMONTH($A66,0)))/1000000</f>
        <v>108.066</v>
      </c>
      <c r="H66" s="12"/>
      <c r="I66" s="12">
        <f>'PADD 5_bbl'!I66*1000*42*(DAY(EOMONTH($A66,0)))/1000000</f>
        <v>29.946000000000002</v>
      </c>
      <c r="J66" s="12">
        <f>'PADD 5_bbl'!J66*1000*42*(DAY(EOMONTH($A66,0)))/1000000</f>
        <v>38.582368527789484</v>
      </c>
      <c r="K66" s="12">
        <f>'PADD 5_bbl'!K66*1000*42*(DAY(EOMONTH($A66,0)))/1000000</f>
        <v>8.2919272049261483</v>
      </c>
      <c r="L66" s="12">
        <f>'PADD 5_bbl'!L66*1000*42*(DAY(EOMONTH($A66,0)))/1000000</f>
        <v>13.272614331373228</v>
      </c>
      <c r="M66" s="12">
        <f>'PADD 5_bbl'!M66*1000*42*(DAY(EOMONTH($A66,0)))/1000000</f>
        <v>0</v>
      </c>
      <c r="N66" s="12">
        <f>'PADD 5_bbl'!N66*1000*42*(DAY(EOMONTH($A66,0)))/1000000</f>
        <v>0</v>
      </c>
      <c r="O66" s="12">
        <f>'PADD 5_bbl'!O66*1000*42*(DAY(EOMONTH($A66,0)))/1000000</f>
        <v>11.463089935911141</v>
      </c>
      <c r="P66" s="12">
        <f>'PADD 5_bbl'!P66*1000*42*(DAY(EOMONTH($A66,0)))/1000000</f>
        <v>6.51</v>
      </c>
      <c r="Q66" s="12">
        <f>'PADD 5_bbl'!Q66*1000*42*(DAY(EOMONTH($A66,0)))/1000000</f>
        <v>108.066</v>
      </c>
      <c r="S66" s="12">
        <f>'PADD 5_bbl'!S66*1000*42/1000000</f>
        <v>38.136000000000003</v>
      </c>
      <c r="U66" s="14"/>
      <c r="V66" s="14"/>
    </row>
    <row r="67" spans="1:22" x14ac:dyDescent="0.3">
      <c r="A67" s="45">
        <v>42536</v>
      </c>
      <c r="B67" s="17" t="s">
        <v>34</v>
      </c>
      <c r="C67" s="12">
        <f>'PADD 5_bbl'!C67*1000*42*(DAY(EOMONTH($A67,0)))/1000000</f>
        <v>13.86</v>
      </c>
      <c r="D67" s="12">
        <f>'PADD 5_bbl'!D67*1000*42*(DAY(EOMONTH($A67,0)))/1000000</f>
        <v>49.14</v>
      </c>
      <c r="E67" s="12">
        <f>'PADD 5_bbl'!E67*1000*42*(DAY(EOMONTH($A67,0)))/1000000</f>
        <v>27.72</v>
      </c>
      <c r="F67" s="12">
        <f>'PADD 5_bbl'!F67*1000*42*(DAY(EOMONTH($A67,0)))/1000000</f>
        <v>17.64</v>
      </c>
      <c r="G67" s="12">
        <f>'PADD 5_bbl'!G67*1000*42*(DAY(EOMONTH($A67,0)))/1000000</f>
        <v>108.36</v>
      </c>
      <c r="H67" s="12"/>
      <c r="I67" s="12">
        <f>'PADD 5_bbl'!I67*1000*42*(DAY(EOMONTH($A67,0)))/1000000</f>
        <v>36.54</v>
      </c>
      <c r="J67" s="12">
        <f>'PADD 5_bbl'!J67*1000*42*(DAY(EOMONTH($A67,0)))/1000000</f>
        <v>37.719360291306558</v>
      </c>
      <c r="K67" s="12">
        <f>'PADD 5_bbl'!K67*1000*42*(DAY(EOMONTH($A67,0)))/1000000</f>
        <v>8.0244456821865953</v>
      </c>
      <c r="L67" s="12">
        <f>'PADD 5_bbl'!L67*1000*42*(DAY(EOMONTH($A67,0)))/1000000</f>
        <v>12.518792265280828</v>
      </c>
      <c r="M67" s="12">
        <f>'PADD 5_bbl'!M67*1000*42*(DAY(EOMONTH($A67,0)))/1000000</f>
        <v>0</v>
      </c>
      <c r="N67" s="12">
        <f>'PADD 5_bbl'!N67*1000*42*(DAY(EOMONTH($A67,0)))/1000000</f>
        <v>0</v>
      </c>
      <c r="O67" s="12">
        <f>'PADD 5_bbl'!O67*1000*42*(DAY(EOMONTH($A67,0)))/1000000</f>
        <v>4.7374017612260255</v>
      </c>
      <c r="P67" s="12">
        <f>'PADD 5_bbl'!P67*1000*42*(DAY(EOMONTH($A67,0)))/1000000</f>
        <v>8.82</v>
      </c>
      <c r="Q67" s="12">
        <f>'PADD 5_bbl'!Q67*1000*42*(DAY(EOMONTH($A67,0)))/1000000</f>
        <v>108.36</v>
      </c>
      <c r="S67" s="12">
        <f>'PADD 5_bbl'!S67*1000*42/1000000</f>
        <v>47.543999999999997</v>
      </c>
      <c r="U67" s="14"/>
      <c r="V67" s="14"/>
    </row>
    <row r="68" spans="1:22" x14ac:dyDescent="0.3">
      <c r="A68" s="45">
        <v>42566</v>
      </c>
      <c r="B68" s="17" t="s">
        <v>34</v>
      </c>
      <c r="C68" s="12">
        <f>'PADD 5_bbl'!C68*1000*42*(DAY(EOMONTH($A68,0)))/1000000</f>
        <v>14.321999999999999</v>
      </c>
      <c r="D68" s="12">
        <f>'PADD 5_bbl'!D68*1000*42*(DAY(EOMONTH($A68,0)))/1000000</f>
        <v>50.777999999999999</v>
      </c>
      <c r="E68" s="12">
        <f>'PADD 5_bbl'!E68*1000*42*(DAY(EOMONTH($A68,0)))/1000000</f>
        <v>27.341999999999999</v>
      </c>
      <c r="F68" s="12">
        <f>'PADD 5_bbl'!F68*1000*42*(DAY(EOMONTH($A68,0)))/1000000</f>
        <v>19.53</v>
      </c>
      <c r="G68" s="12">
        <f>'PADD 5_bbl'!G68*1000*42*(DAY(EOMONTH($A68,0)))/1000000</f>
        <v>111.97199999999999</v>
      </c>
      <c r="H68" s="12"/>
      <c r="I68" s="12">
        <f>'PADD 5_bbl'!I68*1000*42*(DAY(EOMONTH($A68,0)))/1000000</f>
        <v>37.758000000000003</v>
      </c>
      <c r="J68" s="12">
        <f>'PADD 5_bbl'!J68*1000*42*(DAY(EOMONTH($A68,0)))/1000000</f>
        <v>35.760910912911122</v>
      </c>
      <c r="K68" s="12">
        <f>'PADD 5_bbl'!K68*1000*42*(DAY(EOMONTH($A68,0)))/1000000</f>
        <v>8.2919272049261483</v>
      </c>
      <c r="L68" s="12">
        <f>'PADD 5_bbl'!L68*1000*42*(DAY(EOMONTH($A68,0)))/1000000</f>
        <v>12.936085340790189</v>
      </c>
      <c r="M68" s="12">
        <f>'PADD 5_bbl'!M68*1000*42*(DAY(EOMONTH($A68,0)))/1000000</f>
        <v>0</v>
      </c>
      <c r="N68" s="12">
        <f>'PADD 5_bbl'!N68*1000*42*(DAY(EOMONTH($A68,0)))/1000000</f>
        <v>0</v>
      </c>
      <c r="O68" s="12">
        <f>'PADD 5_bbl'!O68*1000*42*(DAY(EOMONTH($A68,0)))/1000000</f>
        <v>0.2990765413725428</v>
      </c>
      <c r="P68" s="12">
        <f>'PADD 5_bbl'!P68*1000*42*(DAY(EOMONTH($A68,0)))/1000000</f>
        <v>15.624000000000001</v>
      </c>
      <c r="Q68" s="12">
        <f>'PADD 5_bbl'!Q68*1000*42*(DAY(EOMONTH($A68,0)))/1000000</f>
        <v>110.67</v>
      </c>
      <c r="S68" s="12">
        <f>'PADD 5_bbl'!S68*1000*42/1000000</f>
        <v>63.503999999999998</v>
      </c>
      <c r="U68" s="14"/>
      <c r="V68" s="14"/>
    </row>
    <row r="69" spans="1:22" x14ac:dyDescent="0.3">
      <c r="A69" s="45">
        <v>42597</v>
      </c>
      <c r="B69" s="17" t="s">
        <v>34</v>
      </c>
      <c r="C69" s="12">
        <f>'PADD 5_bbl'!C69*1000*42*(DAY(EOMONTH($A69,0)))/1000000</f>
        <v>14.321999999999999</v>
      </c>
      <c r="D69" s="12">
        <f>'PADD 5_bbl'!D69*1000*42*(DAY(EOMONTH($A69,0)))/1000000</f>
        <v>53.381999999999998</v>
      </c>
      <c r="E69" s="12">
        <f>'PADD 5_bbl'!E69*1000*42*(DAY(EOMONTH($A69,0)))/1000000</f>
        <v>28.643999999999998</v>
      </c>
      <c r="F69" s="12">
        <f>'PADD 5_bbl'!F69*1000*42*(DAY(EOMONTH($A69,0)))/1000000</f>
        <v>9.1140000000000008</v>
      </c>
      <c r="G69" s="12">
        <f>'PADD 5_bbl'!G69*1000*42*(DAY(EOMONTH($A69,0)))/1000000</f>
        <v>105.462</v>
      </c>
      <c r="H69" s="12"/>
      <c r="I69" s="12">
        <f>'PADD 5_bbl'!I69*1000*42*(DAY(EOMONTH($A69,0)))/1000000</f>
        <v>26.04</v>
      </c>
      <c r="J69" s="12">
        <f>'PADD 5_bbl'!J69*1000*42*(DAY(EOMONTH($A69,0)))/1000000</f>
        <v>40.139300867758138</v>
      </c>
      <c r="K69" s="12">
        <f>'PADD 5_bbl'!K69*1000*42*(DAY(EOMONTH($A69,0)))/1000000</f>
        <v>8.2919272049261483</v>
      </c>
      <c r="L69" s="12">
        <f>'PADD 5_bbl'!L69*1000*42*(DAY(EOMONTH($A69,0)))/1000000</f>
        <v>12.936085340790189</v>
      </c>
      <c r="M69" s="12">
        <f>'PADD 5_bbl'!M69*1000*42*(DAY(EOMONTH($A69,0)))/1000000</f>
        <v>0</v>
      </c>
      <c r="N69" s="12">
        <f>'PADD 5_bbl'!N69*1000*42*(DAY(EOMONTH($A69,0)))/1000000</f>
        <v>0</v>
      </c>
      <c r="O69" s="12">
        <f>'PADD 5_bbl'!O69*1000*42*(DAY(EOMONTH($A69,0)))/1000000</f>
        <v>-9.2873134134744735</v>
      </c>
      <c r="P69" s="12">
        <f>'PADD 5_bbl'!P69*1000*42*(DAY(EOMONTH($A69,0)))/1000000</f>
        <v>26.04</v>
      </c>
      <c r="Q69" s="12">
        <f>'PADD 5_bbl'!Q69*1000*42*(DAY(EOMONTH($A69,0)))/1000000</f>
        <v>104.16</v>
      </c>
      <c r="S69" s="12">
        <f>'PADD 5_bbl'!S69*1000*42/1000000</f>
        <v>89.292000000000002</v>
      </c>
      <c r="U69" s="14"/>
      <c r="V69" s="14"/>
    </row>
    <row r="70" spans="1:22" x14ac:dyDescent="0.3">
      <c r="A70" s="45">
        <v>42628</v>
      </c>
      <c r="B70" s="17" t="s">
        <v>34</v>
      </c>
      <c r="C70" s="12">
        <f>'PADD 5_bbl'!C70*1000*42*(DAY(EOMONTH($A70,0)))/1000000</f>
        <v>13.86</v>
      </c>
      <c r="D70" s="12">
        <f>'PADD 5_bbl'!D70*1000*42*(DAY(EOMONTH($A70,0)))/1000000</f>
        <v>42.84</v>
      </c>
      <c r="E70" s="12">
        <f>'PADD 5_bbl'!E70*1000*42*(DAY(EOMONTH($A70,0)))/1000000</f>
        <v>26.46</v>
      </c>
      <c r="F70" s="12">
        <f>'PADD 5_bbl'!F70*1000*42*(DAY(EOMONTH($A70,0)))/1000000</f>
        <v>15.12</v>
      </c>
      <c r="G70" s="12">
        <f>'PADD 5_bbl'!G70*1000*42*(DAY(EOMONTH($A70,0)))/1000000</f>
        <v>98.28</v>
      </c>
      <c r="H70" s="12"/>
      <c r="I70" s="12">
        <f>'PADD 5_bbl'!I70*1000*42*(DAY(EOMONTH($A70,0)))/1000000</f>
        <v>26.46</v>
      </c>
      <c r="J70" s="12">
        <f>'PADD 5_bbl'!J70*1000*42*(DAY(EOMONTH($A70,0)))/1000000</f>
        <v>39.13890282370641</v>
      </c>
      <c r="K70" s="12">
        <f>'PADD 5_bbl'!K70*1000*42*(DAY(EOMONTH($A70,0)))/1000000</f>
        <v>8.0244456821865953</v>
      </c>
      <c r="L70" s="12">
        <f>'PADD 5_bbl'!L70*1000*42*(DAY(EOMONTH($A70,0)))/1000000</f>
        <v>12.844465481974092</v>
      </c>
      <c r="M70" s="12">
        <f>'PADD 5_bbl'!M70*1000*42*(DAY(EOMONTH($A70,0)))/1000000</f>
        <v>0</v>
      </c>
      <c r="N70" s="12">
        <f>'PADD 5_bbl'!N70*1000*42*(DAY(EOMONTH($A70,0)))/1000000</f>
        <v>0</v>
      </c>
      <c r="O70" s="12">
        <f>'PADD 5_bbl'!O70*1000*42*(DAY(EOMONTH($A70,0)))/1000000</f>
        <v>1.7321860121329089</v>
      </c>
      <c r="P70" s="12">
        <f>'PADD 5_bbl'!P70*1000*42*(DAY(EOMONTH($A70,0)))/1000000</f>
        <v>11.34</v>
      </c>
      <c r="Q70" s="12">
        <f>'PADD 5_bbl'!Q70*1000*42*(DAY(EOMONTH($A70,0)))/1000000</f>
        <v>99.54</v>
      </c>
      <c r="S70" s="12">
        <f>'PADD 5_bbl'!S70*1000*42/1000000</f>
        <v>100.17</v>
      </c>
      <c r="U70" s="14"/>
      <c r="V70" s="14"/>
    </row>
    <row r="71" spans="1:22" x14ac:dyDescent="0.3">
      <c r="A71" s="45">
        <v>42658</v>
      </c>
      <c r="B71" s="17" t="s">
        <v>34</v>
      </c>
      <c r="C71" s="12">
        <f>'PADD 5_bbl'!C71*1000*42*(DAY(EOMONTH($A71,0)))/1000000</f>
        <v>13.02</v>
      </c>
      <c r="D71" s="12">
        <f>'PADD 5_bbl'!D71*1000*42*(DAY(EOMONTH($A71,0)))/1000000</f>
        <v>44.268000000000001</v>
      </c>
      <c r="E71" s="12">
        <f>'PADD 5_bbl'!E71*1000*42*(DAY(EOMONTH($A71,0)))/1000000</f>
        <v>39.06</v>
      </c>
      <c r="F71" s="12">
        <f>'PADD 5_bbl'!F71*1000*42*(DAY(EOMONTH($A71,0)))/1000000</f>
        <v>13.02</v>
      </c>
      <c r="G71" s="12">
        <f>'PADD 5_bbl'!G71*1000*42*(DAY(EOMONTH($A71,0)))/1000000</f>
        <v>109.36799999999999</v>
      </c>
      <c r="H71" s="12"/>
      <c r="I71" s="12">
        <f>'PADD 5_bbl'!I71*1000*42*(DAY(EOMONTH($A71,0)))/1000000</f>
        <v>36.456000000000003</v>
      </c>
      <c r="J71" s="12">
        <f>'PADD 5_bbl'!J71*1000*42*(DAY(EOMONTH($A71,0)))/1000000</f>
        <v>48.868120531466431</v>
      </c>
      <c r="K71" s="12">
        <f>'PADD 5_bbl'!K71*1000*42*(DAY(EOMONTH($A71,0)))/1000000</f>
        <v>8.2919272049261483</v>
      </c>
      <c r="L71" s="12">
        <f>'PADD 5_bbl'!L71*1000*42*(DAY(EOMONTH($A71,0)))/1000000</f>
        <v>13.945672312539303</v>
      </c>
      <c r="M71" s="12">
        <f>'PADD 5_bbl'!M71*1000*42*(DAY(EOMONTH($A71,0)))/1000000</f>
        <v>0</v>
      </c>
      <c r="N71" s="12">
        <f>'PADD 5_bbl'!N71*1000*42*(DAY(EOMONTH($A71,0)))/1000000</f>
        <v>0</v>
      </c>
      <c r="O71" s="12">
        <f>'PADD 5_bbl'!O71*1000*42*(DAY(EOMONTH($A71,0)))/1000000</f>
        <v>5.7122799510681137</v>
      </c>
      <c r="P71" s="12">
        <f>'PADD 5_bbl'!P71*1000*42*(DAY(EOMONTH($A71,0)))/1000000</f>
        <v>-3.9060000000000001</v>
      </c>
      <c r="Q71" s="12">
        <f>'PADD 5_bbl'!Q71*1000*42*(DAY(EOMONTH($A71,0)))/1000000</f>
        <v>109.36799999999999</v>
      </c>
      <c r="S71" s="12">
        <f>'PADD 5_bbl'!S71*1000*42/1000000</f>
        <v>96.6</v>
      </c>
      <c r="U71" s="14"/>
      <c r="V71" s="14"/>
    </row>
    <row r="72" spans="1:22" x14ac:dyDescent="0.3">
      <c r="A72" s="45">
        <v>42689</v>
      </c>
      <c r="B72" s="17" t="s">
        <v>34</v>
      </c>
      <c r="C72" s="12">
        <f>'PADD 5_bbl'!C72*1000*42*(DAY(EOMONTH($A72,0)))/1000000</f>
        <v>11.34</v>
      </c>
      <c r="D72" s="12">
        <f>'PADD 5_bbl'!D72*1000*42*(DAY(EOMONTH($A72,0)))/1000000</f>
        <v>44.1</v>
      </c>
      <c r="E72" s="12">
        <f>'PADD 5_bbl'!E72*1000*42*(DAY(EOMONTH($A72,0)))/1000000</f>
        <v>40.32</v>
      </c>
      <c r="F72" s="12">
        <f>'PADD 5_bbl'!F72*1000*42*(DAY(EOMONTH($A72,0)))/1000000</f>
        <v>16.38</v>
      </c>
      <c r="G72" s="12">
        <f>'PADD 5_bbl'!G72*1000*42*(DAY(EOMONTH($A72,0)))/1000000</f>
        <v>112.14</v>
      </c>
      <c r="H72" s="12"/>
      <c r="I72" s="12">
        <f>'PADD 5_bbl'!I72*1000*42*(DAY(EOMONTH($A72,0)))/1000000</f>
        <v>61.74</v>
      </c>
      <c r="J72" s="12">
        <f>'PADD 5_bbl'!J72*1000*42*(DAY(EOMONTH($A72,0)))/1000000</f>
        <v>50.452377358435328</v>
      </c>
      <c r="K72" s="12">
        <f>'PADD 5_bbl'!K72*1000*42*(DAY(EOMONTH($A72,0)))/1000000</f>
        <v>8.0244456821865953</v>
      </c>
      <c r="L72" s="12">
        <f>'PADD 5_bbl'!L72*1000*42*(DAY(EOMONTH($A72,0)))/1000000</f>
        <v>13.82148513205388</v>
      </c>
      <c r="M72" s="12">
        <f>'PADD 5_bbl'!M72*1000*42*(DAY(EOMONTH($A72,0)))/1000000</f>
        <v>0</v>
      </c>
      <c r="N72" s="12">
        <f>'PADD 5_bbl'!N72*1000*42*(DAY(EOMONTH($A72,0)))/1000000</f>
        <v>0</v>
      </c>
      <c r="O72" s="12">
        <f>'PADD 5_bbl'!O72*1000*42*(DAY(EOMONTH($A72,0)))/1000000</f>
        <v>-14.338308172675802</v>
      </c>
      <c r="P72" s="12">
        <f>'PADD 5_bbl'!P72*1000*42*(DAY(EOMONTH($A72,0)))/1000000</f>
        <v>-7.56</v>
      </c>
      <c r="Q72" s="12">
        <f>'PADD 5_bbl'!Q72*1000*42*(DAY(EOMONTH($A72,0)))/1000000</f>
        <v>112.14</v>
      </c>
      <c r="S72" s="12">
        <f>'PADD 5_bbl'!S72*1000*42/1000000</f>
        <v>89.123999999999995</v>
      </c>
      <c r="U72" s="14"/>
      <c r="V72" s="14"/>
    </row>
    <row r="73" spans="1:22" x14ac:dyDescent="0.3">
      <c r="A73" s="45">
        <v>42719</v>
      </c>
      <c r="B73" s="17" t="s">
        <v>34</v>
      </c>
      <c r="C73" s="12">
        <f>'PADD 5_bbl'!C73*1000*42*(DAY(EOMONTH($A73,0)))/1000000</f>
        <v>14.321999999999999</v>
      </c>
      <c r="D73" s="12">
        <f>'PADD 5_bbl'!D73*1000*42*(DAY(EOMONTH($A73,0)))/1000000</f>
        <v>45.57</v>
      </c>
      <c r="E73" s="12">
        <f>'PADD 5_bbl'!E73*1000*42*(DAY(EOMONTH($A73,0)))/1000000</f>
        <v>41.664000000000001</v>
      </c>
      <c r="F73" s="12">
        <f>'PADD 5_bbl'!F73*1000*42*(DAY(EOMONTH($A73,0)))/1000000</f>
        <v>9.1140000000000008</v>
      </c>
      <c r="G73" s="12">
        <f>'PADD 5_bbl'!G73*1000*42*(DAY(EOMONTH($A73,0)))/1000000</f>
        <v>110.67</v>
      </c>
      <c r="H73" s="12"/>
      <c r="I73" s="12">
        <f>'PADD 5_bbl'!I73*1000*42*(DAY(EOMONTH($A73,0)))/1000000</f>
        <v>41.664000000000001</v>
      </c>
      <c r="J73" s="12">
        <f>'PADD 5_bbl'!J73*1000*42*(DAY(EOMONTH($A73,0)))/1000000</f>
        <v>68.361864668562646</v>
      </c>
      <c r="K73" s="12">
        <f>'PADD 5_bbl'!K73*1000*42*(DAY(EOMONTH($A73,0)))/1000000</f>
        <v>8.2919272049261483</v>
      </c>
      <c r="L73" s="12">
        <f>'PADD 5_bbl'!L73*1000*42*(DAY(EOMONTH($A73,0)))/1000000</f>
        <v>16.974433227786651</v>
      </c>
      <c r="M73" s="12">
        <f>'PADD 5_bbl'!M73*1000*42*(DAY(EOMONTH($A73,0)))/1000000</f>
        <v>0</v>
      </c>
      <c r="N73" s="12">
        <f>'PADD 5_bbl'!N73*1000*42*(DAY(EOMONTH($A73,0)))/1000000</f>
        <v>0</v>
      </c>
      <c r="O73" s="12">
        <f>'PADD 5_bbl'!O73*1000*42*(DAY(EOMONTH($A73,0)))/1000000</f>
        <v>-2.4882251012754479</v>
      </c>
      <c r="P73" s="12">
        <f>'PADD 5_bbl'!P73*1000*42*(DAY(EOMONTH($A73,0)))/1000000</f>
        <v>-23.436</v>
      </c>
      <c r="Q73" s="12">
        <f>'PADD 5_bbl'!Q73*1000*42*(DAY(EOMONTH($A73,0)))/1000000</f>
        <v>109.36799999999999</v>
      </c>
      <c r="S73" s="12">
        <f>'PADD 5_bbl'!S73*1000*42/1000000</f>
        <v>66.108000000000004</v>
      </c>
      <c r="U73" s="14"/>
      <c r="V73" s="14"/>
    </row>
    <row r="74" spans="1:22" x14ac:dyDescent="0.3">
      <c r="A74" s="45">
        <v>42750</v>
      </c>
      <c r="B74" s="17" t="s">
        <v>34</v>
      </c>
      <c r="C74" s="12">
        <f>'PADD 5_bbl'!C74*1000*42*(DAY(EOMONTH($A74,0)))/1000000</f>
        <v>14.321999999999999</v>
      </c>
      <c r="D74" s="12">
        <f>'PADD 5_bbl'!D74*1000*42*(DAY(EOMONTH($A74,0)))/1000000</f>
        <v>48.173999999999999</v>
      </c>
      <c r="E74" s="12">
        <f>'PADD 5_bbl'!E74*1000*42*(DAY(EOMONTH($A74,0)))/1000000</f>
        <v>48.173999999999999</v>
      </c>
      <c r="F74" s="12">
        <f>'PADD 5_bbl'!F74*1000*42*(DAY(EOMONTH($A74,0)))/1000000</f>
        <v>14.321999999999999</v>
      </c>
      <c r="G74" s="12">
        <f>'PADD 5_bbl'!G74*1000*42*(DAY(EOMONTH($A74,0)))/1000000</f>
        <v>124.992</v>
      </c>
      <c r="H74" s="12"/>
      <c r="I74" s="12">
        <f>'PADD 5_bbl'!I74*1000*42*(DAY(EOMONTH($A74,0)))/1000000</f>
        <v>22.134</v>
      </c>
      <c r="J74" s="12">
        <f>'PADD 5_bbl'!J74*1000*42*(DAY(EOMONTH($A74,0)))/1000000</f>
        <v>82.851145775643218</v>
      </c>
      <c r="K74" s="12">
        <f>'PADD 5_bbl'!K74*1000*42*(DAY(EOMONTH($A74,0)))/1000000</f>
        <v>8.2919272049261483</v>
      </c>
      <c r="L74" s="12">
        <f>'PADD 5_bbl'!L74*1000*42*(DAY(EOMONTH($A74,0)))/1000000</f>
        <v>17.941642614859365</v>
      </c>
      <c r="M74" s="12">
        <f>'PADD 5_bbl'!M74*1000*42*(DAY(EOMONTH($A74,0)))/1000000</f>
        <v>0</v>
      </c>
      <c r="N74" s="12">
        <f>'PADD 5_bbl'!N74*1000*42*(DAY(EOMONTH($A74,0)))/1000000</f>
        <v>0</v>
      </c>
      <c r="O74" s="12">
        <f>'PADD 5_bbl'!O74*1000*42*(DAY(EOMONTH($A74,0)))/1000000</f>
        <v>18.51128440457126</v>
      </c>
      <c r="P74" s="12">
        <f>'PADD 5_bbl'!P74*1000*42*(DAY(EOMONTH($A74,0)))/1000000</f>
        <v>-24.738</v>
      </c>
      <c r="Q74" s="12">
        <f>'PADD 5_bbl'!Q74*1000*42*(DAY(EOMONTH($A74,0)))/1000000</f>
        <v>124.992</v>
      </c>
      <c r="S74" s="12">
        <f>'PADD 5_bbl'!S74*1000*42/1000000</f>
        <v>41.874000000000002</v>
      </c>
      <c r="U74" s="14"/>
      <c r="V74" s="14"/>
    </row>
    <row r="75" spans="1:22" x14ac:dyDescent="0.3">
      <c r="A75" s="45">
        <v>42781</v>
      </c>
      <c r="B75" s="17" t="s">
        <v>34</v>
      </c>
      <c r="C75" s="12">
        <f>'PADD 5_bbl'!C75*1000*42*(DAY(EOMONTH($A75,0)))/1000000</f>
        <v>12.936</v>
      </c>
      <c r="D75" s="12">
        <f>'PADD 5_bbl'!D75*1000*42*(DAY(EOMONTH($A75,0)))/1000000</f>
        <v>42.335999999999999</v>
      </c>
      <c r="E75" s="12">
        <f>'PADD 5_bbl'!E75*1000*42*(DAY(EOMONTH($A75,0)))/1000000</f>
        <v>37.631999999999998</v>
      </c>
      <c r="F75" s="12">
        <f>'PADD 5_bbl'!F75*1000*42*(DAY(EOMONTH($A75,0)))/1000000</f>
        <v>9.4079999999999995</v>
      </c>
      <c r="G75" s="12">
        <f>'PADD 5_bbl'!G75*1000*42*(DAY(EOMONTH($A75,0)))/1000000</f>
        <v>102.312</v>
      </c>
      <c r="H75" s="12"/>
      <c r="I75" s="12">
        <f>'PADD 5_bbl'!I75*1000*42*(DAY(EOMONTH($A75,0)))/1000000</f>
        <v>51.744</v>
      </c>
      <c r="J75" s="12">
        <f>'PADD 5_bbl'!J75*1000*42*(DAY(EOMONTH($A75,0)))/1000000</f>
        <v>58.900200657175603</v>
      </c>
      <c r="K75" s="12">
        <f>'PADD 5_bbl'!K75*1000*42*(DAY(EOMONTH($A75,0)))/1000000</f>
        <v>7.4894826367074891</v>
      </c>
      <c r="L75" s="12">
        <f>'PADD 5_bbl'!L75*1000*42*(DAY(EOMONTH($A75,0)))/1000000</f>
        <v>14.077622937476985</v>
      </c>
      <c r="M75" s="12">
        <f>'PADD 5_bbl'!M75*1000*42*(DAY(EOMONTH($A75,0)))/1000000</f>
        <v>0</v>
      </c>
      <c r="N75" s="12">
        <f>'PADD 5_bbl'!N75*1000*42*(DAY(EOMONTH($A75,0)))/1000000</f>
        <v>0</v>
      </c>
      <c r="O75" s="12">
        <f>'PADD 5_bbl'!O75*1000*42*(DAY(EOMONTH($A75,0)))/1000000</f>
        <v>-20.491306231360088</v>
      </c>
      <c r="P75" s="12">
        <f>'PADD 5_bbl'!P75*1000*42*(DAY(EOMONTH($A75,0)))/1000000</f>
        <v>-9.4079999999999995</v>
      </c>
      <c r="Q75" s="12">
        <f>'PADD 5_bbl'!Q75*1000*42*(DAY(EOMONTH($A75,0)))/1000000</f>
        <v>102.312</v>
      </c>
      <c r="S75" s="12">
        <f>'PADD 5_bbl'!S75*1000*42/1000000</f>
        <v>32.213999999999999</v>
      </c>
      <c r="U75" s="14"/>
      <c r="V75" s="14"/>
    </row>
    <row r="76" spans="1:22" x14ac:dyDescent="0.3">
      <c r="A76" s="45">
        <v>42809</v>
      </c>
      <c r="B76" s="17" t="s">
        <v>34</v>
      </c>
      <c r="C76" s="12">
        <f>'PADD 5_bbl'!C76*1000*42*(DAY(EOMONTH($A76,0)))/1000000</f>
        <v>14.321999999999999</v>
      </c>
      <c r="D76" s="12">
        <f>'PADD 5_bbl'!D76*1000*42*(DAY(EOMONTH($A76,0)))/1000000</f>
        <v>49.475999999999999</v>
      </c>
      <c r="E76" s="12">
        <f>'PADD 5_bbl'!E76*1000*42*(DAY(EOMONTH($A76,0)))/1000000</f>
        <v>39.06</v>
      </c>
      <c r="F76" s="12">
        <f>'PADD 5_bbl'!F76*1000*42*(DAY(EOMONTH($A76,0)))/1000000</f>
        <v>18.228000000000002</v>
      </c>
      <c r="G76" s="12">
        <f>'PADD 5_bbl'!G76*1000*42*(DAY(EOMONTH($A76,0)))/1000000</f>
        <v>121.086</v>
      </c>
      <c r="H76" s="12"/>
      <c r="I76" s="12">
        <f>'PADD 5_bbl'!I76*1000*42*(DAY(EOMONTH($A76,0)))/1000000</f>
        <v>35.154000000000003</v>
      </c>
      <c r="J76" s="12">
        <f>'PADD 5_bbl'!J76*1000*42*(DAY(EOMONTH($A76,0)))/1000000</f>
        <v>62.585454865707483</v>
      </c>
      <c r="K76" s="12">
        <f>'PADD 5_bbl'!K76*1000*42*(DAY(EOMONTH($A76,0)))/1000000</f>
        <v>8.2919272049261483</v>
      </c>
      <c r="L76" s="12">
        <f>'PADD 5_bbl'!L76*1000*42*(DAY(EOMONTH($A76,0)))/1000000</f>
        <v>14.576352709028974</v>
      </c>
      <c r="M76" s="12">
        <f>'PADD 5_bbl'!M76*1000*42*(DAY(EOMONTH($A76,0)))/1000000</f>
        <v>0</v>
      </c>
      <c r="N76" s="12">
        <f>'PADD 5_bbl'!N76*1000*42*(DAY(EOMONTH($A76,0)))/1000000</f>
        <v>0</v>
      </c>
      <c r="O76" s="12">
        <f>'PADD 5_bbl'!O76*1000*42*(DAY(EOMONTH($A76,0)))/1000000</f>
        <v>13.498265220337387</v>
      </c>
      <c r="P76" s="12">
        <f>'PADD 5_bbl'!P76*1000*42*(DAY(EOMONTH($A76,0)))/1000000</f>
        <v>-13.02</v>
      </c>
      <c r="Q76" s="12">
        <f>'PADD 5_bbl'!Q76*1000*42*(DAY(EOMONTH($A76,0)))/1000000</f>
        <v>121.086</v>
      </c>
      <c r="S76" s="12">
        <f>'PADD 5_bbl'!S76*1000*42/1000000</f>
        <v>19.655999999999999</v>
      </c>
      <c r="U76" s="14"/>
      <c r="V76" s="14"/>
    </row>
    <row r="77" spans="1:22" x14ac:dyDescent="0.3">
      <c r="A77" s="45">
        <v>42840</v>
      </c>
      <c r="B77" s="17" t="s">
        <v>34</v>
      </c>
      <c r="C77" s="12">
        <f>'PADD 5_bbl'!C77*1000*42*(DAY(EOMONTH($A77,0)))/1000000</f>
        <v>13.86</v>
      </c>
      <c r="D77" s="12">
        <f>'PADD 5_bbl'!D77*1000*42*(DAY(EOMONTH($A77,0)))/1000000</f>
        <v>46.62</v>
      </c>
      <c r="E77" s="12">
        <f>'PADD 5_bbl'!E77*1000*42*(DAY(EOMONTH($A77,0)))/1000000</f>
        <v>28.98</v>
      </c>
      <c r="F77" s="12">
        <f>'PADD 5_bbl'!F77*1000*42*(DAY(EOMONTH($A77,0)))/1000000</f>
        <v>12.6</v>
      </c>
      <c r="G77" s="12">
        <f>'PADD 5_bbl'!G77*1000*42*(DAY(EOMONTH($A77,0)))/1000000</f>
        <v>102.06</v>
      </c>
      <c r="H77" s="12"/>
      <c r="I77" s="12">
        <f>'PADD 5_bbl'!I77*1000*42*(DAY(EOMONTH($A77,0)))/1000000</f>
        <v>40.32</v>
      </c>
      <c r="J77" s="12">
        <f>'PADD 5_bbl'!J77*1000*42*(DAY(EOMONTH($A77,0)))/1000000</f>
        <v>46.846171658437875</v>
      </c>
      <c r="K77" s="12">
        <f>'PADD 5_bbl'!K77*1000*42*(DAY(EOMONTH($A77,0)))/1000000</f>
        <v>8.0244456821865953</v>
      </c>
      <c r="L77" s="12">
        <f>'PADD 5_bbl'!L77*1000*42*(DAY(EOMONTH($A77,0)))/1000000</f>
        <v>13.45480134954474</v>
      </c>
      <c r="M77" s="12">
        <f>'PADD 5_bbl'!M77*1000*42*(DAY(EOMONTH($A77,0)))/1000000</f>
        <v>0</v>
      </c>
      <c r="N77" s="12">
        <f>'PADD 5_bbl'!N77*1000*42*(DAY(EOMONTH($A77,0)))/1000000</f>
        <v>0</v>
      </c>
      <c r="O77" s="12">
        <f>'PADD 5_bbl'!O77*1000*42*(DAY(EOMONTH($A77,0)))/1000000</f>
        <v>-14.145418690169215</v>
      </c>
      <c r="P77" s="12">
        <f>'PADD 5_bbl'!P77*1000*42*(DAY(EOMONTH($A77,0)))/1000000</f>
        <v>7.56</v>
      </c>
      <c r="Q77" s="12">
        <f>'PADD 5_bbl'!Q77*1000*42*(DAY(EOMONTH($A77,0)))/1000000</f>
        <v>102.06</v>
      </c>
      <c r="S77" s="12">
        <f>'PADD 5_bbl'!S77*1000*42/1000000</f>
        <v>27.51</v>
      </c>
      <c r="U77" s="14"/>
      <c r="V77" s="14"/>
    </row>
    <row r="78" spans="1:22" x14ac:dyDescent="0.3">
      <c r="A78" s="45">
        <v>42870</v>
      </c>
      <c r="B78" s="17" t="s">
        <v>34</v>
      </c>
      <c r="C78" s="12">
        <f>'PADD 5_bbl'!C78*1000*42*(DAY(EOMONTH($A78,0)))/1000000</f>
        <v>13.02</v>
      </c>
      <c r="D78" s="12">
        <f>'PADD 5_bbl'!D78*1000*42*(DAY(EOMONTH($A78,0)))/1000000</f>
        <v>46.872</v>
      </c>
      <c r="E78" s="12">
        <f>'PADD 5_bbl'!E78*1000*42*(DAY(EOMONTH($A78,0)))/1000000</f>
        <v>28.643999999999998</v>
      </c>
      <c r="F78" s="12">
        <f>'PADD 5_bbl'!F78*1000*42*(DAY(EOMONTH($A78,0)))/1000000</f>
        <v>18.228000000000002</v>
      </c>
      <c r="G78" s="12">
        <f>'PADD 5_bbl'!G78*1000*42*(DAY(EOMONTH($A78,0)))/1000000</f>
        <v>106.764</v>
      </c>
      <c r="H78" s="12"/>
      <c r="I78" s="12">
        <f>'PADD 5_bbl'!I78*1000*42*(DAY(EOMONTH($A78,0)))/1000000</f>
        <v>46.872</v>
      </c>
      <c r="J78" s="12">
        <f>'PADD 5_bbl'!J78*1000*42*(DAY(EOMONTH($A78,0)))/1000000</f>
        <v>44.449089830577975</v>
      </c>
      <c r="K78" s="12">
        <f>'PADD 5_bbl'!K78*1000*42*(DAY(EOMONTH($A78,0)))/1000000</f>
        <v>8.2919272049261483</v>
      </c>
      <c r="L78" s="12">
        <f>'PADD 5_bbl'!L78*1000*42*(DAY(EOMONTH($A78,0)))/1000000</f>
        <v>13.566765737279857</v>
      </c>
      <c r="M78" s="12">
        <f>'PADD 5_bbl'!M78*1000*42*(DAY(EOMONTH($A78,0)))/1000000</f>
        <v>0</v>
      </c>
      <c r="N78" s="12">
        <f>'PADD 5_bbl'!N78*1000*42*(DAY(EOMONTH($A78,0)))/1000000</f>
        <v>0</v>
      </c>
      <c r="O78" s="12">
        <f>'PADD 5_bbl'!O78*1000*42*(DAY(EOMONTH($A78,0)))/1000000</f>
        <v>-18.133782772783984</v>
      </c>
      <c r="P78" s="12">
        <f>'PADD 5_bbl'!P78*1000*42*(DAY(EOMONTH($A78,0)))/1000000</f>
        <v>11.718</v>
      </c>
      <c r="Q78" s="12">
        <f>'PADD 5_bbl'!Q78*1000*42*(DAY(EOMONTH($A78,0)))/1000000</f>
        <v>106.764</v>
      </c>
      <c r="S78" s="12">
        <f>'PADD 5_bbl'!S78*1000*42/1000000</f>
        <v>38.723999999999997</v>
      </c>
      <c r="U78" s="14"/>
      <c r="V78" s="14"/>
    </row>
    <row r="79" spans="1:22" x14ac:dyDescent="0.3">
      <c r="A79" s="45">
        <v>42901</v>
      </c>
      <c r="B79" s="17" t="s">
        <v>34</v>
      </c>
      <c r="C79" s="12">
        <f>'PADD 5_bbl'!C79*1000*42*(DAY(EOMONTH($A79,0)))/1000000</f>
        <v>12.6</v>
      </c>
      <c r="D79" s="12">
        <f>'PADD 5_bbl'!D79*1000*42*(DAY(EOMONTH($A79,0)))/1000000</f>
        <v>50.4</v>
      </c>
      <c r="E79" s="12">
        <f>'PADD 5_bbl'!E79*1000*42*(DAY(EOMONTH($A79,0)))/1000000</f>
        <v>39.06</v>
      </c>
      <c r="F79" s="12">
        <f>'PADD 5_bbl'!F79*1000*42*(DAY(EOMONTH($A79,0)))/1000000</f>
        <v>10.08</v>
      </c>
      <c r="G79" s="12">
        <f>'PADD 5_bbl'!G79*1000*42*(DAY(EOMONTH($A79,0)))/1000000</f>
        <v>112.14</v>
      </c>
      <c r="H79" s="12"/>
      <c r="I79" s="12">
        <f>'PADD 5_bbl'!I79*1000*42*(DAY(EOMONTH($A79,0)))/1000000</f>
        <v>39.06</v>
      </c>
      <c r="J79" s="12">
        <f>'PADD 5_bbl'!J79*1000*42*(DAY(EOMONTH($A79,0)))/1000000</f>
        <v>42.15075510389633</v>
      </c>
      <c r="K79" s="12">
        <f>'PADD 5_bbl'!K79*1000*42*(DAY(EOMONTH($A79,0)))/1000000</f>
        <v>3.6367035437736623</v>
      </c>
      <c r="L79" s="12">
        <f>'PADD 5_bbl'!L79*1000*42*(DAY(EOMONTH($A79,0)))/1000000</f>
        <v>12.803454916158215</v>
      </c>
      <c r="M79" s="12">
        <f>'PADD 5_bbl'!M79*1000*42*(DAY(EOMONTH($A79,0)))/1000000</f>
        <v>0</v>
      </c>
      <c r="N79" s="12">
        <f>'PADD 5_bbl'!N79*1000*42*(DAY(EOMONTH($A79,0)))/1000000</f>
        <v>0</v>
      </c>
      <c r="O79" s="12">
        <f>'PADD 5_bbl'!O79*1000*42*(DAY(EOMONTH($A79,0)))/1000000</f>
        <v>-0.63091356382819097</v>
      </c>
      <c r="P79" s="12">
        <f>'PADD 5_bbl'!P79*1000*42*(DAY(EOMONTH($A79,0)))/1000000</f>
        <v>13.86</v>
      </c>
      <c r="Q79" s="12">
        <f>'PADD 5_bbl'!Q79*1000*42*(DAY(EOMONTH($A79,0)))/1000000</f>
        <v>110.88</v>
      </c>
      <c r="S79" s="12">
        <f>'PADD 5_bbl'!S79*1000*42/1000000</f>
        <v>53.088000000000001</v>
      </c>
      <c r="U79" s="14"/>
      <c r="V79" s="14"/>
    </row>
    <row r="80" spans="1:22" x14ac:dyDescent="0.3">
      <c r="A80" s="45">
        <v>42931</v>
      </c>
      <c r="B80" s="17" t="s">
        <v>34</v>
      </c>
      <c r="C80" s="12">
        <f>'PADD 5_bbl'!C80*1000*42*(DAY(EOMONTH($A80,0)))/1000000</f>
        <v>13.02</v>
      </c>
      <c r="D80" s="12">
        <f>'PADD 5_bbl'!D80*1000*42*(DAY(EOMONTH($A80,0)))/1000000</f>
        <v>50.777999999999999</v>
      </c>
      <c r="E80" s="12">
        <f>'PADD 5_bbl'!E80*1000*42*(DAY(EOMONTH($A80,0)))/1000000</f>
        <v>31.248000000000001</v>
      </c>
      <c r="F80" s="12">
        <f>'PADD 5_bbl'!F80*1000*42*(DAY(EOMONTH($A80,0)))/1000000</f>
        <v>11.718</v>
      </c>
      <c r="G80" s="12">
        <f>'PADD 5_bbl'!G80*1000*42*(DAY(EOMONTH($A80,0)))/1000000</f>
        <v>106.764</v>
      </c>
      <c r="H80" s="12"/>
      <c r="I80" s="12">
        <f>'PADD 5_bbl'!I80*1000*42*(DAY(EOMONTH($A80,0)))/1000000</f>
        <v>36.456000000000003</v>
      </c>
      <c r="J80" s="12">
        <f>'PADD 5_bbl'!J80*1000*42*(DAY(EOMONTH($A80,0)))/1000000</f>
        <v>41.198609682202239</v>
      </c>
      <c r="K80" s="12">
        <f>'PADD 5_bbl'!K80*1000*42*(DAY(EOMONTH($A80,0)))/1000000</f>
        <v>3.6344270470326459</v>
      </c>
      <c r="L80" s="12">
        <f>'PADD 5_bbl'!L80*1000*42*(DAY(EOMONTH($A80,0)))/1000000</f>
        <v>13.230236746696823</v>
      </c>
      <c r="M80" s="12">
        <f>'PADD 5_bbl'!M80*1000*42*(DAY(EOMONTH($A80,0)))/1000000</f>
        <v>0</v>
      </c>
      <c r="N80" s="12">
        <f>'PADD 5_bbl'!N80*1000*42*(DAY(EOMONTH($A80,0)))/1000000</f>
        <v>0</v>
      </c>
      <c r="O80" s="12">
        <f>'PADD 5_bbl'!O80*1000*42*(DAY(EOMONTH($A80,0)))/1000000</f>
        <v>-4.6812734759316976</v>
      </c>
      <c r="P80" s="12">
        <f>'PADD 5_bbl'!P80*1000*42*(DAY(EOMONTH($A80,0)))/1000000</f>
        <v>18.228000000000002</v>
      </c>
      <c r="Q80" s="12">
        <f>'PADD 5_bbl'!Q80*1000*42*(DAY(EOMONTH($A80,0)))/1000000</f>
        <v>108.066</v>
      </c>
      <c r="S80" s="12">
        <f>'PADD 5_bbl'!S80*1000*42/1000000</f>
        <v>70.98</v>
      </c>
      <c r="U80" s="14"/>
      <c r="V80" s="14"/>
    </row>
    <row r="81" spans="1:22" x14ac:dyDescent="0.3">
      <c r="A81" s="45">
        <v>42962</v>
      </c>
      <c r="B81" s="17" t="s">
        <v>34</v>
      </c>
      <c r="C81" s="12">
        <f>'PADD 5_bbl'!C81*1000*42*(DAY(EOMONTH($A81,0)))/1000000</f>
        <v>13.02</v>
      </c>
      <c r="D81" s="12">
        <f>'PADD 5_bbl'!D81*1000*42*(DAY(EOMONTH($A81,0)))/1000000</f>
        <v>50.777999999999999</v>
      </c>
      <c r="E81" s="12">
        <f>'PADD 5_bbl'!E81*1000*42*(DAY(EOMONTH($A81,0)))/1000000</f>
        <v>39.06</v>
      </c>
      <c r="F81" s="12">
        <f>'PADD 5_bbl'!F81*1000*42*(DAY(EOMONTH($A81,0)))/1000000</f>
        <v>7.8120000000000003</v>
      </c>
      <c r="G81" s="12">
        <f>'PADD 5_bbl'!G81*1000*42*(DAY(EOMONTH($A81,0)))/1000000</f>
        <v>110.67</v>
      </c>
      <c r="H81" s="12"/>
      <c r="I81" s="12">
        <f>'PADD 5_bbl'!I81*1000*42*(DAY(EOMONTH($A81,0)))/1000000</f>
        <v>39.06</v>
      </c>
      <c r="J81" s="12">
        <f>'PADD 5_bbl'!J81*1000*42*(DAY(EOMONTH($A81,0)))/1000000</f>
        <v>46.242764715766882</v>
      </c>
      <c r="K81" s="12">
        <f>'PADD 5_bbl'!K81*1000*42*(DAY(EOMONTH($A81,0)))/1000000</f>
        <v>7.7893181614801614</v>
      </c>
      <c r="L81" s="12">
        <f>'PADD 5_bbl'!L81*1000*42*(DAY(EOMONTH($A81,0)))/1000000</f>
        <v>13.230236746696823</v>
      </c>
      <c r="M81" s="12">
        <f>'PADD 5_bbl'!M81*1000*42*(DAY(EOMONTH($A81,0)))/1000000</f>
        <v>0</v>
      </c>
      <c r="N81" s="12">
        <f>'PADD 5_bbl'!N81*1000*42*(DAY(EOMONTH($A81,0)))/1000000</f>
        <v>0</v>
      </c>
      <c r="O81" s="12">
        <f>'PADD 5_bbl'!O81*1000*42*(DAY(EOMONTH($A81,0)))/1000000</f>
        <v>-7.3703196239438729</v>
      </c>
      <c r="P81" s="12">
        <f>'PADD 5_bbl'!P81*1000*42*(DAY(EOMONTH($A81,0)))/1000000</f>
        <v>13.02</v>
      </c>
      <c r="Q81" s="12">
        <f>'PADD 5_bbl'!Q81*1000*42*(DAY(EOMONTH($A81,0)))/1000000</f>
        <v>111.97199999999999</v>
      </c>
      <c r="S81" s="12">
        <f>'PADD 5_bbl'!S81*1000*42/1000000</f>
        <v>83.537999999999997</v>
      </c>
      <c r="U81" s="14"/>
      <c r="V81" s="14"/>
    </row>
    <row r="82" spans="1:22" x14ac:dyDescent="0.3">
      <c r="A82" s="45">
        <v>42993</v>
      </c>
      <c r="B82" s="17" t="s">
        <v>34</v>
      </c>
      <c r="C82" s="12">
        <f>'PADD 5_bbl'!C82*1000*42*(DAY(EOMONTH($A82,0)))/1000000</f>
        <v>13.86</v>
      </c>
      <c r="D82" s="12">
        <f>'PADD 5_bbl'!D82*1000*42*(DAY(EOMONTH($A82,0)))/1000000</f>
        <v>44.1</v>
      </c>
      <c r="E82" s="12">
        <f>'PADD 5_bbl'!E82*1000*42*(DAY(EOMONTH($A82,0)))/1000000</f>
        <v>31.5</v>
      </c>
      <c r="F82" s="12">
        <f>'PADD 5_bbl'!F82*1000*42*(DAY(EOMONTH($A82,0)))/1000000</f>
        <v>13.86</v>
      </c>
      <c r="G82" s="12">
        <f>'PADD 5_bbl'!G82*1000*42*(DAY(EOMONTH($A82,0)))/1000000</f>
        <v>103.32</v>
      </c>
      <c r="H82" s="12"/>
      <c r="I82" s="12">
        <f>'PADD 5_bbl'!I82*1000*42*(DAY(EOMONTH($A82,0)))/1000000</f>
        <v>49.14</v>
      </c>
      <c r="J82" s="12">
        <f>'PADD 5_bbl'!J82*1000*42*(DAY(EOMONTH($A82,0)))/1000000</f>
        <v>45.090249092098986</v>
      </c>
      <c r="K82" s="12">
        <f>'PADD 5_bbl'!K82*1000*42*(DAY(EOMONTH($A82,0)))/1000000</f>
        <v>12.984568286572161</v>
      </c>
      <c r="L82" s="12">
        <f>'PADD 5_bbl'!L82*1000*42*(DAY(EOMONTH($A82,0)))/1000000</f>
        <v>13.129128132851475</v>
      </c>
      <c r="M82" s="12">
        <f>'PADD 5_bbl'!M82*1000*42*(DAY(EOMONTH($A82,0)))/1000000</f>
        <v>0</v>
      </c>
      <c r="N82" s="12">
        <f>'PADD 5_bbl'!N82*1000*42*(DAY(EOMONTH($A82,0)))/1000000</f>
        <v>0</v>
      </c>
      <c r="O82" s="12">
        <f>'PADD 5_bbl'!O82*1000*42*(DAY(EOMONTH($A82,0)))/1000000</f>
        <v>-25.843945511522612</v>
      </c>
      <c r="P82" s="12">
        <f>'PADD 5_bbl'!P82*1000*42*(DAY(EOMONTH($A82,0)))/1000000</f>
        <v>7.56</v>
      </c>
      <c r="Q82" s="12">
        <f>'PADD 5_bbl'!Q82*1000*42*(DAY(EOMONTH($A82,0)))/1000000</f>
        <v>102.06</v>
      </c>
      <c r="S82" s="12">
        <f>'PADD 5_bbl'!S82*1000*42/1000000</f>
        <v>91.14</v>
      </c>
      <c r="U82" s="14"/>
      <c r="V82" s="14"/>
    </row>
    <row r="83" spans="1:22" x14ac:dyDescent="0.3">
      <c r="A83" s="45">
        <v>43023</v>
      </c>
      <c r="B83" s="17" t="s">
        <v>34</v>
      </c>
      <c r="C83" s="12">
        <f>'PADD 5_bbl'!C83*1000*42*(DAY(EOMONTH($A83,0)))/1000000</f>
        <v>13.02</v>
      </c>
      <c r="D83" s="12">
        <f>'PADD 5_bbl'!D83*1000*42*(DAY(EOMONTH($A83,0)))/1000000</f>
        <v>50.777999999999999</v>
      </c>
      <c r="E83" s="12">
        <f>'PADD 5_bbl'!E83*1000*42*(DAY(EOMONTH($A83,0)))/1000000</f>
        <v>40.362000000000002</v>
      </c>
      <c r="F83" s="12">
        <f>'PADD 5_bbl'!F83*1000*42*(DAY(EOMONTH($A83,0)))/1000000</f>
        <v>11.718</v>
      </c>
      <c r="G83" s="12">
        <f>'PADD 5_bbl'!G83*1000*42*(DAY(EOMONTH($A83,0)))/1000000</f>
        <v>115.878</v>
      </c>
      <c r="H83" s="12"/>
      <c r="I83" s="12">
        <f>'PADD 5_bbl'!I83*1000*42*(DAY(EOMONTH($A83,0)))/1000000</f>
        <v>28.643999999999998</v>
      </c>
      <c r="J83" s="12">
        <f>'PADD 5_bbl'!J83*1000*42*(DAY(EOMONTH($A83,0)))/1000000</f>
        <v>56.298862984270869</v>
      </c>
      <c r="K83" s="12">
        <f>'PADD 5_bbl'!K83*1000*42*(DAY(EOMONTH($A83,0)))/1000000</f>
        <v>21.294919639652445</v>
      </c>
      <c r="L83" s="12">
        <f>'PADD 5_bbl'!L83*1000*42*(DAY(EOMONTH($A83,0)))/1000000</f>
        <v>14.239823718445937</v>
      </c>
      <c r="M83" s="12">
        <f>'PADD 5_bbl'!M83*1000*42*(DAY(EOMONTH($A83,0)))/1000000</f>
        <v>0</v>
      </c>
      <c r="N83" s="12">
        <f>'PADD 5_bbl'!N83*1000*42*(DAY(EOMONTH($A83,0)))/1000000</f>
        <v>0</v>
      </c>
      <c r="O83" s="12">
        <f>'PADD 5_bbl'!O83*1000*42*(DAY(EOMONTH($A83,0)))/1000000</f>
        <v>-3.2976063423692445</v>
      </c>
      <c r="P83" s="12">
        <f>'PADD 5_bbl'!P83*1000*42*(DAY(EOMONTH($A83,0)))/1000000</f>
        <v>0</v>
      </c>
      <c r="Q83" s="12">
        <f>'PADD 5_bbl'!Q83*1000*42*(DAY(EOMONTH($A83,0)))/1000000</f>
        <v>117.18</v>
      </c>
      <c r="S83" s="12">
        <f>'PADD 5_bbl'!S83*1000*42/1000000</f>
        <v>90.51</v>
      </c>
      <c r="U83" s="14"/>
      <c r="V83" s="14"/>
    </row>
    <row r="84" spans="1:22" x14ac:dyDescent="0.3">
      <c r="A84" s="45">
        <v>43054</v>
      </c>
      <c r="B84" s="17" t="s">
        <v>34</v>
      </c>
      <c r="C84" s="12">
        <f>'PADD 5_bbl'!C84*1000*42*(DAY(EOMONTH($A84,0)))/1000000</f>
        <v>12.6</v>
      </c>
      <c r="D84" s="12">
        <f>'PADD 5_bbl'!D84*1000*42*(DAY(EOMONTH($A84,0)))/1000000</f>
        <v>47.88</v>
      </c>
      <c r="E84" s="12">
        <f>'PADD 5_bbl'!E84*1000*42*(DAY(EOMONTH($A84,0)))/1000000</f>
        <v>40.32</v>
      </c>
      <c r="F84" s="12">
        <f>'PADD 5_bbl'!F84*1000*42*(DAY(EOMONTH($A84,0)))/1000000</f>
        <v>12.6</v>
      </c>
      <c r="G84" s="12">
        <f>'PADD 5_bbl'!G84*1000*42*(DAY(EOMONTH($A84,0)))/1000000</f>
        <v>113.4</v>
      </c>
      <c r="H84" s="12"/>
      <c r="I84" s="12">
        <f>'PADD 5_bbl'!I84*1000*42*(DAY(EOMONTH($A84,0)))/1000000</f>
        <v>44.1</v>
      </c>
      <c r="J84" s="12">
        <f>'PADD 5_bbl'!J84*1000*42*(DAY(EOMONTH($A84,0)))/1000000</f>
        <v>58.12401723746104</v>
      </c>
      <c r="K84" s="12">
        <f>'PADD 5_bbl'!K84*1000*42*(DAY(EOMONTH($A84,0)))/1000000</f>
        <v>18.174980856089501</v>
      </c>
      <c r="L84" s="12">
        <f>'PADD 5_bbl'!L84*1000*42*(DAY(EOMONTH($A84,0)))/1000000</f>
        <v>14.106147782931266</v>
      </c>
      <c r="M84" s="12">
        <f>'PADD 5_bbl'!M84*1000*42*(DAY(EOMONTH($A84,0)))/1000000</f>
        <v>0</v>
      </c>
      <c r="N84" s="12">
        <f>'PADD 5_bbl'!N84*1000*42*(DAY(EOMONTH($A84,0)))/1000000</f>
        <v>0</v>
      </c>
      <c r="O84" s="12">
        <f>'PADD 5_bbl'!O84*1000*42*(DAY(EOMONTH($A84,0)))/1000000</f>
        <v>-14.805145876481806</v>
      </c>
      <c r="P84" s="12">
        <f>'PADD 5_bbl'!P84*1000*42*(DAY(EOMONTH($A84,0)))/1000000</f>
        <v>-7.56</v>
      </c>
      <c r="Q84" s="12">
        <f>'PADD 5_bbl'!Q84*1000*42*(DAY(EOMONTH($A84,0)))/1000000</f>
        <v>112.14</v>
      </c>
      <c r="S84" s="12">
        <f>'PADD 5_bbl'!S84*1000*42/1000000</f>
        <v>83.37</v>
      </c>
      <c r="U84" s="14"/>
      <c r="V84" s="14"/>
    </row>
    <row r="85" spans="1:22" x14ac:dyDescent="0.3">
      <c r="A85" s="45">
        <v>43084</v>
      </c>
      <c r="B85" s="17" t="s">
        <v>34</v>
      </c>
      <c r="C85" s="12">
        <f>'PADD 5_bbl'!C85*1000*42*(DAY(EOMONTH($A85,0)))/1000000</f>
        <v>13.02</v>
      </c>
      <c r="D85" s="12">
        <f>'PADD 5_bbl'!D85*1000*42*(DAY(EOMONTH($A85,0)))/1000000</f>
        <v>49.475999999999999</v>
      </c>
      <c r="E85" s="12">
        <f>'PADD 5_bbl'!E85*1000*42*(DAY(EOMONTH($A85,0)))/1000000</f>
        <v>39.06</v>
      </c>
      <c r="F85" s="12">
        <f>'PADD 5_bbl'!F85*1000*42*(DAY(EOMONTH($A85,0)))/1000000</f>
        <v>11.718</v>
      </c>
      <c r="G85" s="12">
        <f>'PADD 5_bbl'!G85*1000*42*(DAY(EOMONTH($A85,0)))/1000000</f>
        <v>113.274</v>
      </c>
      <c r="H85" s="12"/>
      <c r="I85" s="12">
        <f>'PADD 5_bbl'!I85*1000*42*(DAY(EOMONTH($A85,0)))/1000000</f>
        <v>32.549999999999997</v>
      </c>
      <c r="J85" s="12">
        <f>'PADD 5_bbl'!J85*1000*42*(DAY(EOMONTH($A85,0)))/1000000</f>
        <v>72.246768430381508</v>
      </c>
      <c r="K85" s="12">
        <f>'PADD 5_bbl'!K85*1000*42*(DAY(EOMONTH($A85,0)))/1000000</f>
        <v>12.464673343342547</v>
      </c>
      <c r="L85" s="12">
        <f>'PADD 5_bbl'!L85*1000*42*(DAY(EOMONTH($A85,0)))/1000000</f>
        <v>17.268584633693287</v>
      </c>
      <c r="M85" s="12">
        <f>'PADD 5_bbl'!M85*1000*42*(DAY(EOMONTH($A85,0)))/1000000</f>
        <v>0</v>
      </c>
      <c r="N85" s="12">
        <f>'PADD 5_bbl'!N85*1000*42*(DAY(EOMONTH($A85,0)))/1000000</f>
        <v>0</v>
      </c>
      <c r="O85" s="12">
        <f>'PADD 5_bbl'!O85*1000*42*(DAY(EOMONTH($A85,0)))/1000000</f>
        <v>-0.42402640741734782</v>
      </c>
      <c r="P85" s="12">
        <f>'PADD 5_bbl'!P85*1000*42*(DAY(EOMONTH($A85,0)))/1000000</f>
        <v>-22.134</v>
      </c>
      <c r="Q85" s="12">
        <f>'PADD 5_bbl'!Q85*1000*42*(DAY(EOMONTH($A85,0)))/1000000</f>
        <v>111.97199999999999</v>
      </c>
      <c r="S85" s="12">
        <f>'PADD 5_bbl'!S85*1000*42/1000000</f>
        <v>61.32</v>
      </c>
      <c r="U85" s="14"/>
      <c r="V85" s="14"/>
    </row>
    <row r="86" spans="1:22" x14ac:dyDescent="0.3">
      <c r="A86" s="45">
        <v>43115</v>
      </c>
      <c r="B86" s="17" t="s">
        <v>34</v>
      </c>
      <c r="C86" s="12">
        <f>'PADD 5_bbl'!C86*1000*42*(DAY(EOMONTH($A86,0)))/1000000</f>
        <v>13.02</v>
      </c>
      <c r="D86" s="12">
        <f>'PADD 5_bbl'!D86*1000*42*(DAY(EOMONTH($A86,0)))/1000000</f>
        <v>45.57</v>
      </c>
      <c r="E86" s="12">
        <f>'PADD 5_bbl'!E86*1000*42*(DAY(EOMONTH($A86,0)))/1000000</f>
        <v>36.456000000000003</v>
      </c>
      <c r="F86" s="12">
        <f>'PADD 5_bbl'!F86*1000*42*(DAY(EOMONTH($A86,0)))/1000000</f>
        <v>11.718</v>
      </c>
      <c r="G86" s="12">
        <f>'PADD 5_bbl'!G86*1000*42*(DAY(EOMONTH($A86,0)))/1000000</f>
        <v>106.764</v>
      </c>
      <c r="H86" s="12"/>
      <c r="I86" s="12">
        <f>'PADD 5_bbl'!I86*1000*42*(DAY(EOMONTH($A86,0)))/1000000</f>
        <v>28.643999999999998</v>
      </c>
      <c r="J86" s="12">
        <f>'PADD 5_bbl'!J86*1000*42*(DAY(EOMONTH($A86,0)))/1000000</f>
        <v>74.671365249720964</v>
      </c>
      <c r="K86" s="12">
        <f>'PADD 5_bbl'!K86*1000*42*(DAY(EOMONTH($A86,0)))/1000000</f>
        <v>8.0017422367527491</v>
      </c>
      <c r="L86" s="12">
        <f>'PADD 5_bbl'!L86*1000*42*(DAY(EOMONTH($A86,0)))/1000000</f>
        <v>18.002815694848803</v>
      </c>
      <c r="M86" s="12">
        <f>'PADD 5_bbl'!M86*1000*42*(DAY(EOMONTH($A86,0)))/1000000</f>
        <v>0</v>
      </c>
      <c r="N86" s="12">
        <f>'PADD 5_bbl'!N86*1000*42*(DAY(EOMONTH($A86,0)))/1000000</f>
        <v>0</v>
      </c>
      <c r="O86" s="12">
        <f>'PADD 5_bbl'!O86*1000*42*(DAY(EOMONTH($A86,0)))/1000000</f>
        <v>-3.0259231813225145</v>
      </c>
      <c r="P86" s="12">
        <f>'PADD 5_bbl'!P86*1000*42*(DAY(EOMONTH($A86,0)))/1000000</f>
        <v>-20.832000000000001</v>
      </c>
      <c r="Q86" s="12">
        <f>'PADD 5_bbl'!Q86*1000*42*(DAY(EOMONTH($A86,0)))/1000000</f>
        <v>105.462</v>
      </c>
      <c r="S86" s="12">
        <f>'PADD 5_bbl'!S86*1000*42/1000000</f>
        <v>40.991999999999997</v>
      </c>
      <c r="U86" s="14"/>
      <c r="V86" s="14"/>
    </row>
    <row r="87" spans="1:22" x14ac:dyDescent="0.3">
      <c r="A87" s="45">
        <v>43146</v>
      </c>
      <c r="B87" s="17" t="s">
        <v>34</v>
      </c>
      <c r="C87" s="12">
        <f>'PADD 5_bbl'!C87*1000*42*(DAY(EOMONTH($A87,0)))/1000000</f>
        <v>11.76</v>
      </c>
      <c r="D87" s="12">
        <f>'PADD 5_bbl'!D87*1000*42*(DAY(EOMONTH($A87,0)))/1000000</f>
        <v>43.512</v>
      </c>
      <c r="E87" s="12">
        <f>'PADD 5_bbl'!E87*1000*42*(DAY(EOMONTH($A87,0)))/1000000</f>
        <v>17.64</v>
      </c>
      <c r="F87" s="12">
        <f>'PADD 5_bbl'!F87*1000*42*(DAY(EOMONTH($A87,0)))/1000000</f>
        <v>4.7039999999999997</v>
      </c>
      <c r="G87" s="12">
        <f>'PADD 5_bbl'!G87*1000*42*(DAY(EOMONTH($A87,0)))/1000000</f>
        <v>77.616</v>
      </c>
      <c r="H87" s="12"/>
      <c r="I87" s="12">
        <f>'PADD 5_bbl'!I87*1000*42*(DAY(EOMONTH($A87,0)))/1000000</f>
        <v>17.64</v>
      </c>
      <c r="J87" s="12">
        <f>'PADD 5_bbl'!J87*1000*42*(DAY(EOMONTH($A87,0)))/1000000</f>
        <v>62.341189862321393</v>
      </c>
      <c r="K87" s="12">
        <f>'PADD 5_bbl'!K87*1000*42*(DAY(EOMONTH($A87,0)))/1000000</f>
        <v>5.3366385224183759</v>
      </c>
      <c r="L87" s="12">
        <f>'PADD 5_bbl'!L87*1000*42*(DAY(EOMONTH($A87,0)))/1000000</f>
        <v>14.132876041983574</v>
      </c>
      <c r="M87" s="12">
        <f>'PADD 5_bbl'!M87*1000*42*(DAY(EOMONTH($A87,0)))/1000000</f>
        <v>0</v>
      </c>
      <c r="N87" s="12">
        <f>'PADD 5_bbl'!N87*1000*42*(DAY(EOMONTH($A87,0)))/1000000</f>
        <v>0</v>
      </c>
      <c r="O87" s="12">
        <f>'PADD 5_bbl'!O87*1000*42*(DAY(EOMONTH($A87,0)))/1000000</f>
        <v>-10.07470442672334</v>
      </c>
      <c r="P87" s="12">
        <f>'PADD 5_bbl'!P87*1000*42*(DAY(EOMONTH($A87,0)))/1000000</f>
        <v>-12.936</v>
      </c>
      <c r="Q87" s="12">
        <f>'PADD 5_bbl'!Q87*1000*42*(DAY(EOMONTH($A87,0)))/1000000</f>
        <v>76.44</v>
      </c>
      <c r="S87" s="12">
        <f>'PADD 5_bbl'!S87*1000*42/1000000</f>
        <v>28.434000000000001</v>
      </c>
      <c r="U87" s="14"/>
      <c r="V87" s="14"/>
    </row>
    <row r="88" spans="1:22" x14ac:dyDescent="0.3">
      <c r="A88" s="45">
        <v>43174</v>
      </c>
      <c r="B88" s="17" t="s">
        <v>34</v>
      </c>
      <c r="C88" s="12">
        <f>'PADD 5_bbl'!C88*1000*42*(DAY(EOMONTH($A88,0)))/1000000</f>
        <v>13.02</v>
      </c>
      <c r="D88" s="12">
        <f>'PADD 5_bbl'!D88*1000*42*(DAY(EOMONTH($A88,0)))/1000000</f>
        <v>53.381999999999998</v>
      </c>
      <c r="E88" s="12">
        <f>'PADD 5_bbl'!E88*1000*42*(DAY(EOMONTH($A88,0)))/1000000</f>
        <v>40.362000000000002</v>
      </c>
      <c r="F88" s="12">
        <f>'PADD 5_bbl'!F88*1000*42*(DAY(EOMONTH($A88,0)))/1000000</f>
        <v>15.624000000000001</v>
      </c>
      <c r="G88" s="12">
        <f>'PADD 5_bbl'!G88*1000*42*(DAY(EOMONTH($A88,0)))/1000000</f>
        <v>122.38800000000001</v>
      </c>
      <c r="H88" s="12"/>
      <c r="I88" s="12">
        <f>'PADD 5_bbl'!I88*1000*42*(DAY(EOMONTH($A88,0)))/1000000</f>
        <v>35.154000000000003</v>
      </c>
      <c r="J88" s="12">
        <f>'PADD 5_bbl'!J88*1000*42*(DAY(EOMONTH($A88,0)))/1000000</f>
        <v>67.647899092063525</v>
      </c>
      <c r="K88" s="12">
        <f>'PADD 5_bbl'!K88*1000*42*(DAY(EOMONTH($A88,0)))/1000000</f>
        <v>3.7335422441020754</v>
      </c>
      <c r="L88" s="12">
        <f>'PADD 5_bbl'!L88*1000*42*(DAY(EOMONTH($A88,0)))/1000000</f>
        <v>14.637525789018413</v>
      </c>
      <c r="M88" s="12">
        <f>'PADD 5_bbl'!M88*1000*42*(DAY(EOMONTH($A88,0)))/1000000</f>
        <v>0</v>
      </c>
      <c r="N88" s="12">
        <f>'PADD 5_bbl'!N88*1000*42*(DAY(EOMONTH($A88,0)))/1000000</f>
        <v>0</v>
      </c>
      <c r="O88" s="12">
        <f>'PADD 5_bbl'!O88*1000*42*(DAY(EOMONTH($A88,0)))/1000000</f>
        <v>3.819032874815973</v>
      </c>
      <c r="P88" s="12">
        <f>'PADD 5_bbl'!P88*1000*42*(DAY(EOMONTH($A88,0)))/1000000</f>
        <v>-3.9060000000000001</v>
      </c>
      <c r="Q88" s="12">
        <f>'PADD 5_bbl'!Q88*1000*42*(DAY(EOMONTH($A88,0)))/1000000</f>
        <v>121.086</v>
      </c>
      <c r="S88" s="12">
        <f>'PADD 5_bbl'!S88*1000*42/1000000</f>
        <v>24.443999999999999</v>
      </c>
      <c r="U88" s="14"/>
      <c r="V88" s="14"/>
    </row>
    <row r="89" spans="1:22" x14ac:dyDescent="0.3">
      <c r="A89" s="45">
        <v>43205</v>
      </c>
      <c r="B89" s="17" t="s">
        <v>34</v>
      </c>
      <c r="C89" s="12">
        <f>'PADD 5_bbl'!C89*1000*42*(DAY(EOMONTH($A89,0)))/1000000</f>
        <v>12.6</v>
      </c>
      <c r="D89" s="12">
        <f>'PADD 5_bbl'!D89*1000*42*(DAY(EOMONTH($A89,0)))/1000000</f>
        <v>42.84</v>
      </c>
      <c r="E89" s="12">
        <f>'PADD 5_bbl'!E89*1000*42*(DAY(EOMONTH($A89,0)))/1000000</f>
        <v>41.58</v>
      </c>
      <c r="F89" s="12">
        <f>'PADD 5_bbl'!F89*1000*42*(DAY(EOMONTH($A89,0)))/1000000</f>
        <v>22.68</v>
      </c>
      <c r="G89" s="12">
        <f>'PADD 5_bbl'!G89*1000*42*(DAY(EOMONTH($A89,0)))/1000000</f>
        <v>119.7</v>
      </c>
      <c r="H89" s="12"/>
      <c r="I89" s="12">
        <f>'PADD 5_bbl'!I89*1000*42*(DAY(EOMONTH($A89,0)))/1000000</f>
        <v>41.58</v>
      </c>
      <c r="J89" s="12">
        <f>'PADD 5_bbl'!J89*1000*42*(DAY(EOMONTH($A89,0)))/1000000</f>
        <v>49.582956409262877</v>
      </c>
      <c r="K89" s="12">
        <f>'PADD 5_bbl'!K89*1000*42*(DAY(EOMONTH($A89,0)))/1000000</f>
        <v>3.7358808236473942</v>
      </c>
      <c r="L89" s="12">
        <f>'PADD 5_bbl'!L89*1000*42*(DAY(EOMONTH($A89,0)))/1000000</f>
        <v>13.514001104373229</v>
      </c>
      <c r="M89" s="12">
        <f>'PADD 5_bbl'!M89*1000*42*(DAY(EOMONTH($A89,0)))/1000000</f>
        <v>0</v>
      </c>
      <c r="N89" s="12">
        <f>'PADD 5_bbl'!N89*1000*42*(DAY(EOMONTH($A89,0)))/1000000</f>
        <v>0</v>
      </c>
      <c r="O89" s="12">
        <f>'PADD 5_bbl'!O89*1000*42*(DAY(EOMONTH($A89,0)))/1000000</f>
        <v>10.027161662716491</v>
      </c>
      <c r="P89" s="12">
        <f>'PADD 5_bbl'!P89*1000*42*(DAY(EOMONTH($A89,0)))/1000000</f>
        <v>1.26</v>
      </c>
      <c r="Q89" s="12">
        <f>'PADD 5_bbl'!Q89*1000*42*(DAY(EOMONTH($A89,0)))/1000000</f>
        <v>119.7</v>
      </c>
      <c r="S89" s="12">
        <f>'PADD 5_bbl'!S89*1000*42/1000000</f>
        <v>25.788</v>
      </c>
      <c r="U89" s="14"/>
      <c r="V89" s="14"/>
    </row>
    <row r="90" spans="1:22" x14ac:dyDescent="0.3">
      <c r="A90" s="45">
        <v>43235</v>
      </c>
      <c r="B90" s="17" t="s">
        <v>34</v>
      </c>
      <c r="C90" s="12">
        <f>'PADD 5_bbl'!C90*1000*42*(DAY(EOMONTH($A90,0)))/1000000</f>
        <v>13.02</v>
      </c>
      <c r="D90" s="12">
        <f>'PADD 5_bbl'!D90*1000*42*(DAY(EOMONTH($A90,0)))/1000000</f>
        <v>40.362000000000002</v>
      </c>
      <c r="E90" s="12">
        <f>'PADD 5_bbl'!E90*1000*42*(DAY(EOMONTH($A90,0)))/1000000</f>
        <v>52.08</v>
      </c>
      <c r="F90" s="12">
        <f>'PADD 5_bbl'!F90*1000*42*(DAY(EOMONTH($A90,0)))/1000000</f>
        <v>16.925999999999998</v>
      </c>
      <c r="G90" s="12">
        <f>'PADD 5_bbl'!G90*1000*42*(DAY(EOMONTH($A90,0)))/1000000</f>
        <v>122.38800000000001</v>
      </c>
      <c r="H90" s="12"/>
      <c r="I90" s="12">
        <f>'PADD 5_bbl'!I90*1000*42*(DAY(EOMONTH($A90,0)))/1000000</f>
        <v>37.758000000000003</v>
      </c>
      <c r="J90" s="12">
        <f>'PADD 5_bbl'!J90*1000*42*(DAY(EOMONTH($A90,0)))/1000000</f>
        <v>48.451995454176142</v>
      </c>
      <c r="K90" s="12">
        <f>'PADD 5_bbl'!K90*1000*42*(DAY(EOMONTH($A90,0)))/1000000</f>
        <v>3.7335422441020754</v>
      </c>
      <c r="L90" s="12">
        <f>'PADD 5_bbl'!L90*1000*42*(DAY(EOMONTH($A90,0)))/1000000</f>
        <v>13.627938817269296</v>
      </c>
      <c r="M90" s="12">
        <f>'PADD 5_bbl'!M90*1000*42*(DAY(EOMONTH($A90,0)))/1000000</f>
        <v>0</v>
      </c>
      <c r="N90" s="12">
        <f>'PADD 5_bbl'!N90*1000*42*(DAY(EOMONTH($A90,0)))/1000000</f>
        <v>0</v>
      </c>
      <c r="O90" s="12">
        <f>'PADD 5_bbl'!O90*1000*42*(DAY(EOMONTH($A90,0)))/1000000</f>
        <v>1.8905234844524852</v>
      </c>
      <c r="P90" s="12">
        <f>'PADD 5_bbl'!P90*1000*42*(DAY(EOMONTH($A90,0)))/1000000</f>
        <v>16.925999999999998</v>
      </c>
      <c r="Q90" s="12">
        <f>'PADD 5_bbl'!Q90*1000*42*(DAY(EOMONTH($A90,0)))/1000000</f>
        <v>122.38800000000001</v>
      </c>
      <c r="S90" s="12">
        <f>'PADD 5_bbl'!S90*1000*42/1000000</f>
        <v>42.84</v>
      </c>
      <c r="U90" s="14"/>
      <c r="V90" s="14"/>
    </row>
    <row r="91" spans="1:22" x14ac:dyDescent="0.3">
      <c r="A91" s="45">
        <v>43266</v>
      </c>
      <c r="B91" s="17" t="s">
        <v>34</v>
      </c>
      <c r="C91" s="12">
        <f>'PADD 5_bbl'!C91*1000*42*(DAY(EOMONTH($A91,0)))/1000000</f>
        <v>13.86</v>
      </c>
      <c r="D91" s="12">
        <f>'PADD 5_bbl'!D91*1000*42*(DAY(EOMONTH($A91,0)))/1000000</f>
        <v>51.66</v>
      </c>
      <c r="E91" s="12">
        <f>'PADD 5_bbl'!E91*1000*42*(DAY(EOMONTH($A91,0)))/1000000</f>
        <v>39.06</v>
      </c>
      <c r="F91" s="12">
        <f>'PADD 5_bbl'!F91*1000*42*(DAY(EOMONTH($A91,0)))/1000000</f>
        <v>12.6</v>
      </c>
      <c r="G91" s="12">
        <f>'PADD 5_bbl'!G91*1000*42*(DAY(EOMONTH($A91,0)))/1000000</f>
        <v>117.18</v>
      </c>
      <c r="H91" s="12"/>
      <c r="I91" s="12">
        <f>'PADD 5_bbl'!I91*1000*42*(DAY(EOMONTH($A91,0)))/1000000</f>
        <v>44.1</v>
      </c>
      <c r="J91" s="12">
        <f>'PADD 5_bbl'!J91*1000*42*(DAY(EOMONTH($A91,0)))/1000000</f>
        <v>45.993516868293298</v>
      </c>
      <c r="K91" s="12">
        <f>'PADD 5_bbl'!K91*1000*42*(DAY(EOMONTH($A91,0)))/1000000</f>
        <v>3.7358808236473942</v>
      </c>
      <c r="L91" s="12">
        <f>'PADD 5_bbl'!L91*1000*42*(DAY(EOMONTH($A91,0)))/1000000</f>
        <v>12.8626546709867</v>
      </c>
      <c r="M91" s="12">
        <f>'PADD 5_bbl'!M91*1000*42*(DAY(EOMONTH($A91,0)))/1000000</f>
        <v>0</v>
      </c>
      <c r="N91" s="12">
        <f>'PADD 5_bbl'!N91*1000*42*(DAY(EOMONTH($A91,0)))/1000000</f>
        <v>0</v>
      </c>
      <c r="O91" s="12">
        <f>'PADD 5_bbl'!O91*1000*42*(DAY(EOMONTH($A91,0)))/1000000</f>
        <v>-4.6320523629273911</v>
      </c>
      <c r="P91" s="12">
        <f>'PADD 5_bbl'!P91*1000*42*(DAY(EOMONTH($A91,0)))/1000000</f>
        <v>13.86</v>
      </c>
      <c r="Q91" s="12">
        <f>'PADD 5_bbl'!Q91*1000*42*(DAY(EOMONTH($A91,0)))/1000000</f>
        <v>115.92</v>
      </c>
      <c r="S91" s="12">
        <f>'PADD 5_bbl'!S91*1000*42/1000000</f>
        <v>56.994</v>
      </c>
      <c r="U91" s="14"/>
      <c r="V91" s="14"/>
    </row>
    <row r="92" spans="1:22" x14ac:dyDescent="0.3">
      <c r="A92" s="45">
        <v>43296</v>
      </c>
      <c r="B92" s="17" t="s">
        <v>34</v>
      </c>
      <c r="C92" s="12">
        <f>'PADD 5_bbl'!C92*1000*42*(DAY(EOMONTH($A92,0)))/1000000</f>
        <v>13.02</v>
      </c>
      <c r="D92" s="12">
        <f>'PADD 5_bbl'!D92*1000*42*(DAY(EOMONTH($A92,0)))/1000000</f>
        <v>53.381999999999998</v>
      </c>
      <c r="E92" s="12">
        <f>'PADD 5_bbl'!E92*1000*42*(DAY(EOMONTH($A92,0)))/1000000</f>
        <v>35.154000000000003</v>
      </c>
      <c r="F92" s="12">
        <f>'PADD 5_bbl'!F92*1000*42*(DAY(EOMONTH($A92,0)))/1000000</f>
        <v>15.624000000000001</v>
      </c>
      <c r="G92" s="12">
        <f>'PADD 5_bbl'!G92*1000*42*(DAY(EOMONTH($A92,0)))/1000000</f>
        <v>117.18</v>
      </c>
      <c r="H92" s="12"/>
      <c r="I92" s="12">
        <f>'PADD 5_bbl'!I92*1000*42*(DAY(EOMONTH($A92,0)))/1000000</f>
        <v>36.456000000000003</v>
      </c>
      <c r="J92" s="12">
        <f>'PADD 5_bbl'!J92*1000*42*(DAY(EOMONTH($A92,0)))/1000000</f>
        <v>43.605460076627871</v>
      </c>
      <c r="K92" s="12">
        <f>'PADD 5_bbl'!K92*1000*42*(DAY(EOMONTH($A92,0)))/1000000</f>
        <v>3.7335422441020754</v>
      </c>
      <c r="L92" s="12">
        <f>'PADD 5_bbl'!L92*1000*42*(DAY(EOMONTH($A92,0)))/1000000</f>
        <v>13.291409826686257</v>
      </c>
      <c r="M92" s="12">
        <f>'PADD 5_bbl'!M92*1000*42*(DAY(EOMONTH($A92,0)))/1000000</f>
        <v>0</v>
      </c>
      <c r="N92" s="12">
        <f>'PADD 5_bbl'!N92*1000*42*(DAY(EOMONTH($A92,0)))/1000000</f>
        <v>0</v>
      </c>
      <c r="O92" s="12">
        <f>'PADD 5_bbl'!O92*1000*42*(DAY(EOMONTH($A92,0)))/1000000</f>
        <v>3.1675878525837904</v>
      </c>
      <c r="P92" s="12">
        <f>'PADD 5_bbl'!P92*1000*42*(DAY(EOMONTH($A92,0)))/1000000</f>
        <v>15.624000000000001</v>
      </c>
      <c r="Q92" s="12">
        <f>'PADD 5_bbl'!Q92*1000*42*(DAY(EOMONTH($A92,0)))/1000000</f>
        <v>115.878</v>
      </c>
      <c r="S92" s="12">
        <f>'PADD 5_bbl'!S92*1000*42/1000000</f>
        <v>72.617999999999995</v>
      </c>
      <c r="U92" s="14"/>
      <c r="V92" s="14"/>
    </row>
    <row r="93" spans="1:22" x14ac:dyDescent="0.3">
      <c r="A93" s="45">
        <v>43327</v>
      </c>
      <c r="B93" s="17" t="s">
        <v>34</v>
      </c>
      <c r="C93" s="12">
        <f>'PADD 5_bbl'!C93*1000*42*(DAY(EOMONTH($A93,0)))/1000000</f>
        <v>13.02</v>
      </c>
      <c r="D93" s="12">
        <f>'PADD 5_bbl'!D93*1000*42*(DAY(EOMONTH($A93,0)))/1000000</f>
        <v>53.381999999999998</v>
      </c>
      <c r="E93" s="12">
        <f>'PADD 5_bbl'!E93*1000*42*(DAY(EOMONTH($A93,0)))/1000000</f>
        <v>35.154000000000003</v>
      </c>
      <c r="F93" s="12">
        <f>'PADD 5_bbl'!F93*1000*42*(DAY(EOMONTH($A93,0)))/1000000</f>
        <v>15.624000000000001</v>
      </c>
      <c r="G93" s="12">
        <f>'PADD 5_bbl'!G93*1000*42*(DAY(EOMONTH($A93,0)))/1000000</f>
        <v>117.18</v>
      </c>
      <c r="H93" s="12"/>
      <c r="I93" s="12">
        <f>'PADD 5_bbl'!I93*1000*42*(DAY(EOMONTH($A93,0)))/1000000</f>
        <v>44.268000000000001</v>
      </c>
      <c r="J93" s="12">
        <f>'PADD 5_bbl'!J93*1000*42*(DAY(EOMONTH($A93,0)))/1000000</f>
        <v>48.944298028517416</v>
      </c>
      <c r="K93" s="12">
        <f>'PADD 5_bbl'!K93*1000*42*(DAY(EOMONTH($A93,0)))/1000000</f>
        <v>8.0017422367527491</v>
      </c>
      <c r="L93" s="12">
        <f>'PADD 5_bbl'!L93*1000*42*(DAY(EOMONTH($A93,0)))/1000000</f>
        <v>13.291409826686257</v>
      </c>
      <c r="M93" s="12">
        <f>'PADD 5_bbl'!M93*1000*42*(DAY(EOMONTH($A93,0)))/1000000</f>
        <v>0</v>
      </c>
      <c r="N93" s="12">
        <f>'PADD 5_bbl'!N93*1000*42*(DAY(EOMONTH($A93,0)))/1000000</f>
        <v>0</v>
      </c>
      <c r="O93" s="12">
        <f>'PADD 5_bbl'!O93*1000*42*(DAY(EOMONTH($A93,0)))/1000000</f>
        <v>-2.5334500919564289</v>
      </c>
      <c r="P93" s="12">
        <f>'PADD 5_bbl'!P93*1000*42*(DAY(EOMONTH($A93,0)))/1000000</f>
        <v>6.51</v>
      </c>
      <c r="Q93" s="12">
        <f>'PADD 5_bbl'!Q93*1000*42*(DAY(EOMONTH($A93,0)))/1000000</f>
        <v>118.482</v>
      </c>
      <c r="S93" s="12">
        <f>'PADD 5_bbl'!S93*1000*42/1000000</f>
        <v>79.421999999999997</v>
      </c>
      <c r="U93" s="14"/>
      <c r="V93" s="14"/>
    </row>
    <row r="94" spans="1:22" x14ac:dyDescent="0.3">
      <c r="A94" s="45">
        <v>43358</v>
      </c>
      <c r="B94" s="17" t="s">
        <v>34</v>
      </c>
      <c r="C94" s="12">
        <f>'PADD 5_bbl'!C94*1000*42*(DAY(EOMONTH($A94,0)))/1000000</f>
        <v>12.6</v>
      </c>
      <c r="D94" s="12">
        <f>'PADD 5_bbl'!D94*1000*42*(DAY(EOMONTH($A94,0)))/1000000</f>
        <v>51.66</v>
      </c>
      <c r="E94" s="12">
        <f>'PADD 5_bbl'!E94*1000*42*(DAY(EOMONTH($A94,0)))/1000000</f>
        <v>40.32</v>
      </c>
      <c r="F94" s="12">
        <f>'PADD 5_bbl'!F94*1000*42*(DAY(EOMONTH($A94,0)))/1000000</f>
        <v>23.94</v>
      </c>
      <c r="G94" s="12">
        <f>'PADD 5_bbl'!G94*1000*42*(DAY(EOMONTH($A94,0)))/1000000</f>
        <v>128.52000000000001</v>
      </c>
      <c r="H94" s="12"/>
      <c r="I94" s="12">
        <f>'PADD 5_bbl'!I94*1000*42*(DAY(EOMONTH($A94,0)))/1000000</f>
        <v>36.54</v>
      </c>
      <c r="J94" s="12">
        <f>'PADD 5_bbl'!J94*1000*42*(DAY(EOMONTH($A94,0)))/1000000</f>
        <v>47.724451669545466</v>
      </c>
      <c r="K94" s="12">
        <f>'PADD 5_bbl'!K94*1000*42*(DAY(EOMONTH($A94,0)))/1000000</f>
        <v>13.338673081614287</v>
      </c>
      <c r="L94" s="12">
        <f>'PADD 5_bbl'!L94*1000*42*(DAY(EOMONTH($A94,0)))/1000000</f>
        <v>13.188327887679964</v>
      </c>
      <c r="M94" s="12">
        <f>'PADD 5_bbl'!M94*1000*42*(DAY(EOMONTH($A94,0)))/1000000</f>
        <v>0</v>
      </c>
      <c r="N94" s="12">
        <f>'PADD 5_bbl'!N94*1000*42*(DAY(EOMONTH($A94,0)))/1000000</f>
        <v>0</v>
      </c>
      <c r="O94" s="12">
        <f>'PADD 5_bbl'!O94*1000*42*(DAY(EOMONTH($A94,0)))/1000000</f>
        <v>2.608547361160285</v>
      </c>
      <c r="P94" s="12">
        <f>'PADD 5_bbl'!P94*1000*42*(DAY(EOMONTH($A94,0)))/1000000</f>
        <v>15.12</v>
      </c>
      <c r="Q94" s="12">
        <f>'PADD 5_bbl'!Q94*1000*42*(DAY(EOMONTH($A94,0)))/1000000</f>
        <v>128.52000000000001</v>
      </c>
      <c r="S94" s="12">
        <f>'PADD 5_bbl'!S94*1000*42/1000000</f>
        <v>94.626000000000005</v>
      </c>
      <c r="U94" s="14"/>
      <c r="V94" s="14"/>
    </row>
    <row r="95" spans="1:22" x14ac:dyDescent="0.3">
      <c r="A95" s="45">
        <v>43388</v>
      </c>
      <c r="B95" s="17" t="s">
        <v>34</v>
      </c>
      <c r="C95" s="12">
        <f>'PADD 5_bbl'!C95*1000*42*(DAY(EOMONTH($A95,0)))/1000000</f>
        <v>13.02</v>
      </c>
      <c r="D95" s="12">
        <f>'PADD 5_bbl'!D95*1000*42*(DAY(EOMONTH($A95,0)))/1000000</f>
        <v>48.173999999999999</v>
      </c>
      <c r="E95" s="12">
        <f>'PADD 5_bbl'!E95*1000*42*(DAY(EOMONTH($A95,0)))/1000000</f>
        <v>42.966000000000001</v>
      </c>
      <c r="F95" s="12">
        <f>'PADD 5_bbl'!F95*1000*42*(DAY(EOMONTH($A95,0)))/1000000</f>
        <v>6.51</v>
      </c>
      <c r="G95" s="12">
        <f>'PADD 5_bbl'!G95*1000*42*(DAY(EOMONTH($A95,0)))/1000000</f>
        <v>110.67</v>
      </c>
      <c r="H95" s="12"/>
      <c r="I95" s="12">
        <f>'PADD 5_bbl'!I95*1000*42*(DAY(EOMONTH($A95,0)))/1000000</f>
        <v>40.362000000000002</v>
      </c>
      <c r="J95" s="12">
        <f>'PADD 5_bbl'!J95*1000*42*(DAY(EOMONTH($A95,0)))/1000000</f>
        <v>59.587880298802823</v>
      </c>
      <c r="K95" s="12">
        <f>'PADD 5_bbl'!K95*1000*42*(DAY(EOMONTH($A95,0)))/1000000</f>
        <v>21.875657711801967</v>
      </c>
      <c r="L95" s="12">
        <f>'PADD 5_bbl'!L95*1000*42*(DAY(EOMONTH($A95,0)))/1000000</f>
        <v>14.300996798435373</v>
      </c>
      <c r="M95" s="12">
        <f>'PADD 5_bbl'!M95*1000*42*(DAY(EOMONTH($A95,0)))/1000000</f>
        <v>0</v>
      </c>
      <c r="N95" s="12">
        <f>'PADD 5_bbl'!N95*1000*42*(DAY(EOMONTH($A95,0)))/1000000</f>
        <v>0</v>
      </c>
      <c r="O95" s="12">
        <f>'PADD 5_bbl'!O95*1000*42*(DAY(EOMONTH($A95,0)))/1000000</f>
        <v>-22.852534809040179</v>
      </c>
      <c r="P95" s="12">
        <f>'PADD 5_bbl'!P95*1000*42*(DAY(EOMONTH($A95,0)))/1000000</f>
        <v>-3.9060000000000001</v>
      </c>
      <c r="Q95" s="12">
        <f>'PADD 5_bbl'!Q95*1000*42*(DAY(EOMONTH($A95,0)))/1000000</f>
        <v>109.36799999999999</v>
      </c>
      <c r="S95" s="12">
        <f>'PADD 5_bbl'!S95*1000*42/1000000</f>
        <v>91.055999999999997</v>
      </c>
      <c r="U95" s="14"/>
      <c r="V95" s="14"/>
    </row>
    <row r="96" spans="1:22" x14ac:dyDescent="0.3">
      <c r="A96" s="45">
        <v>43419</v>
      </c>
      <c r="B96" s="17" t="s">
        <v>34</v>
      </c>
      <c r="C96" s="12">
        <f>'PADD 5_bbl'!C96*1000*42*(DAY(EOMONTH($A96,0)))/1000000</f>
        <v>12.6</v>
      </c>
      <c r="D96" s="12">
        <f>'PADD 5_bbl'!D96*1000*42*(DAY(EOMONTH($A96,0)))/1000000</f>
        <v>39.06</v>
      </c>
      <c r="E96" s="12">
        <f>'PADD 5_bbl'!E96*1000*42*(DAY(EOMONTH($A96,0)))/1000000</f>
        <v>44.1</v>
      </c>
      <c r="F96" s="12">
        <f>'PADD 5_bbl'!F96*1000*42*(DAY(EOMONTH($A96,0)))/1000000</f>
        <v>10.08</v>
      </c>
      <c r="G96" s="12">
        <f>'PADD 5_bbl'!G96*1000*42*(DAY(EOMONTH($A96,0)))/1000000</f>
        <v>105.84</v>
      </c>
      <c r="H96" s="12"/>
      <c r="I96" s="12">
        <f>'PADD 5_bbl'!I96*1000*42*(DAY(EOMONTH($A96,0)))/1000000</f>
        <v>27.72</v>
      </c>
      <c r="J96" s="12">
        <f>'PADD 5_bbl'!J96*1000*42*(DAY(EOMONTH($A96,0)))/1000000</f>
        <v>51.994061286925657</v>
      </c>
      <c r="K96" s="12">
        <f>'PADD 5_bbl'!K96*1000*42*(DAY(EOMONTH($A96,0)))/1000000</f>
        <v>18.670634444942024</v>
      </c>
      <c r="L96" s="12">
        <f>'PADD 5_bbl'!L96*1000*42*(DAY(EOMONTH($A96,0)))/1000000</f>
        <v>14.165347537759756</v>
      </c>
      <c r="M96" s="12">
        <f>'PADD 5_bbl'!M96*1000*42*(DAY(EOMONTH($A96,0)))/1000000</f>
        <v>0</v>
      </c>
      <c r="N96" s="12">
        <f>'PADD 5_bbl'!N96*1000*42*(DAY(EOMONTH($A96,0)))/1000000</f>
        <v>0</v>
      </c>
      <c r="O96" s="12">
        <f>'PADD 5_bbl'!O96*1000*42*(DAY(EOMONTH($A96,0)))/1000000</f>
        <v>-5.4500432696274297</v>
      </c>
      <c r="P96" s="12">
        <f>'PADD 5_bbl'!P96*1000*42*(DAY(EOMONTH($A96,0)))/1000000</f>
        <v>-1.26</v>
      </c>
      <c r="Q96" s="12">
        <f>'PADD 5_bbl'!Q96*1000*42*(DAY(EOMONTH($A96,0)))/1000000</f>
        <v>105.84</v>
      </c>
      <c r="S96" s="12">
        <f>'PADD 5_bbl'!S96*1000*42/1000000</f>
        <v>89.712000000000003</v>
      </c>
      <c r="U96" s="14"/>
      <c r="V96" s="14"/>
    </row>
    <row r="97" spans="1:22" x14ac:dyDescent="0.3">
      <c r="A97" s="45">
        <v>43449</v>
      </c>
      <c r="B97" s="17" t="s">
        <v>34</v>
      </c>
      <c r="C97" s="12">
        <f>'PADD 5_bbl'!C97*1000*42*(DAY(EOMONTH($A97,0)))/1000000</f>
        <v>13.02</v>
      </c>
      <c r="D97" s="12">
        <f>'PADD 5_bbl'!D97*1000*42*(DAY(EOMONTH($A97,0)))/1000000</f>
        <v>40.362000000000002</v>
      </c>
      <c r="E97" s="12">
        <f>'PADD 5_bbl'!E97*1000*42*(DAY(EOMONTH($A97,0)))/1000000</f>
        <v>46.872</v>
      </c>
      <c r="F97" s="12">
        <f>'PADD 5_bbl'!F97*1000*42*(DAY(EOMONTH($A97,0)))/1000000</f>
        <v>14.321999999999999</v>
      </c>
      <c r="G97" s="12">
        <f>'PADD 5_bbl'!G97*1000*42*(DAY(EOMONTH($A97,0)))/1000000</f>
        <v>114.57599999999999</v>
      </c>
      <c r="H97" s="12"/>
      <c r="I97" s="12">
        <f>'PADD 5_bbl'!I97*1000*42*(DAY(EOMONTH($A97,0)))/1000000</f>
        <v>40.362000000000002</v>
      </c>
      <c r="J97" s="12">
        <f>'PADD 5_bbl'!J97*1000*42*(DAY(EOMONTH($A97,0)))/1000000</f>
        <v>73.332391635352451</v>
      </c>
      <c r="K97" s="12">
        <f>'PADD 5_bbl'!K97*1000*42*(DAY(EOMONTH($A97,0)))/1000000</f>
        <v>12.804599977952023</v>
      </c>
      <c r="L97" s="12">
        <f>'PADD 5_bbl'!L97*1000*42*(DAY(EOMONTH($A97,0)))/1000000</f>
        <v>18.713545977357636</v>
      </c>
      <c r="M97" s="12">
        <f>'PADD 5_bbl'!M97*1000*42*(DAY(EOMONTH($A97,0)))/1000000</f>
        <v>0</v>
      </c>
      <c r="N97" s="12">
        <f>'PADD 5_bbl'!N97*1000*42*(DAY(EOMONTH($A97,0)))/1000000</f>
        <v>0</v>
      </c>
      <c r="O97" s="12">
        <f>'PADD 5_bbl'!O97*1000*42*(DAY(EOMONTH($A97,0)))/1000000</f>
        <v>-0.6905375906621054</v>
      </c>
      <c r="P97" s="12">
        <f>'PADD 5_bbl'!P97*1000*42*(DAY(EOMONTH($A97,0)))/1000000</f>
        <v>-31.248000000000001</v>
      </c>
      <c r="Q97" s="12">
        <f>'PADD 5_bbl'!Q97*1000*42*(DAY(EOMONTH($A97,0)))/1000000</f>
        <v>113.274</v>
      </c>
      <c r="S97" s="12">
        <f>'PADD 5_bbl'!S97*1000*42/1000000</f>
        <v>59.01</v>
      </c>
      <c r="U97" s="14"/>
      <c r="V97" s="14"/>
    </row>
    <row r="98" spans="1:22" x14ac:dyDescent="0.3">
      <c r="A98" s="45">
        <v>43480</v>
      </c>
      <c r="B98" s="17" t="s">
        <v>34</v>
      </c>
      <c r="C98" s="12">
        <f>'PADD 5_bbl'!C98*1000*42*(DAY(EOMONTH($A98,0)))/1000000</f>
        <v>13.02</v>
      </c>
      <c r="D98" s="12">
        <f>'PADD 5_bbl'!D98*1000*42*(DAY(EOMONTH($A98,0)))/1000000</f>
        <v>42.966000000000001</v>
      </c>
      <c r="E98" s="12">
        <f>'PADD 5_bbl'!E98*1000*42*(DAY(EOMONTH($A98,0)))/1000000</f>
        <v>52.08</v>
      </c>
      <c r="F98" s="12">
        <f>'PADD 5_bbl'!F98*1000*42*(DAY(EOMONTH($A98,0)))/1000000</f>
        <v>14.321999999999999</v>
      </c>
      <c r="G98" s="12">
        <f>'PADD 5_bbl'!G98*1000*42*(DAY(EOMONTH($A98,0)))/1000000</f>
        <v>122.38800000000001</v>
      </c>
      <c r="H98" s="12"/>
      <c r="I98" s="12">
        <f>'PADD 5_bbl'!I98*1000*42*(DAY(EOMONTH($A98,0)))/1000000</f>
        <v>32.549999999999997</v>
      </c>
      <c r="J98" s="12">
        <f>'PADD 5_bbl'!J98*1000*42*(DAY(EOMONTH($A98,0)))/1000000</f>
        <v>83.798179538589096</v>
      </c>
      <c r="K98" s="12">
        <f>'PADD 5_bbl'!K98*1000*42*(DAY(EOMONTH($A98,0)))/1000000</f>
        <v>6.0130306168539498</v>
      </c>
      <c r="L98" s="12">
        <f>'PADD 5_bbl'!L98*1000*42*(DAY(EOMONTH($A98,0)))/1000000</f>
        <v>18.027545237823251</v>
      </c>
      <c r="M98" s="12">
        <f>'PADD 5_bbl'!M98*1000*42*(DAY(EOMONTH($A98,0)))/1000000</f>
        <v>0</v>
      </c>
      <c r="N98" s="12">
        <f>'PADD 5_bbl'!N98*1000*42*(DAY(EOMONTH($A98,0)))/1000000</f>
        <v>0</v>
      </c>
      <c r="O98" s="12">
        <f>'PADD 5_bbl'!O98*1000*42*(DAY(EOMONTH($A98,0)))/1000000</f>
        <v>11.945244606733715</v>
      </c>
      <c r="P98" s="12">
        <f>'PADD 5_bbl'!P98*1000*42*(DAY(EOMONTH($A98,0)))/1000000</f>
        <v>-31.248000000000001</v>
      </c>
      <c r="Q98" s="12">
        <f>'PADD 5_bbl'!Q98*1000*42*(DAY(EOMONTH($A98,0)))/1000000</f>
        <v>121.086</v>
      </c>
      <c r="S98" s="12">
        <f>'PADD 5_bbl'!S98*1000*42/1000000</f>
        <v>28.35</v>
      </c>
      <c r="U98" s="14"/>
      <c r="V98" s="14"/>
    </row>
    <row r="99" spans="1:22" x14ac:dyDescent="0.3">
      <c r="A99" s="45">
        <v>43511</v>
      </c>
      <c r="B99" s="17" t="s">
        <v>34</v>
      </c>
      <c r="C99" s="12">
        <f>'PADD 5_bbl'!C99*1000*42*(DAY(EOMONTH($A99,0)))/1000000</f>
        <v>11.76</v>
      </c>
      <c r="D99" s="12">
        <f>'PADD 5_bbl'!D99*1000*42*(DAY(EOMONTH($A99,0)))/1000000</f>
        <v>32.927999999999997</v>
      </c>
      <c r="E99" s="12">
        <f>'PADD 5_bbl'!E99*1000*42*(DAY(EOMONTH($A99,0)))/1000000</f>
        <v>45.863999999999997</v>
      </c>
      <c r="F99" s="12">
        <f>'PADD 5_bbl'!F99*1000*42*(DAY(EOMONTH($A99,0)))/1000000</f>
        <v>8.2319999999999993</v>
      </c>
      <c r="G99" s="12">
        <f>'PADD 5_bbl'!G99*1000*42*(DAY(EOMONTH($A99,0)))/1000000</f>
        <v>98.784000000000006</v>
      </c>
      <c r="H99" s="12"/>
      <c r="I99" s="12">
        <f>'PADD 5_bbl'!I99*1000*42*(DAY(EOMONTH($A99,0)))/1000000</f>
        <v>36.456000000000003</v>
      </c>
      <c r="J99" s="12">
        <f>'PADD 5_bbl'!J99*1000*42*(DAY(EOMONTH($A99,0)))/1000000</f>
        <v>74.684328142503745</v>
      </c>
      <c r="K99" s="12">
        <f>'PADD 5_bbl'!K99*1000*42*(DAY(EOMONTH($A99,0)))/1000000</f>
        <v>4.0102979922290469</v>
      </c>
      <c r="L99" s="12">
        <f>'PADD 5_bbl'!L99*1000*42*(DAY(EOMONTH($A99,0)))/1000000</f>
        <v>14.155212403379855</v>
      </c>
      <c r="M99" s="12">
        <f>'PADD 5_bbl'!M99*1000*42*(DAY(EOMONTH($A99,0)))/1000000</f>
        <v>0</v>
      </c>
      <c r="N99" s="12">
        <f>'PADD 5_bbl'!N99*1000*42*(DAY(EOMONTH($A99,0)))/1000000</f>
        <v>0</v>
      </c>
      <c r="O99" s="12">
        <f>'PADD 5_bbl'!O99*1000*42*(DAY(EOMONTH($A99,0)))/1000000</f>
        <v>-22.289838538112647</v>
      </c>
      <c r="P99" s="12">
        <f>'PADD 5_bbl'!P99*1000*42*(DAY(EOMONTH($A99,0)))/1000000</f>
        <v>-9.4079999999999995</v>
      </c>
      <c r="Q99" s="12">
        <f>'PADD 5_bbl'!Q99*1000*42*(DAY(EOMONTH($A99,0)))/1000000</f>
        <v>97.608000000000004</v>
      </c>
      <c r="S99" s="12">
        <f>'PADD 5_bbl'!S99*1000*42/1000000</f>
        <v>19.361999999999998</v>
      </c>
      <c r="U99" s="14"/>
      <c r="V99" s="14"/>
    </row>
    <row r="100" spans="1:22" x14ac:dyDescent="0.3">
      <c r="A100" s="45">
        <v>43539</v>
      </c>
      <c r="B100" s="17" t="s">
        <v>34</v>
      </c>
      <c r="C100" s="12">
        <f>'PADD 5_bbl'!C100*1000*42*(DAY(EOMONTH($A100,0)))/1000000</f>
        <v>13.02</v>
      </c>
      <c r="D100" s="12">
        <f>'PADD 5_bbl'!D100*1000*42*(DAY(EOMONTH($A100,0)))/1000000</f>
        <v>45.57</v>
      </c>
      <c r="E100" s="12">
        <f>'PADD 5_bbl'!E100*1000*42*(DAY(EOMONTH($A100,0)))/1000000</f>
        <v>55.985999999999997</v>
      </c>
      <c r="F100" s="12">
        <f>'PADD 5_bbl'!F100*1000*42*(DAY(EOMONTH($A100,0)))/1000000</f>
        <v>18.228000000000002</v>
      </c>
      <c r="G100" s="12">
        <f>'PADD 5_bbl'!G100*1000*42*(DAY(EOMONTH($A100,0)))/1000000</f>
        <v>132.804</v>
      </c>
      <c r="H100" s="12"/>
      <c r="I100" s="12">
        <f>'PADD 5_bbl'!I100*1000*42*(DAY(EOMONTH($A100,0)))/1000000</f>
        <v>39.06</v>
      </c>
      <c r="J100" s="12">
        <f>'PADD 5_bbl'!J100*1000*42*(DAY(EOMONTH($A100,0)))/1000000</f>
        <v>59.185239435177259</v>
      </c>
      <c r="K100" s="12">
        <f>'PADD 5_bbl'!K100*1000*42*(DAY(EOMONTH($A100,0)))/1000000</f>
        <v>2.8056269695853082</v>
      </c>
      <c r="L100" s="12">
        <f>'PADD 5_bbl'!L100*1000*42*(DAY(EOMONTH($A100,0)))/1000000</f>
        <v>14.662255331992863</v>
      </c>
      <c r="M100" s="12">
        <f>'PADD 5_bbl'!M100*1000*42*(DAY(EOMONTH($A100,0)))/1000000</f>
        <v>0</v>
      </c>
      <c r="N100" s="12">
        <f>'PADD 5_bbl'!N100*1000*42*(DAY(EOMONTH($A100,0)))/1000000</f>
        <v>0</v>
      </c>
      <c r="O100" s="12">
        <f>'PADD 5_bbl'!O100*1000*42*(DAY(EOMONTH($A100,0)))/1000000</f>
        <v>14.486878263244574</v>
      </c>
      <c r="P100" s="12">
        <f>'PADD 5_bbl'!P100*1000*42*(DAY(EOMONTH($A100,0)))/1000000</f>
        <v>2.6040000000000001</v>
      </c>
      <c r="Q100" s="12">
        <f>'PADD 5_bbl'!Q100*1000*42*(DAY(EOMONTH($A100,0)))/1000000</f>
        <v>132.804</v>
      </c>
      <c r="S100" s="12">
        <f>'PADD 5_bbl'!S100*1000*42/1000000</f>
        <v>22.091999999999999</v>
      </c>
      <c r="U100" s="14"/>
      <c r="V100" s="14"/>
    </row>
    <row r="101" spans="1:22" x14ac:dyDescent="0.3">
      <c r="A101" s="45">
        <v>43570</v>
      </c>
      <c r="B101" s="17" t="s">
        <v>34</v>
      </c>
      <c r="C101" s="12">
        <f>'PADD 5_bbl'!C101*1000*42*(DAY(EOMONTH($A101,0)))/1000000</f>
        <v>12.6</v>
      </c>
      <c r="D101" s="12">
        <f>'PADD 5_bbl'!D101*1000*42*(DAY(EOMONTH($A101,0)))/1000000</f>
        <v>39.06</v>
      </c>
      <c r="E101" s="12">
        <f>'PADD 5_bbl'!E101*1000*42*(DAY(EOMONTH($A101,0)))/1000000</f>
        <v>39.06</v>
      </c>
      <c r="F101" s="12">
        <f>'PADD 5_bbl'!F101*1000*42*(DAY(EOMONTH($A101,0)))/1000000</f>
        <v>12.6</v>
      </c>
      <c r="G101" s="12">
        <f>'PADD 5_bbl'!G101*1000*42*(DAY(EOMONTH($A101,0)))/1000000</f>
        <v>103.32</v>
      </c>
      <c r="H101" s="12"/>
      <c r="I101" s="12">
        <f>'PADD 5_bbl'!I101*1000*42*(DAY(EOMONTH($A101,0)))/1000000</f>
        <v>30.24</v>
      </c>
      <c r="J101" s="12">
        <f>'PADD 5_bbl'!J101*1000*42*(DAY(EOMONTH($A101,0)))/1000000</f>
        <v>59.572800648172468</v>
      </c>
      <c r="K101" s="12">
        <f>'PADD 5_bbl'!K101*1000*42*(DAY(EOMONTH($A101,0)))/1000000</f>
        <v>2.8073843306686692</v>
      </c>
      <c r="L101" s="12">
        <f>'PADD 5_bbl'!L101*1000*42*(DAY(EOMONTH($A101,0)))/1000000</f>
        <v>13.537932920154956</v>
      </c>
      <c r="M101" s="12">
        <f>'PADD 5_bbl'!M101*1000*42*(DAY(EOMONTH($A101,0)))/1000000</f>
        <v>0</v>
      </c>
      <c r="N101" s="12">
        <f>'PADD 5_bbl'!N101*1000*42*(DAY(EOMONTH($A101,0)))/1000000</f>
        <v>0</v>
      </c>
      <c r="O101" s="12">
        <f>'PADD 5_bbl'!O101*1000*42*(DAY(EOMONTH($A101,0)))/1000000</f>
        <v>-0.31811789899609277</v>
      </c>
      <c r="P101" s="12">
        <f>'PADD 5_bbl'!P101*1000*42*(DAY(EOMONTH($A101,0)))/1000000</f>
        <v>-2.52</v>
      </c>
      <c r="Q101" s="12">
        <f>'PADD 5_bbl'!Q101*1000*42*(DAY(EOMONTH($A101,0)))/1000000</f>
        <v>103.32</v>
      </c>
      <c r="S101" s="12">
        <f>'PADD 5_bbl'!S101*1000*42/1000000</f>
        <v>20.033999999999999</v>
      </c>
      <c r="U101" s="14"/>
      <c r="V101" s="14"/>
    </row>
    <row r="102" spans="1:22" x14ac:dyDescent="0.3">
      <c r="A102" s="45">
        <v>43600</v>
      </c>
      <c r="B102" s="17" t="s">
        <v>34</v>
      </c>
      <c r="C102" s="12">
        <f>'PADD 5_bbl'!C102*1000*42*(DAY(EOMONTH($A102,0)))/1000000</f>
        <v>13.02</v>
      </c>
      <c r="D102" s="12">
        <f>'PADD 5_bbl'!D102*1000*42*(DAY(EOMONTH($A102,0)))/1000000</f>
        <v>45.57</v>
      </c>
      <c r="E102" s="12">
        <f>'PADD 5_bbl'!E102*1000*42*(DAY(EOMONTH($A102,0)))/1000000</f>
        <v>36.456000000000003</v>
      </c>
      <c r="F102" s="12">
        <f>'PADD 5_bbl'!F102*1000*42*(DAY(EOMONTH($A102,0)))/1000000</f>
        <v>11.718</v>
      </c>
      <c r="G102" s="12">
        <f>'PADD 5_bbl'!G102*1000*42*(DAY(EOMONTH($A102,0)))/1000000</f>
        <v>106.764</v>
      </c>
      <c r="H102" s="12"/>
      <c r="I102" s="12">
        <f>'PADD 5_bbl'!I102*1000*42*(DAY(EOMONTH($A102,0)))/1000000</f>
        <v>45.57</v>
      </c>
      <c r="J102" s="12">
        <f>'PADD 5_bbl'!J102*1000*42*(DAY(EOMONTH($A102,0)))/1000000</f>
        <v>51.495998250434191</v>
      </c>
      <c r="K102" s="12">
        <f>'PADD 5_bbl'!K102*1000*42*(DAY(EOMONTH($A102,0)))/1000000</f>
        <v>2.8056269695853082</v>
      </c>
      <c r="L102" s="12">
        <f>'PADD 5_bbl'!L102*1000*42*(DAY(EOMONTH($A102,0)))/1000000</f>
        <v>13.652668360243744</v>
      </c>
      <c r="M102" s="12">
        <f>'PADD 5_bbl'!M102*1000*42*(DAY(EOMONTH($A102,0)))/1000000</f>
        <v>0</v>
      </c>
      <c r="N102" s="12">
        <f>'PADD 5_bbl'!N102*1000*42*(DAY(EOMONTH($A102,0)))/1000000</f>
        <v>0</v>
      </c>
      <c r="O102" s="12">
        <f>'PADD 5_bbl'!O102*1000*42*(DAY(EOMONTH($A102,0)))/1000000</f>
        <v>-21.082293580263247</v>
      </c>
      <c r="P102" s="12">
        <f>'PADD 5_bbl'!P102*1000*42*(DAY(EOMONTH($A102,0)))/1000000</f>
        <v>14.321999999999999</v>
      </c>
      <c r="Q102" s="12">
        <f>'PADD 5_bbl'!Q102*1000*42*(DAY(EOMONTH($A102,0)))/1000000</f>
        <v>106.764</v>
      </c>
      <c r="S102" s="12">
        <f>'PADD 5_bbl'!S102*1000*42/1000000</f>
        <v>33.768000000000001</v>
      </c>
      <c r="U102" s="14"/>
      <c r="V102" s="14"/>
    </row>
    <row r="103" spans="1:22" x14ac:dyDescent="0.3">
      <c r="A103" s="45">
        <v>43631</v>
      </c>
      <c r="B103" s="17" t="s">
        <v>34</v>
      </c>
      <c r="C103" s="12">
        <f>'PADD 5_bbl'!C103*1000*42*(DAY(EOMONTH($A103,0)))/1000000</f>
        <v>12.6</v>
      </c>
      <c r="D103" s="12">
        <f>'PADD 5_bbl'!D103*1000*42*(DAY(EOMONTH($A103,0)))/1000000</f>
        <v>44.1</v>
      </c>
      <c r="E103" s="12">
        <f>'PADD 5_bbl'!E103*1000*42*(DAY(EOMONTH($A103,0)))/1000000</f>
        <v>37.799999999999997</v>
      </c>
      <c r="F103" s="12">
        <f>'PADD 5_bbl'!F103*1000*42*(DAY(EOMONTH($A103,0)))/1000000</f>
        <v>13.86</v>
      </c>
      <c r="G103" s="12">
        <f>'PADD 5_bbl'!G103*1000*42*(DAY(EOMONTH($A103,0)))/1000000</f>
        <v>108.36</v>
      </c>
      <c r="H103" s="12"/>
      <c r="I103" s="12">
        <f>'PADD 5_bbl'!I103*1000*42*(DAY(EOMONTH($A103,0)))/1000000</f>
        <v>32.76</v>
      </c>
      <c r="J103" s="12">
        <f>'PADD 5_bbl'!J103*1000*42*(DAY(EOMONTH($A103,0)))/1000000</f>
        <v>52.531844780612268</v>
      </c>
      <c r="K103" s="12">
        <f>'PADD 5_bbl'!K103*1000*42*(DAY(EOMONTH($A103,0)))/1000000</f>
        <v>2.8073843306686692</v>
      </c>
      <c r="L103" s="12">
        <f>'PADD 5_bbl'!L103*1000*42*(DAY(EOMONTH($A103,0)))/1000000</f>
        <v>12.886586486768428</v>
      </c>
      <c r="M103" s="12">
        <f>'PADD 5_bbl'!M103*1000*42*(DAY(EOMONTH($A103,0)))/1000000</f>
        <v>0</v>
      </c>
      <c r="N103" s="12">
        <f>'PADD 5_bbl'!N103*1000*42*(DAY(EOMONTH($A103,0)))/1000000</f>
        <v>0</v>
      </c>
      <c r="O103" s="12">
        <f>'PADD 5_bbl'!O103*1000*42*(DAY(EOMONTH($A103,0)))/1000000</f>
        <v>-6.4858155980493555</v>
      </c>
      <c r="P103" s="12">
        <f>'PADD 5_bbl'!P103*1000*42*(DAY(EOMONTH($A103,0)))/1000000</f>
        <v>13.86</v>
      </c>
      <c r="Q103" s="12">
        <f>'PADD 5_bbl'!Q103*1000*42*(DAY(EOMONTH($A103,0)))/1000000</f>
        <v>108.36</v>
      </c>
      <c r="S103" s="12">
        <f>'PADD 5_bbl'!S103*1000*42/1000000</f>
        <v>47.375999999999998</v>
      </c>
      <c r="U103" s="14"/>
      <c r="V103" s="14"/>
    </row>
    <row r="104" spans="1:22" x14ac:dyDescent="0.3">
      <c r="A104" s="45">
        <v>43661</v>
      </c>
      <c r="B104" s="17" t="s">
        <v>34</v>
      </c>
      <c r="C104" s="12">
        <f>'PADD 5_bbl'!C104*1000*42*(DAY(EOMONTH($A104,0)))/1000000</f>
        <v>11.718</v>
      </c>
      <c r="D104" s="12">
        <f>'PADD 5_bbl'!D104*1000*42*(DAY(EOMONTH($A104,0)))/1000000</f>
        <v>44.268000000000001</v>
      </c>
      <c r="E104" s="12">
        <f>'PADD 5_bbl'!E104*1000*42*(DAY(EOMONTH($A104,0)))/1000000</f>
        <v>45.57</v>
      </c>
      <c r="F104" s="12">
        <f>'PADD 5_bbl'!F104*1000*42*(DAY(EOMONTH($A104,0)))/1000000</f>
        <v>10.416</v>
      </c>
      <c r="G104" s="12">
        <f>'PADD 5_bbl'!G104*1000*42*(DAY(EOMONTH($A104,0)))/1000000</f>
        <v>111.97199999999999</v>
      </c>
      <c r="H104" s="12"/>
      <c r="I104" s="12">
        <f>'PADD 5_bbl'!I104*1000*42*(DAY(EOMONTH($A104,0)))/1000000</f>
        <v>45.57</v>
      </c>
      <c r="J104" s="12">
        <f>'PADD 5_bbl'!J104*1000*42*(DAY(EOMONTH($A104,0)))/1000000</f>
        <v>48.73445310816706</v>
      </c>
      <c r="K104" s="12">
        <f>'PADD 5_bbl'!K104*1000*42*(DAY(EOMONTH($A104,0)))/1000000</f>
        <v>2.8056269695853082</v>
      </c>
      <c r="L104" s="12">
        <f>'PADD 5_bbl'!L104*1000*42*(DAY(EOMONTH($A104,0)))/1000000</f>
        <v>13.316139369660709</v>
      </c>
      <c r="M104" s="12">
        <f>'PADD 5_bbl'!M104*1000*42*(DAY(EOMONTH($A104,0)))/1000000</f>
        <v>0</v>
      </c>
      <c r="N104" s="12">
        <f>'PADD 5_bbl'!N104*1000*42*(DAY(EOMONTH($A104,0)))/1000000</f>
        <v>0</v>
      </c>
      <c r="O104" s="12">
        <f>'PADD 5_bbl'!O104*1000*42*(DAY(EOMONTH($A104,0)))/1000000</f>
        <v>-20.588219447413078</v>
      </c>
      <c r="P104" s="12">
        <f>'PADD 5_bbl'!P104*1000*42*(DAY(EOMONTH($A104,0)))/1000000</f>
        <v>22.134</v>
      </c>
      <c r="Q104" s="12">
        <f>'PADD 5_bbl'!Q104*1000*42*(DAY(EOMONTH($A104,0)))/1000000</f>
        <v>111.97199999999999</v>
      </c>
      <c r="S104" s="12">
        <f>'PADD 5_bbl'!S104*1000*42/1000000</f>
        <v>69.426000000000002</v>
      </c>
      <c r="U104" s="14"/>
      <c r="V104" s="14"/>
    </row>
    <row r="105" spans="1:22" x14ac:dyDescent="0.3">
      <c r="A105" s="45">
        <v>43692</v>
      </c>
      <c r="B105" s="17" t="s">
        <v>34</v>
      </c>
      <c r="C105" s="12">
        <f>'PADD 5_bbl'!C105*1000*42*(DAY(EOMONTH($A105,0)))/1000000</f>
        <v>13.02</v>
      </c>
      <c r="D105" s="12">
        <f>'PADD 5_bbl'!D105*1000*42*(DAY(EOMONTH($A105,0)))/1000000</f>
        <v>46.872</v>
      </c>
      <c r="E105" s="12">
        <f>'PADD 5_bbl'!E105*1000*42*(DAY(EOMONTH($A105,0)))/1000000</f>
        <v>45.57</v>
      </c>
      <c r="F105" s="12">
        <f>'PADD 5_bbl'!F105*1000*42*(DAY(EOMONTH($A105,0)))/1000000</f>
        <v>19.53</v>
      </c>
      <c r="G105" s="12">
        <f>'PADD 5_bbl'!G105*1000*42*(DAY(EOMONTH($A105,0)))/1000000</f>
        <v>124.992</v>
      </c>
      <c r="H105" s="12"/>
      <c r="I105" s="12">
        <f>'PADD 5_bbl'!I105*1000*42*(DAY(EOMONTH($A105,0)))/1000000</f>
        <v>45.57</v>
      </c>
      <c r="J105" s="12">
        <f>'PADD 5_bbl'!J105*1000*42*(DAY(EOMONTH($A105,0)))/1000000</f>
        <v>47.580717616025808</v>
      </c>
      <c r="K105" s="12">
        <f>'PADD 5_bbl'!K105*1000*42*(DAY(EOMONTH($A105,0)))/1000000</f>
        <v>6.0130306168539498</v>
      </c>
      <c r="L105" s="12">
        <f>'PADD 5_bbl'!L105*1000*42*(DAY(EOMONTH($A105,0)))/1000000</f>
        <v>13.316139369660709</v>
      </c>
      <c r="M105" s="12">
        <f>'PADD 5_bbl'!M105*1000*42*(DAY(EOMONTH($A105,0)))/1000000</f>
        <v>0</v>
      </c>
      <c r="N105" s="12">
        <f>'PADD 5_bbl'!N105*1000*42*(DAY(EOMONTH($A105,0)))/1000000</f>
        <v>0</v>
      </c>
      <c r="O105" s="12">
        <f>'PADD 5_bbl'!O105*1000*42*(DAY(EOMONTH($A105,0)))/1000000</f>
        <v>-7.0178876025404584</v>
      </c>
      <c r="P105" s="12">
        <f>'PADD 5_bbl'!P105*1000*42*(DAY(EOMONTH($A105,0)))/1000000</f>
        <v>19.53</v>
      </c>
      <c r="Q105" s="12">
        <f>'PADD 5_bbl'!Q105*1000*42*(DAY(EOMONTH($A105,0)))/1000000</f>
        <v>124.992</v>
      </c>
      <c r="S105" s="12">
        <f>'PADD 5_bbl'!S105*1000*42/1000000</f>
        <v>89.292000000000002</v>
      </c>
      <c r="U105" s="14"/>
      <c r="V105" s="14"/>
    </row>
    <row r="106" spans="1:22" x14ac:dyDescent="0.3">
      <c r="A106" s="45">
        <v>43723</v>
      </c>
      <c r="B106" s="17" t="s">
        <v>34</v>
      </c>
      <c r="C106" s="12">
        <f>'PADD 5_bbl'!C106*1000*42*(DAY(EOMONTH($A106,0)))/1000000</f>
        <v>11.34</v>
      </c>
      <c r="D106" s="12">
        <f>'PADD 5_bbl'!D106*1000*42*(DAY(EOMONTH($A106,0)))/1000000</f>
        <v>44.1</v>
      </c>
      <c r="E106" s="12">
        <f>'PADD 5_bbl'!E106*1000*42*(DAY(EOMONTH($A106,0)))/1000000</f>
        <v>40.32</v>
      </c>
      <c r="F106" s="12">
        <f>'PADD 5_bbl'!F106*1000*42*(DAY(EOMONTH($A106,0)))/1000000</f>
        <v>12.6</v>
      </c>
      <c r="G106" s="12">
        <f>'PADD 5_bbl'!G106*1000*42*(DAY(EOMONTH($A106,0)))/1000000</f>
        <v>108.36</v>
      </c>
      <c r="H106" s="12"/>
      <c r="I106" s="12">
        <f>'PADD 5_bbl'!I106*1000*42*(DAY(EOMONTH($A106,0)))/1000000</f>
        <v>36.54</v>
      </c>
      <c r="J106" s="12">
        <f>'PADD 5_bbl'!J106*1000*42*(DAY(EOMONTH($A106,0)))/1000000</f>
        <v>46.406029543984452</v>
      </c>
      <c r="K106" s="12">
        <f>'PADD 5_bbl'!K106*1000*42*(DAY(EOMONTH($A106,0)))/1000000</f>
        <v>10.023548279218417</v>
      </c>
      <c r="L106" s="12">
        <f>'PADD 5_bbl'!L106*1000*42*(DAY(EOMONTH($A106,0)))/1000000</f>
        <v>13.212259703461692</v>
      </c>
      <c r="M106" s="12">
        <f>'PADD 5_bbl'!M106*1000*42*(DAY(EOMONTH($A106,0)))/1000000</f>
        <v>0</v>
      </c>
      <c r="N106" s="12">
        <f>'PADD 5_bbl'!N106*1000*42*(DAY(EOMONTH($A106,0)))/1000000</f>
        <v>0</v>
      </c>
      <c r="O106" s="12">
        <f>'PADD 5_bbl'!O106*1000*42*(DAY(EOMONTH($A106,0)))/1000000</f>
        <v>-15.461837526664553</v>
      </c>
      <c r="P106" s="12">
        <f>'PADD 5_bbl'!P106*1000*42*(DAY(EOMONTH($A106,0)))/1000000</f>
        <v>17.64</v>
      </c>
      <c r="Q106" s="12">
        <f>'PADD 5_bbl'!Q106*1000*42*(DAY(EOMONTH($A106,0)))/1000000</f>
        <v>108.36</v>
      </c>
      <c r="S106" s="12">
        <f>'PADD 5_bbl'!S106*1000*42/1000000</f>
        <v>106.68</v>
      </c>
      <c r="U106" s="14"/>
      <c r="V106" s="14"/>
    </row>
    <row r="107" spans="1:22" x14ac:dyDescent="0.3">
      <c r="A107" s="45">
        <v>43753</v>
      </c>
      <c r="B107" s="17" t="s">
        <v>34</v>
      </c>
      <c r="C107" s="12">
        <f>'PADD 5_bbl'!C107*1000*42*(DAY(EOMONTH($A107,0)))/1000000</f>
        <v>11.718</v>
      </c>
      <c r="D107" s="12">
        <f>'PADD 5_bbl'!D107*1000*42*(DAY(EOMONTH($A107,0)))/1000000</f>
        <v>45.57</v>
      </c>
      <c r="E107" s="12">
        <f>'PADD 5_bbl'!E107*1000*42*(DAY(EOMONTH($A107,0)))/1000000</f>
        <v>46.872</v>
      </c>
      <c r="F107" s="12">
        <f>'PADD 5_bbl'!F107*1000*42*(DAY(EOMONTH($A107,0)))/1000000</f>
        <v>22.134</v>
      </c>
      <c r="G107" s="12">
        <f>'PADD 5_bbl'!G107*1000*42*(DAY(EOMONTH($A107,0)))/1000000</f>
        <v>126.294</v>
      </c>
      <c r="H107" s="12"/>
      <c r="I107" s="12">
        <f>'PADD 5_bbl'!I107*1000*42*(DAY(EOMONTH($A107,0)))/1000000</f>
        <v>33.851999999999997</v>
      </c>
      <c r="J107" s="12">
        <f>'PADD 5_bbl'!J107*1000*42*(DAY(EOMONTH($A107,0)))/1000000</f>
        <v>58.259041712869255</v>
      </c>
      <c r="K107" s="12">
        <f>'PADD 5_bbl'!K107*1000*42*(DAY(EOMONTH($A107,0)))/1000000</f>
        <v>16.438794914026541</v>
      </c>
      <c r="L107" s="12">
        <f>'PADD 5_bbl'!L107*1000*42*(DAY(EOMONTH($A107,0)))/1000000</f>
        <v>14.325726341409824</v>
      </c>
      <c r="M107" s="12">
        <f>'PADD 5_bbl'!M107*1000*42*(DAY(EOMONTH($A107,0)))/1000000</f>
        <v>0</v>
      </c>
      <c r="N107" s="12">
        <f>'PADD 5_bbl'!N107*1000*42*(DAY(EOMONTH($A107,0)))/1000000</f>
        <v>0</v>
      </c>
      <c r="O107" s="12">
        <f>'PADD 5_bbl'!O107*1000*42*(DAY(EOMONTH($A107,0)))/1000000</f>
        <v>4.7204370316943889</v>
      </c>
      <c r="P107" s="12">
        <f>'PADD 5_bbl'!P107*1000*42*(DAY(EOMONTH($A107,0)))/1000000</f>
        <v>-1.302</v>
      </c>
      <c r="Q107" s="12">
        <f>'PADD 5_bbl'!Q107*1000*42*(DAY(EOMONTH($A107,0)))/1000000</f>
        <v>126.294</v>
      </c>
      <c r="S107" s="12">
        <f>'PADD 5_bbl'!S107*1000*42/1000000</f>
        <v>105.504</v>
      </c>
      <c r="U107" s="14"/>
      <c r="V107" s="14"/>
    </row>
    <row r="108" spans="1:22" x14ac:dyDescent="0.3">
      <c r="A108" s="45">
        <v>43784</v>
      </c>
      <c r="B108" s="17" t="s">
        <v>34</v>
      </c>
      <c r="C108" s="12">
        <f>'PADD 5_bbl'!C108*1000*42*(DAY(EOMONTH($A108,0)))/1000000</f>
        <v>11.34</v>
      </c>
      <c r="D108" s="12">
        <f>'PADD 5_bbl'!D108*1000*42*(DAY(EOMONTH($A108,0)))/1000000</f>
        <v>45.36</v>
      </c>
      <c r="E108" s="12">
        <f>'PADD 5_bbl'!E108*1000*42*(DAY(EOMONTH($A108,0)))/1000000</f>
        <v>37.799999999999997</v>
      </c>
      <c r="F108" s="12">
        <f>'PADD 5_bbl'!F108*1000*42*(DAY(EOMONTH($A108,0)))/1000000</f>
        <v>16.38</v>
      </c>
      <c r="G108" s="12">
        <f>'PADD 5_bbl'!G108*1000*42*(DAY(EOMONTH($A108,0)))/1000000</f>
        <v>110.88</v>
      </c>
      <c r="H108" s="12"/>
      <c r="I108" s="12">
        <f>'PADD 5_bbl'!I108*1000*42*(DAY(EOMONTH($A108,0)))/1000000</f>
        <v>31.5</v>
      </c>
      <c r="J108" s="12">
        <f>'PADD 5_bbl'!J108*1000*42*(DAY(EOMONTH($A108,0)))/1000000</f>
        <v>61.720468247220161</v>
      </c>
      <c r="K108" s="12">
        <f>'PADD 5_bbl'!K108*1000*42*(DAY(EOMONTH($A108,0)))/1000000</f>
        <v>14.030331549280742</v>
      </c>
      <c r="L108" s="12">
        <f>'PADD 5_bbl'!L108*1000*42*(DAY(EOMONTH($A108,0)))/1000000</f>
        <v>14.18927935354148</v>
      </c>
      <c r="M108" s="12">
        <f>'PADD 5_bbl'!M108*1000*42*(DAY(EOMONTH($A108,0)))/1000000</f>
        <v>0</v>
      </c>
      <c r="N108" s="12">
        <f>'PADD 5_bbl'!N108*1000*42*(DAY(EOMONTH($A108,0)))/1000000</f>
        <v>0</v>
      </c>
      <c r="O108" s="12">
        <f>'PADD 5_bbl'!O108*1000*42*(DAY(EOMONTH($A108,0)))/1000000</f>
        <v>0.77992084995760047</v>
      </c>
      <c r="P108" s="12">
        <f>'PADD 5_bbl'!P108*1000*42*(DAY(EOMONTH($A108,0)))/1000000</f>
        <v>-12.6</v>
      </c>
      <c r="Q108" s="12">
        <f>'PADD 5_bbl'!Q108*1000*42*(DAY(EOMONTH($A108,0)))/1000000</f>
        <v>109.62</v>
      </c>
      <c r="S108" s="12">
        <f>'PADD 5_bbl'!S108*1000*42/1000000</f>
        <v>93.534000000000006</v>
      </c>
      <c r="U108" s="14"/>
      <c r="V108" s="14"/>
    </row>
    <row r="109" spans="1:22" x14ac:dyDescent="0.3">
      <c r="A109" s="45">
        <v>43814</v>
      </c>
      <c r="B109" s="17" t="s">
        <v>34</v>
      </c>
      <c r="C109" s="12">
        <f>'PADD 5_bbl'!C109*1000*42*(DAY(EOMONTH($A109,0)))/1000000</f>
        <v>11.718</v>
      </c>
      <c r="D109" s="12">
        <f>'PADD 5_bbl'!D109*1000*42*(DAY(EOMONTH($A109,0)))/1000000</f>
        <v>48.173999999999999</v>
      </c>
      <c r="E109" s="12">
        <f>'PADD 5_bbl'!E109*1000*42*(DAY(EOMONTH($A109,0)))/1000000</f>
        <v>39.06</v>
      </c>
      <c r="F109" s="12">
        <f>'PADD 5_bbl'!F109*1000*42*(DAY(EOMONTH($A109,0)))/1000000</f>
        <v>18.228000000000002</v>
      </c>
      <c r="G109" s="12">
        <f>'PADD 5_bbl'!G109*1000*42*(DAY(EOMONTH($A109,0)))/1000000</f>
        <v>117.18</v>
      </c>
      <c r="H109" s="12"/>
      <c r="I109" s="12">
        <f>'PADD 5_bbl'!I109*1000*42*(DAY(EOMONTH($A109,0)))/1000000</f>
        <v>23.436</v>
      </c>
      <c r="J109" s="12">
        <f>'PADD 5_bbl'!J109*1000*42*(DAY(EOMONTH($A109,0)))/1000000</f>
        <v>76.703240661933563</v>
      </c>
      <c r="K109" s="12">
        <f>'PADD 5_bbl'!K109*1000*42*(DAY(EOMONTH($A109,0)))/1000000</f>
        <v>9.6222109418059247</v>
      </c>
      <c r="L109" s="12">
        <f>'PADD 5_bbl'!L109*1000*42*(DAY(EOMONTH($A109,0)))/1000000</f>
        <v>18.217475520332087</v>
      </c>
      <c r="M109" s="12">
        <f>'PADD 5_bbl'!M109*1000*42*(DAY(EOMONTH($A109,0)))/1000000</f>
        <v>0</v>
      </c>
      <c r="N109" s="12">
        <f>'PADD 5_bbl'!N109*1000*42*(DAY(EOMONTH($A109,0)))/1000000</f>
        <v>0</v>
      </c>
      <c r="O109" s="12">
        <f>'PADD 5_bbl'!O109*1000*42*(DAY(EOMONTH($A109,0)))/1000000</f>
        <v>12.63707287592843</v>
      </c>
      <c r="P109" s="12">
        <f>'PADD 5_bbl'!P109*1000*42*(DAY(EOMONTH($A109,0)))/1000000</f>
        <v>-23.436</v>
      </c>
      <c r="Q109" s="12">
        <f>'PADD 5_bbl'!Q109*1000*42*(DAY(EOMONTH($A109,0)))/1000000</f>
        <v>117.18</v>
      </c>
      <c r="S109" s="12">
        <f>'PADD 5_bbl'!S109*1000*42/1000000</f>
        <v>70.266000000000005</v>
      </c>
      <c r="U109" s="14"/>
      <c r="V109" s="14"/>
    </row>
    <row r="110" spans="1:22" x14ac:dyDescent="0.3">
      <c r="A110" s="45">
        <v>43845</v>
      </c>
      <c r="B110" s="17" t="s">
        <v>34</v>
      </c>
      <c r="C110" s="12">
        <f>'PADD 5_bbl'!C110*1000*42*(DAY(EOMONTH($A110,0)))/1000000</f>
        <v>11.718</v>
      </c>
      <c r="D110" s="12">
        <f>'PADD 5_bbl'!D110*1000*42*(DAY(EOMONTH($A110,0)))/1000000</f>
        <v>42.966000000000001</v>
      </c>
      <c r="E110" s="12">
        <f>'PADD 5_bbl'!E110*1000*42*(DAY(EOMONTH($A110,0)))/1000000</f>
        <v>48.173999999999999</v>
      </c>
      <c r="F110" s="12">
        <f>'PADD 5_bbl'!F110*1000*42*(DAY(EOMONTH($A110,0)))/1000000</f>
        <v>14.321999999999999</v>
      </c>
      <c r="G110" s="12">
        <f>'PADD 5_bbl'!G110*1000*42*(DAY(EOMONTH($A110,0)))/1000000</f>
        <v>117.18</v>
      </c>
      <c r="H110" s="12"/>
      <c r="I110" s="12">
        <f>'PADD 5_bbl'!I110*1000*42*(DAY(EOMONTH($A110,0)))/1000000</f>
        <v>41.664000000000001</v>
      </c>
      <c r="J110" s="12">
        <f>'PADD 5_bbl'!J110*1000*42*(DAY(EOMONTH($A110,0)))/1000000</f>
        <v>72.362276568145461</v>
      </c>
      <c r="K110" s="12">
        <f>'PADD 5_bbl'!K110*1000*42*(DAY(EOMONTH($A110,0)))/1000000</f>
        <v>5.8927700045168718</v>
      </c>
      <c r="L110" s="12">
        <f>'PADD 5_bbl'!L110*1000*42*(DAY(EOMONTH($A110,0)))/1000000</f>
        <v>18.027545237823251</v>
      </c>
      <c r="M110" s="12">
        <f>'PADD 5_bbl'!M110*1000*42*(DAY(EOMONTH($A110,0)))/1000000</f>
        <v>0</v>
      </c>
      <c r="N110" s="12">
        <f>'PADD 5_bbl'!N110*1000*42*(DAY(EOMONTH($A110,0)))/1000000</f>
        <v>0</v>
      </c>
      <c r="O110" s="12">
        <f>'PADD 5_bbl'!O110*1000*42*(DAY(EOMONTH($A110,0)))/1000000</f>
        <v>1.3674081895144199</v>
      </c>
      <c r="P110" s="12">
        <f>'PADD 5_bbl'!P110*1000*42*(DAY(EOMONTH($A110,0)))/1000000</f>
        <v>-20.832000000000001</v>
      </c>
      <c r="Q110" s="12">
        <f>'PADD 5_bbl'!Q110*1000*42*(DAY(EOMONTH($A110,0)))/1000000</f>
        <v>118.482</v>
      </c>
      <c r="S110" s="12">
        <f>'PADD 5_bbl'!S110*1000*42/1000000</f>
        <v>49.392000000000003</v>
      </c>
      <c r="U110" s="14"/>
      <c r="V110" s="14"/>
    </row>
    <row r="111" spans="1:22" x14ac:dyDescent="0.3">
      <c r="A111" s="45">
        <v>43876</v>
      </c>
      <c r="B111" s="17" t="s">
        <v>34</v>
      </c>
      <c r="C111" s="12">
        <f>'PADD 5_bbl'!C111*1000*42*(DAY(EOMONTH($A111,0)))/1000000</f>
        <v>10.962</v>
      </c>
      <c r="D111" s="12">
        <f>'PADD 5_bbl'!D111*1000*42*(DAY(EOMONTH($A111,0)))/1000000</f>
        <v>38.975999999999999</v>
      </c>
      <c r="E111" s="12">
        <f>'PADD 5_bbl'!E111*1000*42*(DAY(EOMONTH($A111,0)))/1000000</f>
        <v>45.066000000000003</v>
      </c>
      <c r="F111" s="12">
        <f>'PADD 5_bbl'!F111*1000*42*(DAY(EOMONTH($A111,0)))/1000000</f>
        <v>15.834</v>
      </c>
      <c r="G111" s="12">
        <f>'PADD 5_bbl'!G111*1000*42*(DAY(EOMONTH($A111,0)))/1000000</f>
        <v>110.83799999999999</v>
      </c>
      <c r="H111" s="12"/>
      <c r="I111" s="12">
        <f>'PADD 5_bbl'!I111*1000*42*(DAY(EOMONTH($A111,0)))/1000000</f>
        <v>23.141999999999999</v>
      </c>
      <c r="J111" s="12">
        <f>'PADD 5_bbl'!J111*1000*42*(DAY(EOMONTH($A111,0)))/1000000</f>
        <v>56.905046973173995</v>
      </c>
      <c r="K111" s="12">
        <f>'PADD 5_bbl'!K111*1000*42*(DAY(EOMONTH($A111,0)))/1000000</f>
        <v>5.2884524621124829</v>
      </c>
      <c r="L111" s="12">
        <f>'PADD 5_bbl'!L111*1000*42*(DAY(EOMONTH($A111,0)))/1000000</f>
        <v>14.660755703500563</v>
      </c>
      <c r="M111" s="12">
        <f>'PADD 5_bbl'!M111*1000*42*(DAY(EOMONTH($A111,0)))/1000000</f>
        <v>0</v>
      </c>
      <c r="N111" s="12">
        <f>'PADD 5_bbl'!N111*1000*42*(DAY(EOMONTH($A111,0)))/1000000</f>
        <v>0</v>
      </c>
      <c r="O111" s="12">
        <f>'PADD 5_bbl'!O111*1000*42*(DAY(EOMONTH($A111,0)))/1000000</f>
        <v>32.765744861212944</v>
      </c>
      <c r="P111" s="12">
        <f>'PADD 5_bbl'!P111*1000*42*(DAY(EOMONTH($A111,0)))/1000000</f>
        <v>-20.706</v>
      </c>
      <c r="Q111" s="12">
        <f>'PADD 5_bbl'!Q111*1000*42*(DAY(EOMONTH($A111,0)))/1000000</f>
        <v>112.056</v>
      </c>
      <c r="S111" s="12">
        <f>'PADD 5_bbl'!S111*1000*42/1000000</f>
        <v>28.097999999999999</v>
      </c>
      <c r="U111" s="14"/>
      <c r="V111" s="14"/>
    </row>
    <row r="112" spans="1:22" x14ac:dyDescent="0.3">
      <c r="A112" s="45">
        <v>43905</v>
      </c>
      <c r="B112" s="17" t="s">
        <v>34</v>
      </c>
      <c r="C112" s="12">
        <f>'PADD 5_bbl'!C112*1000*42*(DAY(EOMONTH($A112,0)))/1000000</f>
        <v>11.718</v>
      </c>
      <c r="D112" s="12">
        <f>'PADD 5_bbl'!D112*1000*42*(DAY(EOMONTH($A112,0)))/1000000</f>
        <v>42.966000000000001</v>
      </c>
      <c r="E112" s="12">
        <f>'PADD 5_bbl'!E112*1000*42*(DAY(EOMONTH($A112,0)))/1000000</f>
        <v>49.475999999999999</v>
      </c>
      <c r="F112" s="12">
        <f>'PADD 5_bbl'!F112*1000*42*(DAY(EOMONTH($A112,0)))/1000000</f>
        <v>18.228000000000002</v>
      </c>
      <c r="G112" s="12">
        <f>'PADD 5_bbl'!G112*1000*42*(DAY(EOMONTH($A112,0)))/1000000</f>
        <v>122.38800000000001</v>
      </c>
      <c r="H112" s="12"/>
      <c r="I112" s="12">
        <f>'PADD 5_bbl'!I112*1000*42*(DAY(EOMONTH($A112,0)))/1000000</f>
        <v>42.966000000000001</v>
      </c>
      <c r="J112" s="12">
        <f>'PADD 5_bbl'!J112*1000*42*(DAY(EOMONTH($A112,0)))/1000000</f>
        <v>48.11732233040695</v>
      </c>
      <c r="K112" s="12">
        <f>'PADD 5_bbl'!K112*1000*42*(DAY(EOMONTH($A112,0)))/1000000</f>
        <v>4.0515144301936017</v>
      </c>
      <c r="L112" s="12">
        <f>'PADD 5_bbl'!L112*1000*42*(DAY(EOMONTH($A112,0)))/1000000</f>
        <v>14.662255331992863</v>
      </c>
      <c r="M112" s="12">
        <f>'PADD 5_bbl'!M112*1000*42*(DAY(EOMONTH($A112,0)))/1000000</f>
        <v>0</v>
      </c>
      <c r="N112" s="12">
        <f>'PADD 5_bbl'!N112*1000*42*(DAY(EOMONTH($A112,0)))/1000000</f>
        <v>0</v>
      </c>
      <c r="O112" s="12">
        <f>'PADD 5_bbl'!O112*1000*42*(DAY(EOMONTH($A112,0)))/1000000</f>
        <v>21.704907907406589</v>
      </c>
      <c r="P112" s="12">
        <f>'PADD 5_bbl'!P112*1000*42*(DAY(EOMONTH($A112,0)))/1000000</f>
        <v>-7.8120000000000003</v>
      </c>
      <c r="Q112" s="12">
        <f>'PADD 5_bbl'!Q112*1000*42*(DAY(EOMONTH($A112,0)))/1000000</f>
        <v>123.69</v>
      </c>
      <c r="S112" s="12">
        <f>'PADD 5_bbl'!S112*1000*42/1000000</f>
        <v>19.655999999999999</v>
      </c>
      <c r="U112" s="14"/>
      <c r="V112" s="14"/>
    </row>
    <row r="113" spans="1:22" x14ac:dyDescent="0.3">
      <c r="A113" s="45">
        <v>43936</v>
      </c>
      <c r="B113" s="17" t="s">
        <v>34</v>
      </c>
      <c r="C113" s="12">
        <f>'PADD 5_bbl'!C113*1000*42*(DAY(EOMONTH($A113,0)))/1000000</f>
        <v>11.34</v>
      </c>
      <c r="D113" s="12">
        <f>'PADD 5_bbl'!D113*1000*42*(DAY(EOMONTH($A113,0)))/1000000</f>
        <v>35.28</v>
      </c>
      <c r="E113" s="12">
        <f>'PADD 5_bbl'!E113*1000*42*(DAY(EOMONTH($A113,0)))/1000000</f>
        <v>36.54</v>
      </c>
      <c r="F113" s="12">
        <f>'PADD 5_bbl'!F113*1000*42*(DAY(EOMONTH($A113,0)))/1000000</f>
        <v>10.08</v>
      </c>
      <c r="G113" s="12">
        <f>'PADD 5_bbl'!G113*1000*42*(DAY(EOMONTH($A113,0)))/1000000</f>
        <v>93.24</v>
      </c>
      <c r="H113" s="12"/>
      <c r="I113" s="12">
        <f>'PADD 5_bbl'!I113*1000*42*(DAY(EOMONTH($A113,0)))/1000000</f>
        <v>35.28</v>
      </c>
      <c r="J113" s="12">
        <f>'PADD 5_bbl'!J113*1000*42*(DAY(EOMONTH($A113,0)))/1000000</f>
        <v>38.647883580503233</v>
      </c>
      <c r="K113" s="12">
        <f>'PADD 5_bbl'!K113*1000*42*(DAY(EOMONTH($A113,0)))/1000000</f>
        <v>4.0112366440552956</v>
      </c>
      <c r="L113" s="12">
        <f>'PADD 5_bbl'!L113*1000*42*(DAY(EOMONTH($A113,0)))/1000000</f>
        <v>13.537932920154956</v>
      </c>
      <c r="M113" s="12">
        <f>'PADD 5_bbl'!M113*1000*42*(DAY(EOMONTH($A113,0)))/1000000</f>
        <v>0</v>
      </c>
      <c r="N113" s="12">
        <f>'PADD 5_bbl'!N113*1000*42*(DAY(EOMONTH($A113,0)))/1000000</f>
        <v>0</v>
      </c>
      <c r="O113" s="12">
        <f>'PADD 5_bbl'!O113*1000*42*(DAY(EOMONTH($A113,0)))/1000000</f>
        <v>-17.137053144713484</v>
      </c>
      <c r="P113" s="12">
        <f>'PADD 5_bbl'!P113*1000*42*(DAY(EOMONTH($A113,0)))/1000000</f>
        <v>16.38</v>
      </c>
      <c r="Q113" s="12">
        <f>'PADD 5_bbl'!Q113*1000*42*(DAY(EOMONTH($A113,0)))/1000000</f>
        <v>90.72</v>
      </c>
      <c r="S113" s="12">
        <f>'PADD 5_bbl'!S113*1000*42/1000000</f>
        <v>36.287999999999997</v>
      </c>
      <c r="U113" s="14"/>
      <c r="V113" s="14"/>
    </row>
    <row r="114" spans="1:22" x14ac:dyDescent="0.3">
      <c r="A114" s="45">
        <v>43966</v>
      </c>
      <c r="B114" s="17" t="s">
        <v>34</v>
      </c>
      <c r="C114" s="12">
        <f>'PADD 5_bbl'!C114*1000*42*(DAY(EOMONTH($A114,0)))/1000000</f>
        <v>11.718</v>
      </c>
      <c r="D114" s="12">
        <f>'PADD 5_bbl'!D114*1000*42*(DAY(EOMONTH($A114,0)))/1000000</f>
        <v>31.248000000000001</v>
      </c>
      <c r="E114" s="12">
        <f>'PADD 5_bbl'!E114*1000*42*(DAY(EOMONTH($A114,0)))/1000000</f>
        <v>31.248000000000001</v>
      </c>
      <c r="F114" s="12">
        <f>'PADD 5_bbl'!F114*1000*42*(DAY(EOMONTH($A114,0)))/1000000</f>
        <v>19.53</v>
      </c>
      <c r="G114" s="12">
        <f>'PADD 5_bbl'!G114*1000*42*(DAY(EOMONTH($A114,0)))/1000000</f>
        <v>93.744</v>
      </c>
      <c r="H114" s="12"/>
      <c r="I114" s="12">
        <f>'PADD 5_bbl'!I114*1000*42*(DAY(EOMONTH($A114,0)))/1000000</f>
        <v>46.872</v>
      </c>
      <c r="J114" s="12">
        <f>'PADD 5_bbl'!J114*1000*42*(DAY(EOMONTH($A114,0)))/1000000</f>
        <v>33.154901717645025</v>
      </c>
      <c r="K114" s="12">
        <f>'PADD 5_bbl'!K114*1000*42*(DAY(EOMONTH($A114,0)))/1000000</f>
        <v>4.0515144301936017</v>
      </c>
      <c r="L114" s="12">
        <f>'PADD 5_bbl'!L114*1000*42*(DAY(EOMONTH($A114,0)))/1000000</f>
        <v>13.652668360243744</v>
      </c>
      <c r="M114" s="12">
        <f>'PADD 5_bbl'!M114*1000*42*(DAY(EOMONTH($A114,0)))/1000000</f>
        <v>0</v>
      </c>
      <c r="N114" s="12">
        <f>'PADD 5_bbl'!N114*1000*42*(DAY(EOMONTH($A114,0)))/1000000</f>
        <v>0</v>
      </c>
      <c r="O114" s="12">
        <f>'PADD 5_bbl'!O114*1000*42*(DAY(EOMONTH($A114,0)))/1000000</f>
        <v>-28.725084508082375</v>
      </c>
      <c r="P114" s="12">
        <f>'PADD 5_bbl'!P114*1000*42*(DAY(EOMONTH($A114,0)))/1000000</f>
        <v>23.436</v>
      </c>
      <c r="Q114" s="12">
        <f>'PADD 5_bbl'!Q114*1000*42*(DAY(EOMONTH($A114,0)))/1000000</f>
        <v>92.441999999999993</v>
      </c>
      <c r="S114" s="12">
        <f>'PADD 5_bbl'!S114*1000*42/1000000</f>
        <v>59.555999999999997</v>
      </c>
      <c r="U114" s="14"/>
      <c r="V114" s="14"/>
    </row>
    <row r="115" spans="1:22" x14ac:dyDescent="0.3">
      <c r="A115" s="45">
        <v>43997</v>
      </c>
      <c r="B115" s="17" t="s">
        <v>34</v>
      </c>
      <c r="C115" s="12">
        <f>'PADD 5_bbl'!C115*1000*42*(DAY(EOMONTH($A115,0)))/1000000</f>
        <v>11.34</v>
      </c>
      <c r="D115" s="12">
        <f>'PADD 5_bbl'!D115*1000*42*(DAY(EOMONTH($A115,0)))/1000000</f>
        <v>35.28</v>
      </c>
      <c r="E115" s="12">
        <f>'PADD 5_bbl'!E115*1000*42*(DAY(EOMONTH($A115,0)))/1000000</f>
        <v>30.24</v>
      </c>
      <c r="F115" s="12">
        <f>'PADD 5_bbl'!F115*1000*42*(DAY(EOMONTH($A115,0)))/1000000</f>
        <v>20.16</v>
      </c>
      <c r="G115" s="12">
        <f>'PADD 5_bbl'!G115*1000*42*(DAY(EOMONTH($A115,0)))/1000000</f>
        <v>97.02</v>
      </c>
      <c r="H115" s="12"/>
      <c r="I115" s="12">
        <f>'PADD 5_bbl'!I115*1000*42*(DAY(EOMONTH($A115,0)))/1000000</f>
        <v>71.819999999999993</v>
      </c>
      <c r="J115" s="12">
        <f>'PADD 5_bbl'!J115*1000*42*(DAY(EOMONTH($A115,0)))/1000000</f>
        <v>35.697096867599996</v>
      </c>
      <c r="K115" s="12">
        <f>'PADD 5_bbl'!K115*1000*42*(DAY(EOMONTH($A115,0)))/1000000</f>
        <v>6.3932025254522626</v>
      </c>
      <c r="L115" s="12">
        <f>'PADD 5_bbl'!L115*1000*42*(DAY(EOMONTH($A115,0)))/1000000</f>
        <v>12.886586486768428</v>
      </c>
      <c r="M115" s="12">
        <f>'PADD 5_bbl'!M115*1000*42*(DAY(EOMONTH($A115,0)))/1000000</f>
        <v>0</v>
      </c>
      <c r="N115" s="12">
        <f>'PADD 5_bbl'!N115*1000*42*(DAY(EOMONTH($A115,0)))/1000000</f>
        <v>0</v>
      </c>
      <c r="O115" s="12">
        <f>'PADD 5_bbl'!O115*1000*42*(DAY(EOMONTH($A115,0)))/1000000</f>
        <v>-39.856885879820688</v>
      </c>
      <c r="P115" s="12">
        <f>'PADD 5_bbl'!P115*1000*42*(DAY(EOMONTH($A115,0)))/1000000</f>
        <v>10.08</v>
      </c>
      <c r="Q115" s="12">
        <f>'PADD 5_bbl'!Q115*1000*42*(DAY(EOMONTH($A115,0)))/1000000</f>
        <v>97.02</v>
      </c>
      <c r="S115" s="12">
        <f>'PADD 5_bbl'!S115*1000*42/1000000</f>
        <v>69.888000000000005</v>
      </c>
      <c r="U115" s="14"/>
      <c r="V115" s="14"/>
    </row>
    <row r="116" spans="1:22" x14ac:dyDescent="0.3">
      <c r="A116" s="45">
        <v>44027</v>
      </c>
      <c r="B116" s="17" t="s">
        <v>34</v>
      </c>
      <c r="C116" s="12">
        <f>'PADD 5_bbl'!C116*1000*42*(DAY(EOMONTH($A116,0)))/1000000</f>
        <v>11.718</v>
      </c>
      <c r="D116" s="12">
        <f>'PADD 5_bbl'!D116*1000*42*(DAY(EOMONTH($A116,0)))/1000000</f>
        <v>40.362000000000002</v>
      </c>
      <c r="E116" s="12">
        <f>'PADD 5_bbl'!E116*1000*42*(DAY(EOMONTH($A116,0)))/1000000</f>
        <v>28.643999999999998</v>
      </c>
      <c r="F116" s="12">
        <f>'PADD 5_bbl'!F116*1000*42*(DAY(EOMONTH($A116,0)))/1000000</f>
        <v>16.925999999999998</v>
      </c>
      <c r="G116" s="12">
        <f>'PADD 5_bbl'!G116*1000*42*(DAY(EOMONTH($A116,0)))/1000000</f>
        <v>97.65</v>
      </c>
      <c r="H116" s="12"/>
      <c r="I116" s="12">
        <f>'PADD 5_bbl'!I116*1000*42*(DAY(EOMONTH($A116,0)))/1000000</f>
        <v>41.664000000000001</v>
      </c>
      <c r="J116" s="12">
        <f>'PADD 5_bbl'!J116*1000*42*(DAY(EOMONTH($A116,0)))/1000000</f>
        <v>35.639582075999996</v>
      </c>
      <c r="K116" s="12">
        <f>'PADD 5_bbl'!K116*1000*42*(DAY(EOMONTH($A116,0)))/1000000</f>
        <v>6.5789912039579939</v>
      </c>
      <c r="L116" s="12">
        <f>'PADD 5_bbl'!L116*1000*42*(DAY(EOMONTH($A116,0)))/1000000</f>
        <v>13.316139369660709</v>
      </c>
      <c r="M116" s="12">
        <f>'PADD 5_bbl'!M116*1000*42*(DAY(EOMONTH($A116,0)))/1000000</f>
        <v>0</v>
      </c>
      <c r="N116" s="12">
        <f>'PADD 5_bbl'!N116*1000*42*(DAY(EOMONTH($A116,0)))/1000000</f>
        <v>0</v>
      </c>
      <c r="O116" s="12">
        <f>'PADD 5_bbl'!O116*1000*42*(DAY(EOMONTH($A116,0)))/1000000</f>
        <v>-22.984712649618693</v>
      </c>
      <c r="P116" s="12">
        <f>'PADD 5_bbl'!P116*1000*42*(DAY(EOMONTH($A116,0)))/1000000</f>
        <v>24.738</v>
      </c>
      <c r="Q116" s="12">
        <f>'PADD 5_bbl'!Q116*1000*42*(DAY(EOMONTH($A116,0)))/1000000</f>
        <v>98.951999999999998</v>
      </c>
      <c r="S116" s="12">
        <f>'PADD 5_bbl'!S116*1000*42/1000000</f>
        <v>94.08</v>
      </c>
      <c r="U116" s="14"/>
      <c r="V116" s="14"/>
    </row>
    <row r="117" spans="1:22" x14ac:dyDescent="0.3">
      <c r="A117" s="45">
        <v>44058</v>
      </c>
      <c r="B117" s="17" t="s">
        <v>34</v>
      </c>
      <c r="C117" s="12">
        <f>'PADD 5_bbl'!C117*1000*42*(DAY(EOMONTH($A117,0)))/1000000</f>
        <v>10.416</v>
      </c>
      <c r="D117" s="12">
        <f>'PADD 5_bbl'!D117*1000*42*(DAY(EOMONTH($A117,0)))/1000000</f>
        <v>40.362000000000002</v>
      </c>
      <c r="E117" s="12">
        <f>'PADD 5_bbl'!E117*1000*42*(DAY(EOMONTH($A117,0)))/1000000</f>
        <v>29.946000000000002</v>
      </c>
      <c r="F117" s="12">
        <f>'PADD 5_bbl'!F117*1000*42*(DAY(EOMONTH($A117,0)))/1000000</f>
        <v>13.02</v>
      </c>
      <c r="G117" s="12">
        <f>'PADD 5_bbl'!G117*1000*42*(DAY(EOMONTH($A117,0)))/1000000</f>
        <v>93.744</v>
      </c>
      <c r="H117" s="12"/>
      <c r="I117" s="12">
        <f>'PADD 5_bbl'!I117*1000*42*(DAY(EOMONTH($A117,0)))/1000000</f>
        <v>28.643999999999998</v>
      </c>
      <c r="J117" s="12">
        <f>'PADD 5_bbl'!J117*1000*42*(DAY(EOMONTH($A117,0)))/1000000</f>
        <v>35.310681176399996</v>
      </c>
      <c r="K117" s="12">
        <f>'PADD 5_bbl'!K117*1000*42*(DAY(EOMONTH($A117,0)))/1000000</f>
        <v>7.4980492092009703</v>
      </c>
      <c r="L117" s="12">
        <f>'PADD 5_bbl'!L117*1000*42*(DAY(EOMONTH($A117,0)))/1000000</f>
        <v>13.316139369660709</v>
      </c>
      <c r="M117" s="12">
        <f>'PADD 5_bbl'!M117*1000*42*(DAY(EOMONTH($A117,0)))/1000000</f>
        <v>0</v>
      </c>
      <c r="N117" s="12">
        <f>'PADD 5_bbl'!N117*1000*42*(DAY(EOMONTH($A117,0)))/1000000</f>
        <v>0</v>
      </c>
      <c r="O117" s="12">
        <f>'PADD 5_bbl'!O117*1000*42*(DAY(EOMONTH($A117,0)))/1000000</f>
        <v>-18.366869755261675</v>
      </c>
      <c r="P117" s="12">
        <f>'PADD 5_bbl'!P117*1000*42*(DAY(EOMONTH($A117,0)))/1000000</f>
        <v>28.643999999999998</v>
      </c>
      <c r="Q117" s="12">
        <f>'PADD 5_bbl'!Q117*1000*42*(DAY(EOMONTH($A117,0)))/1000000</f>
        <v>95.046000000000006</v>
      </c>
      <c r="S117" s="12">
        <f>'PADD 5_bbl'!S117*1000*42/1000000</f>
        <v>122.136</v>
      </c>
      <c r="U117" s="14"/>
      <c r="V117" s="14"/>
    </row>
    <row r="118" spans="1:22" x14ac:dyDescent="0.3">
      <c r="A118" s="45">
        <v>44089</v>
      </c>
      <c r="B118" s="17" t="s">
        <v>34</v>
      </c>
      <c r="C118" s="12">
        <f>'PADD 5_bbl'!C118*1000*42*(DAY(EOMONTH($A118,0)))/1000000</f>
        <v>11.34</v>
      </c>
      <c r="D118" s="12">
        <f>'PADD 5_bbl'!D118*1000*42*(DAY(EOMONTH($A118,0)))/1000000</f>
        <v>41.58</v>
      </c>
      <c r="E118" s="12">
        <f>'PADD 5_bbl'!E118*1000*42*(DAY(EOMONTH($A118,0)))/1000000</f>
        <v>36.54</v>
      </c>
      <c r="F118" s="12">
        <f>'PADD 5_bbl'!F118*1000*42*(DAY(EOMONTH($A118,0)))/1000000</f>
        <v>16.38</v>
      </c>
      <c r="G118" s="12">
        <f>'PADD 5_bbl'!G118*1000*42*(DAY(EOMONTH($A118,0)))/1000000</f>
        <v>105.84</v>
      </c>
      <c r="H118" s="12"/>
      <c r="I118" s="12">
        <f>'PADD 5_bbl'!I118*1000*42*(DAY(EOMONTH($A118,0)))/1000000</f>
        <v>35.28</v>
      </c>
      <c r="J118" s="12">
        <f>'PADD 5_bbl'!J118*1000*42*(DAY(EOMONTH($A118,0)))/1000000</f>
        <v>34.671209101199992</v>
      </c>
      <c r="K118" s="12">
        <f>'PADD 5_bbl'!K118*1000*42*(DAY(EOMONTH($A118,0)))/1000000</f>
        <v>8.4609414112978705</v>
      </c>
      <c r="L118" s="12">
        <f>'PADD 5_bbl'!L118*1000*42*(DAY(EOMONTH($A118,0)))/1000000</f>
        <v>13.212259703461692</v>
      </c>
      <c r="M118" s="12">
        <f>'PADD 5_bbl'!M118*1000*42*(DAY(EOMONTH($A118,0)))/1000000</f>
        <v>0</v>
      </c>
      <c r="N118" s="12">
        <f>'PADD 5_bbl'!N118*1000*42*(DAY(EOMONTH($A118,0)))/1000000</f>
        <v>0</v>
      </c>
      <c r="O118" s="12">
        <f>'PADD 5_bbl'!O118*1000*42*(DAY(EOMONTH($A118,0)))/1000000</f>
        <v>10.435589784040442</v>
      </c>
      <c r="P118" s="12">
        <f>'PADD 5_bbl'!P118*1000*42*(DAY(EOMONTH($A118,0)))/1000000</f>
        <v>2.52</v>
      </c>
      <c r="Q118" s="12">
        <f>'PADD 5_bbl'!Q118*1000*42*(DAY(EOMONTH($A118,0)))/1000000</f>
        <v>104.58</v>
      </c>
      <c r="S118" s="12">
        <f>'PADD 5_bbl'!S118*1000*42/1000000</f>
        <v>124.95</v>
      </c>
      <c r="U118" s="14"/>
      <c r="V118" s="14"/>
    </row>
    <row r="119" spans="1:22" x14ac:dyDescent="0.3">
      <c r="A119" s="45">
        <v>44119</v>
      </c>
      <c r="B119" s="17" t="s">
        <v>34</v>
      </c>
      <c r="C119" s="12">
        <f>'PADD 5_bbl'!C119*1000*42*(DAY(EOMONTH($A119,0)))/1000000</f>
        <v>10.416</v>
      </c>
      <c r="D119" s="12">
        <f>'PADD 5_bbl'!D119*1000*42*(DAY(EOMONTH($A119,0)))/1000000</f>
        <v>37.758000000000003</v>
      </c>
      <c r="E119" s="12">
        <f>'PADD 5_bbl'!E119*1000*42*(DAY(EOMONTH($A119,0)))/1000000</f>
        <v>37.758000000000003</v>
      </c>
      <c r="F119" s="12">
        <f>'PADD 5_bbl'!F119*1000*42*(DAY(EOMONTH($A119,0)))/1000000</f>
        <v>10.416</v>
      </c>
      <c r="G119" s="12">
        <f>'PADD 5_bbl'!G119*1000*42*(DAY(EOMONTH($A119,0)))/1000000</f>
        <v>96.347999999999999</v>
      </c>
      <c r="H119" s="12"/>
      <c r="I119" s="12">
        <f>'PADD 5_bbl'!I119*1000*42*(DAY(EOMONTH($A119,0)))/1000000</f>
        <v>45.57</v>
      </c>
      <c r="J119" s="12">
        <f>'PADD 5_bbl'!J119*1000*42*(DAY(EOMONTH($A119,0)))/1000000</f>
        <v>40.527368532000004</v>
      </c>
      <c r="K119" s="12">
        <f>'PADD 5_bbl'!K119*1000*42*(DAY(EOMONTH($A119,0)))/1000000</f>
        <v>10.485475548961038</v>
      </c>
      <c r="L119" s="12">
        <f>'PADD 5_bbl'!L119*1000*42*(DAY(EOMONTH($A119,0)))/1000000</f>
        <v>14.325726341409824</v>
      </c>
      <c r="M119" s="12">
        <f>'PADD 5_bbl'!M119*1000*42*(DAY(EOMONTH($A119,0)))/1000000</f>
        <v>0</v>
      </c>
      <c r="N119" s="12">
        <f>'PADD 5_bbl'!N119*1000*42*(DAY(EOMONTH($A119,0)))/1000000</f>
        <v>0</v>
      </c>
      <c r="O119" s="12">
        <f>'PADD 5_bbl'!O119*1000*42*(DAY(EOMONTH($A119,0)))/1000000</f>
        <v>-15.862570422370863</v>
      </c>
      <c r="P119" s="12">
        <f>'PADD 5_bbl'!P119*1000*42*(DAY(EOMONTH($A119,0)))/1000000</f>
        <v>2.6040000000000001</v>
      </c>
      <c r="Q119" s="12">
        <f>'PADD 5_bbl'!Q119*1000*42*(DAY(EOMONTH($A119,0)))/1000000</f>
        <v>97.65</v>
      </c>
      <c r="S119" s="12">
        <f>'PADD 5_bbl'!S119*1000*42/1000000</f>
        <v>127.30200000000001</v>
      </c>
      <c r="U119" s="14"/>
      <c r="V119" s="14"/>
    </row>
    <row r="120" spans="1:22" x14ac:dyDescent="0.3">
      <c r="A120" s="45">
        <v>44150</v>
      </c>
      <c r="B120" s="17" t="s">
        <v>34</v>
      </c>
      <c r="C120" s="12">
        <f>'PADD 5_bbl'!C120*1000*42*(DAY(EOMONTH($A120,0)))/1000000</f>
        <v>10.08</v>
      </c>
      <c r="D120" s="12">
        <f>'PADD 5_bbl'!D120*1000*42*(DAY(EOMONTH($A120,0)))/1000000</f>
        <v>34.020000000000003</v>
      </c>
      <c r="E120" s="12">
        <f>'PADD 5_bbl'!E120*1000*42*(DAY(EOMONTH($A120,0)))/1000000</f>
        <v>41.58</v>
      </c>
      <c r="F120" s="12">
        <f>'PADD 5_bbl'!F120*1000*42*(DAY(EOMONTH($A120,0)))/1000000</f>
        <v>13.86</v>
      </c>
      <c r="G120" s="12">
        <f>'PADD 5_bbl'!G120*1000*42*(DAY(EOMONTH($A120,0)))/1000000</f>
        <v>99.54</v>
      </c>
      <c r="H120" s="12"/>
      <c r="I120" s="12">
        <f>'PADD 5_bbl'!I120*1000*42*(DAY(EOMONTH($A120,0)))/1000000</f>
        <v>22.68</v>
      </c>
      <c r="J120" s="12">
        <f>'PADD 5_bbl'!J120*1000*42*(DAY(EOMONTH($A120,0)))/1000000</f>
        <v>53.073571571999999</v>
      </c>
      <c r="K120" s="12">
        <f>'PADD 5_bbl'!K120*1000*42*(DAY(EOMONTH($A120,0)))/1000000</f>
        <v>9.6090557880961622</v>
      </c>
      <c r="L120" s="12">
        <f>'PADD 5_bbl'!L120*1000*42*(DAY(EOMONTH($A120,0)))/1000000</f>
        <v>14.18927935354148</v>
      </c>
      <c r="M120" s="12">
        <f>'PADD 5_bbl'!M120*1000*42*(DAY(EOMONTH($A120,0)))/1000000</f>
        <v>0</v>
      </c>
      <c r="N120" s="12">
        <f>'PADD 5_bbl'!N120*1000*42*(DAY(EOMONTH($A120,0)))/1000000</f>
        <v>0</v>
      </c>
      <c r="O120" s="12">
        <f>'PADD 5_bbl'!O120*1000*42*(DAY(EOMONTH($A120,0)))/1000000</f>
        <v>12.588093286362357</v>
      </c>
      <c r="P120" s="12">
        <f>'PADD 5_bbl'!P120*1000*42*(DAY(EOMONTH($A120,0)))/1000000</f>
        <v>-12.6</v>
      </c>
      <c r="Q120" s="12">
        <f>'PADD 5_bbl'!Q120*1000*42*(DAY(EOMONTH($A120,0)))/1000000</f>
        <v>99.54</v>
      </c>
      <c r="S120" s="12">
        <f>'PADD 5_bbl'!S120*1000*42/1000000</f>
        <v>114.87</v>
      </c>
      <c r="U120" s="14"/>
      <c r="V120" s="14"/>
    </row>
    <row r="121" spans="1:22" x14ac:dyDescent="0.3">
      <c r="A121" s="45">
        <v>44180</v>
      </c>
      <c r="B121" s="17" t="s">
        <v>34</v>
      </c>
      <c r="C121" s="12">
        <f>'PADD 5_bbl'!C121*1000*42*(DAY(EOMONTH($A121,0)))/1000000</f>
        <v>10.416</v>
      </c>
      <c r="D121" s="12">
        <f>'PADD 5_bbl'!D121*1000*42*(DAY(EOMONTH($A121,0)))/1000000</f>
        <v>36.456000000000003</v>
      </c>
      <c r="E121" s="12">
        <f>'PADD 5_bbl'!E121*1000*42*(DAY(EOMONTH($A121,0)))/1000000</f>
        <v>50.777999999999999</v>
      </c>
      <c r="F121" s="12">
        <f>'PADD 5_bbl'!F121*1000*42*(DAY(EOMONTH($A121,0)))/1000000</f>
        <v>16.925999999999998</v>
      </c>
      <c r="G121" s="12">
        <f>'PADD 5_bbl'!G121*1000*42*(DAY(EOMONTH($A121,0)))/1000000</f>
        <v>114.57599999999999</v>
      </c>
      <c r="H121" s="12"/>
      <c r="I121" s="12">
        <f>'PADD 5_bbl'!I121*1000*42*(DAY(EOMONTH($A121,0)))/1000000</f>
        <v>49.475999999999999</v>
      </c>
      <c r="J121" s="12">
        <f>'PADD 5_bbl'!J121*1000*42*(DAY(EOMONTH($A121,0)))/1000000</f>
        <v>62.563128012</v>
      </c>
      <c r="K121" s="12">
        <f>'PADD 5_bbl'!K121*1000*42*(DAY(EOMONTH($A121,0)))/1000000</f>
        <v>8.5322333764595193</v>
      </c>
      <c r="L121" s="12">
        <f>'PADD 5_bbl'!L121*1000*42*(DAY(EOMONTH($A121,0)))/1000000</f>
        <v>18.217475520332087</v>
      </c>
      <c r="M121" s="12">
        <f>'PADD 5_bbl'!M121*1000*42*(DAY(EOMONTH($A121,0)))/1000000</f>
        <v>0</v>
      </c>
      <c r="N121" s="12">
        <f>'PADD 5_bbl'!N121*1000*42*(DAY(EOMONTH($A121,0)))/1000000</f>
        <v>0</v>
      </c>
      <c r="O121" s="12">
        <f>'PADD 5_bbl'!O121*1000*42*(DAY(EOMONTH($A121,0)))/1000000</f>
        <v>0.52516309120839033</v>
      </c>
      <c r="P121" s="12">
        <f>'PADD 5_bbl'!P121*1000*42*(DAY(EOMONTH($A121,0)))/1000000</f>
        <v>-24.738</v>
      </c>
      <c r="Q121" s="12">
        <f>'PADD 5_bbl'!Q121*1000*42*(DAY(EOMONTH($A121,0)))/1000000</f>
        <v>114.57599999999999</v>
      </c>
      <c r="S121" s="12">
        <f>'PADD 5_bbl'!S121*1000*42/1000000</f>
        <v>90.006</v>
      </c>
      <c r="U121" s="14"/>
      <c r="V121" s="14"/>
    </row>
    <row r="122" spans="1:22" x14ac:dyDescent="0.3">
      <c r="A122" s="45">
        <v>44211</v>
      </c>
      <c r="B122" s="17" t="s">
        <v>34</v>
      </c>
      <c r="C122" s="12">
        <f>'PADD 5_bbl'!C122*1000*42*(DAY(EOMONTH($A122,0)))/1000000</f>
        <v>10.416</v>
      </c>
      <c r="D122" s="12">
        <f>'PADD 5_bbl'!D122*1000*42*(DAY(EOMONTH($A122,0)))/1000000</f>
        <v>35.154000000000003</v>
      </c>
      <c r="E122" s="12">
        <f>'PADD 5_bbl'!E122*1000*42*(DAY(EOMONTH($A122,0)))/1000000</f>
        <v>52.08</v>
      </c>
      <c r="F122" s="12">
        <f>'PADD 5_bbl'!F122*1000*42*(DAY(EOMONTH($A122,0)))/1000000</f>
        <v>22.134</v>
      </c>
      <c r="G122" s="12">
        <f>'PADD 5_bbl'!G122*1000*42*(DAY(EOMONTH($A122,0)))/1000000</f>
        <v>119.78400000000001</v>
      </c>
      <c r="H122" s="12"/>
      <c r="I122" s="12">
        <f>'PADD 5_bbl'!I122*1000*42*(DAY(EOMONTH($A122,0)))/1000000</f>
        <v>26.04</v>
      </c>
      <c r="J122" s="12">
        <f>'PADD 5_bbl'!J122*1000*42*(DAY(EOMONTH($A122,0)))/1000000</f>
        <v>62.346174912000002</v>
      </c>
      <c r="K122" s="12">
        <f>'PADD 5_bbl'!K122*1000*42*(DAY(EOMONTH($A122,0)))/1000000</f>
        <v>6.2579644919143993</v>
      </c>
      <c r="L122" s="12">
        <f>'PADD 5_bbl'!L122*1000*42*(DAY(EOMONTH($A122,0)))/1000000</f>
        <v>18.027545237823251</v>
      </c>
      <c r="M122" s="12">
        <f>'PADD 5_bbl'!M122*1000*42*(DAY(EOMONTH($A122,0)))/1000000</f>
        <v>0</v>
      </c>
      <c r="N122" s="12">
        <f>'PADD 5_bbl'!N122*1000*42*(DAY(EOMONTH($A122,0)))/1000000</f>
        <v>0</v>
      </c>
      <c r="O122" s="12">
        <f>'PADD 5_bbl'!O122*1000*42*(DAY(EOMONTH($A122,0)))/1000000</f>
        <v>16.226315358262347</v>
      </c>
      <c r="P122" s="12">
        <f>'PADD 5_bbl'!P122*1000*42*(DAY(EOMONTH($A122,0)))/1000000</f>
        <v>-9.1140000000000008</v>
      </c>
      <c r="Q122" s="12">
        <f>'PADD 5_bbl'!Q122*1000*42*(DAY(EOMONTH($A122,0)))/1000000</f>
        <v>119.78400000000001</v>
      </c>
      <c r="S122" s="12">
        <f>'PADD 5_bbl'!S122*1000*42/1000000</f>
        <v>81.438000000000002</v>
      </c>
      <c r="U122" s="14"/>
      <c r="V122" s="14"/>
    </row>
    <row r="123" spans="1:22" x14ac:dyDescent="0.3">
      <c r="A123" s="45">
        <v>44242</v>
      </c>
      <c r="B123" s="17" t="s">
        <v>34</v>
      </c>
      <c r="C123" s="12">
        <f>'PADD 5_bbl'!C123*1000*42*(DAY(EOMONTH($A123,0)))/1000000</f>
        <v>9.4079999999999995</v>
      </c>
      <c r="D123" s="12">
        <f>'PADD 5_bbl'!D123*1000*42*(DAY(EOMONTH($A123,0)))/1000000</f>
        <v>30.576000000000001</v>
      </c>
      <c r="E123" s="12">
        <f>'PADD 5_bbl'!E123*1000*42*(DAY(EOMONTH($A123,0)))/1000000</f>
        <v>39.984000000000002</v>
      </c>
      <c r="F123" s="12">
        <f>'PADD 5_bbl'!F123*1000*42*(DAY(EOMONTH($A123,0)))/1000000</f>
        <v>11.76</v>
      </c>
      <c r="G123" s="12">
        <f>'PADD 5_bbl'!G123*1000*42*(DAY(EOMONTH($A123,0)))/1000000</f>
        <v>91.727999999999994</v>
      </c>
      <c r="H123" s="12"/>
      <c r="I123" s="12">
        <f>'PADD 5_bbl'!I123*1000*42*(DAY(EOMONTH($A123,0)))/1000000</f>
        <v>37.631999999999998</v>
      </c>
      <c r="J123" s="12">
        <f>'PADD 5_bbl'!J123*1000*42*(DAY(EOMONTH($A123,0)))/1000000</f>
        <v>53.30048219999999</v>
      </c>
      <c r="K123" s="12">
        <f>'PADD 5_bbl'!K123*1000*42*(DAY(EOMONTH($A123,0)))/1000000</f>
        <v>5.3453826404642042</v>
      </c>
      <c r="L123" s="12">
        <f>'PADD 5_bbl'!L123*1000*42*(DAY(EOMONTH($A123,0)))/1000000</f>
        <v>14.155212403379855</v>
      </c>
      <c r="M123" s="12">
        <f>'PADD 5_bbl'!M123*1000*42*(DAY(EOMONTH($A123,0)))/1000000</f>
        <v>0</v>
      </c>
      <c r="N123" s="12">
        <f>'PADD 5_bbl'!N123*1000*42*(DAY(EOMONTH($A123,0)))/1000000</f>
        <v>0</v>
      </c>
      <c r="O123" s="12">
        <f>'PADD 5_bbl'!O123*1000*42*(DAY(EOMONTH($A123,0)))/1000000</f>
        <v>4.8149227561559478</v>
      </c>
      <c r="P123" s="12">
        <f>'PADD 5_bbl'!P123*1000*42*(DAY(EOMONTH($A123,0)))/1000000</f>
        <v>-23.52</v>
      </c>
      <c r="Q123" s="12">
        <f>'PADD 5_bbl'!Q123*1000*42*(DAY(EOMONTH($A123,0)))/1000000</f>
        <v>91.727999999999994</v>
      </c>
      <c r="S123" s="12">
        <f>'PADD 5_bbl'!S123*1000*42/1000000</f>
        <v>57.792000000000002</v>
      </c>
      <c r="U123" s="14"/>
      <c r="V123" s="14"/>
    </row>
    <row r="124" spans="1:22" x14ac:dyDescent="0.3">
      <c r="A124" s="45">
        <v>44270</v>
      </c>
      <c r="B124" s="17" t="s">
        <v>34</v>
      </c>
      <c r="C124" s="12">
        <f>'PADD 5_bbl'!C124*1000*42*(DAY(EOMONTH($A124,0)))/1000000</f>
        <v>10.416</v>
      </c>
      <c r="D124" s="12">
        <f>'PADD 5_bbl'!D124*1000*42*(DAY(EOMONTH($A124,0)))/1000000</f>
        <v>41.664000000000001</v>
      </c>
      <c r="E124" s="12">
        <f>'PADD 5_bbl'!E124*1000*42*(DAY(EOMONTH($A124,0)))/1000000</f>
        <v>50.777999999999999</v>
      </c>
      <c r="F124" s="12">
        <f>'PADD 5_bbl'!F124*1000*42*(DAY(EOMONTH($A124,0)))/1000000</f>
        <v>15.624000000000001</v>
      </c>
      <c r="G124" s="12">
        <f>'PADD 5_bbl'!G124*1000*42*(DAY(EOMONTH($A124,0)))/1000000</f>
        <v>118.482</v>
      </c>
      <c r="H124" s="12"/>
      <c r="I124" s="12">
        <f>'PADD 5_bbl'!I124*1000*42*(DAY(EOMONTH($A124,0)))/1000000</f>
        <v>46.872</v>
      </c>
      <c r="J124" s="12">
        <f>'PADD 5_bbl'!J124*1000*42*(DAY(EOMONTH($A124,0)))/1000000</f>
        <v>56.437707563999993</v>
      </c>
      <c r="K124" s="12">
        <f>'PADD 5_bbl'!K124*1000*42*(DAY(EOMONTH($A124,0)))/1000000</f>
        <v>5.5649985386136507</v>
      </c>
      <c r="L124" s="12">
        <f>'PADD 5_bbl'!L124*1000*42*(DAY(EOMONTH($A124,0)))/1000000</f>
        <v>14.662255331992863</v>
      </c>
      <c r="M124" s="12">
        <f>'PADD 5_bbl'!M124*1000*42*(DAY(EOMONTH($A124,0)))/1000000</f>
        <v>0</v>
      </c>
      <c r="N124" s="12">
        <f>'PADD 5_bbl'!N124*1000*42*(DAY(EOMONTH($A124,0)))/1000000</f>
        <v>0</v>
      </c>
      <c r="O124" s="12">
        <f>'PADD 5_bbl'!O124*1000*42*(DAY(EOMONTH($A124,0)))/1000000</f>
        <v>18.381038565393492</v>
      </c>
      <c r="P124" s="12">
        <f>'PADD 5_bbl'!P124*1000*42*(DAY(EOMONTH($A124,0)))/1000000</f>
        <v>-23.436</v>
      </c>
      <c r="Q124" s="12">
        <f>'PADD 5_bbl'!Q124*1000*42*(DAY(EOMONTH($A124,0)))/1000000</f>
        <v>118.482</v>
      </c>
      <c r="S124" s="12">
        <f>'PADD 5_bbl'!S124*1000*42/1000000</f>
        <v>33.768000000000001</v>
      </c>
      <c r="U124" s="14"/>
      <c r="V124" s="14"/>
    </row>
    <row r="125" spans="1:22" x14ac:dyDescent="0.3">
      <c r="A125" s="45">
        <v>44301</v>
      </c>
      <c r="B125" s="17" t="s">
        <v>34</v>
      </c>
      <c r="C125" s="12">
        <f>'PADD 5_bbl'!C125*1000*42*(DAY(EOMONTH($A125,0)))/1000000</f>
        <v>10.08</v>
      </c>
      <c r="D125" s="12">
        <f>'PADD 5_bbl'!D125*1000*42*(DAY(EOMONTH($A125,0)))/1000000</f>
        <v>44.1</v>
      </c>
      <c r="E125" s="12">
        <f>'PADD 5_bbl'!E125*1000*42*(DAY(EOMONTH($A125,0)))/1000000</f>
        <v>45.36</v>
      </c>
      <c r="F125" s="12">
        <f>'PADD 5_bbl'!F125*1000*42*(DAY(EOMONTH($A125,0)))/1000000</f>
        <v>15.12</v>
      </c>
      <c r="G125" s="12">
        <f>'PADD 5_bbl'!G125*1000*42*(DAY(EOMONTH($A125,0)))/1000000</f>
        <v>114.66</v>
      </c>
      <c r="H125" s="12"/>
      <c r="I125" s="12">
        <f>'PADD 5_bbl'!I125*1000*42*(DAY(EOMONTH($A125,0)))/1000000</f>
        <v>42.84</v>
      </c>
      <c r="J125" s="12">
        <f>'PADD 5_bbl'!J125*1000*42*(DAY(EOMONTH($A125,0)))/1000000</f>
        <v>43.528970267999995</v>
      </c>
      <c r="K125" s="12">
        <f>'PADD 5_bbl'!K125*1000*42*(DAY(EOMONTH($A125,0)))/1000000</f>
        <v>5.4054157284430646</v>
      </c>
      <c r="L125" s="12">
        <f>'PADD 5_bbl'!L125*1000*42*(DAY(EOMONTH($A125,0)))/1000000</f>
        <v>13.537932920154956</v>
      </c>
      <c r="M125" s="12">
        <f>'PADD 5_bbl'!M125*1000*42*(DAY(EOMONTH($A125,0)))/1000000</f>
        <v>0</v>
      </c>
      <c r="N125" s="12">
        <f>'PADD 5_bbl'!N125*1000*42*(DAY(EOMONTH($A125,0)))/1000000</f>
        <v>0</v>
      </c>
      <c r="O125" s="12">
        <f>'PADD 5_bbl'!O125*1000*42*(DAY(EOMONTH($A125,0)))/1000000</f>
        <v>-0.73231891659801629</v>
      </c>
      <c r="P125" s="12">
        <f>'PADD 5_bbl'!P125*1000*42*(DAY(EOMONTH($A125,0)))/1000000</f>
        <v>10.08</v>
      </c>
      <c r="Q125" s="12">
        <f>'PADD 5_bbl'!Q125*1000*42*(DAY(EOMONTH($A125,0)))/1000000</f>
        <v>114.66</v>
      </c>
      <c r="S125" s="12">
        <f>'PADD 5_bbl'!S125*1000*42/1000000</f>
        <v>44.268000000000001</v>
      </c>
      <c r="U125" s="14"/>
      <c r="V125" s="14"/>
    </row>
    <row r="126" spans="1:22" x14ac:dyDescent="0.3">
      <c r="A126" s="45">
        <v>44331</v>
      </c>
      <c r="B126" s="17" t="s">
        <v>34</v>
      </c>
      <c r="C126" s="12">
        <f>'PADD 5_bbl'!C126*1000*42*(DAY(EOMONTH($A126,0)))/1000000</f>
        <v>10.416</v>
      </c>
      <c r="D126" s="12">
        <f>'PADD 5_bbl'!D126*1000*42*(DAY(EOMONTH($A126,0)))/1000000</f>
        <v>44.268000000000001</v>
      </c>
      <c r="E126" s="12">
        <f>'PADD 5_bbl'!E126*1000*42*(DAY(EOMONTH($A126,0)))/1000000</f>
        <v>24.738</v>
      </c>
      <c r="F126" s="12">
        <f>'PADD 5_bbl'!F126*1000*42*(DAY(EOMONTH($A126,0)))/1000000</f>
        <v>14.321999999999999</v>
      </c>
      <c r="G126" s="12">
        <f>'PADD 5_bbl'!G126*1000*42*(DAY(EOMONTH($A126,0)))/1000000</f>
        <v>93.744</v>
      </c>
      <c r="H126" s="12"/>
      <c r="I126" s="12">
        <f>'PADD 5_bbl'!I126*1000*42*(DAY(EOMONTH($A126,0)))/1000000</f>
        <v>29.946000000000002</v>
      </c>
      <c r="J126" s="12">
        <f>'PADD 5_bbl'!J126*1000*42*(DAY(EOMONTH($A126,0)))/1000000</f>
        <v>40.240990439999997</v>
      </c>
      <c r="K126" s="12">
        <f>'PADD 5_bbl'!K126*1000*42*(DAY(EOMONTH($A126,0)))/1000000</f>
        <v>5.5649985386136507</v>
      </c>
      <c r="L126" s="12">
        <f>'PADD 5_bbl'!L126*1000*42*(DAY(EOMONTH($A126,0)))/1000000</f>
        <v>13.652668360243744</v>
      </c>
      <c r="M126" s="12">
        <f>'PADD 5_bbl'!M126*1000*42*(DAY(EOMONTH($A126,0)))/1000000</f>
        <v>0</v>
      </c>
      <c r="N126" s="12">
        <f>'PADD 5_bbl'!N126*1000*42*(DAY(EOMONTH($A126,0)))/1000000</f>
        <v>0</v>
      </c>
      <c r="O126" s="12">
        <f>'PADD 5_bbl'!O126*1000*42*(DAY(EOMONTH($A126,0)))/1000000</f>
        <v>-4.7746573388574021</v>
      </c>
      <c r="P126" s="12">
        <f>'PADD 5_bbl'!P126*1000*42*(DAY(EOMONTH($A126,0)))/1000000</f>
        <v>10.416</v>
      </c>
      <c r="Q126" s="12">
        <f>'PADD 5_bbl'!Q126*1000*42*(DAY(EOMONTH($A126,0)))/1000000</f>
        <v>95.046000000000006</v>
      </c>
      <c r="S126" s="12">
        <f>'PADD 5_bbl'!S126*1000*42/1000000</f>
        <v>54.432000000000002</v>
      </c>
      <c r="U126" s="14"/>
      <c r="V126" s="14"/>
    </row>
    <row r="127" spans="1:22" x14ac:dyDescent="0.3">
      <c r="A127" s="45">
        <v>44362</v>
      </c>
      <c r="B127" s="17" t="s">
        <v>34</v>
      </c>
      <c r="C127" s="12">
        <f>'PADD 5_bbl'!C127*1000*42*(DAY(EOMONTH($A127,0)))/1000000</f>
        <v>10.08</v>
      </c>
      <c r="D127" s="12">
        <f>'PADD 5_bbl'!D127*1000*42*(DAY(EOMONTH($A127,0)))/1000000</f>
        <v>44.1</v>
      </c>
      <c r="E127" s="12">
        <f>'PADD 5_bbl'!E127*1000*42*(DAY(EOMONTH($A127,0)))/1000000</f>
        <v>23.94</v>
      </c>
      <c r="F127" s="12">
        <f>'PADD 5_bbl'!F127*1000*42*(DAY(EOMONTH($A127,0)))/1000000</f>
        <v>11.34</v>
      </c>
      <c r="G127" s="12">
        <f>'PADD 5_bbl'!G127*1000*42*(DAY(EOMONTH($A127,0)))/1000000</f>
        <v>89.46</v>
      </c>
      <c r="H127" s="12"/>
      <c r="I127" s="12">
        <f>'PADD 5_bbl'!I127*1000*42*(DAY(EOMONTH($A127,0)))/1000000</f>
        <v>32.76</v>
      </c>
      <c r="J127" s="12">
        <f>'PADD 5_bbl'!J127*1000*42*(DAY(EOMONTH($A127,0)))/1000000</f>
        <v>35.155715439600002</v>
      </c>
      <c r="K127" s="12">
        <f>'PADD 5_bbl'!K127*1000*42*(DAY(EOMONTH($A127,0)))/1000000</f>
        <v>5.0451616955939382</v>
      </c>
      <c r="L127" s="12">
        <f>'PADD 5_bbl'!L127*1000*42*(DAY(EOMONTH($A127,0)))/1000000</f>
        <v>12.886586486768428</v>
      </c>
      <c r="M127" s="12">
        <f>'PADD 5_bbl'!M127*1000*42*(DAY(EOMONTH($A127,0)))/1000000</f>
        <v>0</v>
      </c>
      <c r="N127" s="12">
        <f>'PADD 5_bbl'!N127*1000*42*(DAY(EOMONTH($A127,0)))/1000000</f>
        <v>0</v>
      </c>
      <c r="O127" s="12">
        <f>'PADD 5_bbl'!O127*1000*42*(DAY(EOMONTH($A127,0)))/1000000</f>
        <v>-1.4274636219623633</v>
      </c>
      <c r="P127" s="12">
        <f>'PADD 5_bbl'!P127*1000*42*(DAY(EOMONTH($A127,0)))/1000000</f>
        <v>5.04</v>
      </c>
      <c r="Q127" s="12">
        <f>'PADD 5_bbl'!Q127*1000*42*(DAY(EOMONTH($A127,0)))/1000000</f>
        <v>89.46</v>
      </c>
      <c r="S127" s="12">
        <f>'PADD 5_bbl'!S127*1000*42/1000000</f>
        <v>59.01</v>
      </c>
      <c r="U127" s="14"/>
      <c r="V127" s="14"/>
    </row>
    <row r="128" spans="1:22" x14ac:dyDescent="0.3">
      <c r="A128" s="45">
        <v>44392</v>
      </c>
      <c r="B128" s="17" t="s">
        <v>34</v>
      </c>
      <c r="C128" s="12">
        <f>'PADD 5_bbl'!C128*1000*42*(DAY(EOMONTH($A128,0)))/1000000</f>
        <v>10.416</v>
      </c>
      <c r="D128" s="12">
        <f>'PADD 5_bbl'!D128*1000*42*(DAY(EOMONTH($A128,0)))/1000000</f>
        <v>41.664000000000001</v>
      </c>
      <c r="E128" s="12">
        <f>'PADD 5_bbl'!E128*1000*42*(DAY(EOMONTH($A128,0)))/1000000</f>
        <v>20.832000000000001</v>
      </c>
      <c r="F128" s="12">
        <f>'PADD 5_bbl'!F128*1000*42*(DAY(EOMONTH($A128,0)))/1000000</f>
        <v>13.02</v>
      </c>
      <c r="G128" s="12">
        <f>'PADD 5_bbl'!G128*1000*42*(DAY(EOMONTH($A128,0)))/1000000</f>
        <v>85.932000000000002</v>
      </c>
      <c r="H128" s="12"/>
      <c r="I128" s="12">
        <f>'PADD 5_bbl'!I128*1000*42*(DAY(EOMONTH($A128,0)))/1000000</f>
        <v>20.832000000000001</v>
      </c>
      <c r="J128" s="12">
        <f>'PADD 5_bbl'!J128*1000*42*(DAY(EOMONTH($A128,0)))/1000000</f>
        <v>35.361214559999993</v>
      </c>
      <c r="K128" s="12">
        <f>'PADD 5_bbl'!K128*1000*42*(DAY(EOMONTH($A128,0)))/1000000</f>
        <v>5.1825961179728868</v>
      </c>
      <c r="L128" s="12">
        <f>'PADD 5_bbl'!L128*1000*42*(DAY(EOMONTH($A128,0)))/1000000</f>
        <v>13.316139369660709</v>
      </c>
      <c r="M128" s="12">
        <f>'PADD 5_bbl'!M128*1000*42*(DAY(EOMONTH($A128,0)))/1000000</f>
        <v>0</v>
      </c>
      <c r="N128" s="12">
        <f>'PADD 5_bbl'!N128*1000*42*(DAY(EOMONTH($A128,0)))/1000000</f>
        <v>0</v>
      </c>
      <c r="O128" s="12">
        <f>'PADD 5_bbl'!O128*1000*42*(DAY(EOMONTH($A128,0)))/1000000</f>
        <v>-9.591950047633599</v>
      </c>
      <c r="P128" s="12">
        <f>'PADD 5_bbl'!P128*1000*42*(DAY(EOMONTH($A128,0)))/1000000</f>
        <v>20.832000000000001</v>
      </c>
      <c r="Q128" s="12">
        <f>'PADD 5_bbl'!Q128*1000*42*(DAY(EOMONTH($A128,0)))/1000000</f>
        <v>85.932000000000002</v>
      </c>
      <c r="S128" s="12">
        <f>'PADD 5_bbl'!S128*1000*42/1000000</f>
        <v>79.884</v>
      </c>
      <c r="U128" s="14"/>
      <c r="V128" s="14"/>
    </row>
    <row r="129" spans="1:22" x14ac:dyDescent="0.3">
      <c r="A129" s="45">
        <v>44423</v>
      </c>
      <c r="B129" s="17" t="s">
        <v>34</v>
      </c>
      <c r="C129" s="12">
        <f>'PADD 5_bbl'!C129*1000*42*(DAY(EOMONTH($A129,0)))/1000000</f>
        <v>10.416</v>
      </c>
      <c r="D129" s="12">
        <f>'PADD 5_bbl'!D129*1000*42*(DAY(EOMONTH($A129,0)))/1000000</f>
        <v>44.268000000000001</v>
      </c>
      <c r="E129" s="12">
        <f>'PADD 5_bbl'!E129*1000*42*(DAY(EOMONTH($A129,0)))/1000000</f>
        <v>29.946000000000002</v>
      </c>
      <c r="F129" s="12">
        <f>'PADD 5_bbl'!F129*1000*42*(DAY(EOMONTH($A129,0)))/1000000</f>
        <v>9.1140000000000008</v>
      </c>
      <c r="G129" s="12">
        <f>'PADD 5_bbl'!G129*1000*42*(DAY(EOMONTH($A129,0)))/1000000</f>
        <v>93.744</v>
      </c>
      <c r="H129" s="12"/>
      <c r="I129" s="12">
        <f>'PADD 5_bbl'!I129*1000*42*(DAY(EOMONTH($A129,0)))/1000000</f>
        <v>35.154000000000003</v>
      </c>
      <c r="J129" s="12">
        <f>'PADD 5_bbl'!J129*1000*42*(DAY(EOMONTH($A129,0)))/1000000</f>
        <v>35.396127320399998</v>
      </c>
      <c r="K129" s="12">
        <f>'PADD 5_bbl'!K129*1000*42*(DAY(EOMONTH($A129,0)))/1000000</f>
        <v>6.2166979522828463</v>
      </c>
      <c r="L129" s="12">
        <f>'PADD 5_bbl'!L129*1000*42*(DAY(EOMONTH($A129,0)))/1000000</f>
        <v>13.316139369660709</v>
      </c>
      <c r="M129" s="12">
        <f>'PADD 5_bbl'!M129*1000*42*(DAY(EOMONTH($A129,0)))/1000000</f>
        <v>0</v>
      </c>
      <c r="N129" s="12">
        <f>'PADD 5_bbl'!N129*1000*42*(DAY(EOMONTH($A129,0)))/1000000</f>
        <v>0</v>
      </c>
      <c r="O129" s="12">
        <f>'PADD 5_bbl'!O129*1000*42*(DAY(EOMONTH($A129,0)))/1000000</f>
        <v>-6.754964642343559</v>
      </c>
      <c r="P129" s="12">
        <f>'PADD 5_bbl'!P129*1000*42*(DAY(EOMONTH($A129,0)))/1000000</f>
        <v>10.416</v>
      </c>
      <c r="Q129" s="12">
        <f>'PADD 5_bbl'!Q129*1000*42*(DAY(EOMONTH($A129,0)))/1000000</f>
        <v>93.744</v>
      </c>
      <c r="S129" s="12">
        <f>'PADD 5_bbl'!S129*1000*42/1000000</f>
        <v>90.93</v>
      </c>
      <c r="U129" s="14"/>
      <c r="V129" s="14"/>
    </row>
    <row r="130" spans="1:22" x14ac:dyDescent="0.3">
      <c r="A130" s="45">
        <v>44454</v>
      </c>
      <c r="B130" s="17" t="s">
        <v>34</v>
      </c>
      <c r="C130" s="12">
        <f>'PADD 5_bbl'!C130*1000*42*(DAY(EOMONTH($A130,0)))/1000000</f>
        <v>10.08</v>
      </c>
      <c r="D130" s="12">
        <f>'PADD 5_bbl'!D130*1000*42*(DAY(EOMONTH($A130,0)))/1000000</f>
        <v>44.1</v>
      </c>
      <c r="E130" s="12">
        <f>'PADD 5_bbl'!E130*1000*42*(DAY(EOMONTH($A130,0)))/1000000</f>
        <v>27.72</v>
      </c>
      <c r="F130" s="12">
        <f>'PADD 5_bbl'!F130*1000*42*(DAY(EOMONTH($A130,0)))/1000000</f>
        <v>10.08</v>
      </c>
      <c r="G130" s="12">
        <f>'PADD 5_bbl'!G130*1000*42*(DAY(EOMONTH($A130,0)))/1000000</f>
        <v>91.98</v>
      </c>
      <c r="H130" s="12"/>
      <c r="I130" s="12">
        <f>'PADD 5_bbl'!I130*1000*42*(DAY(EOMONTH($A130,0)))/1000000</f>
        <v>27.72</v>
      </c>
      <c r="J130" s="12">
        <f>'PADD 5_bbl'!J130*1000*42*(DAY(EOMONTH($A130,0)))/1000000</f>
        <v>35.455043962799998</v>
      </c>
      <c r="K130" s="12">
        <f>'PADD 5_bbl'!K130*1000*42*(DAY(EOMONTH($A130,0)))/1000000</f>
        <v>7.371731468697293</v>
      </c>
      <c r="L130" s="12">
        <f>'PADD 5_bbl'!L130*1000*42*(DAY(EOMONTH($A130,0)))/1000000</f>
        <v>13.212259703461692</v>
      </c>
      <c r="M130" s="12">
        <f>'PADD 5_bbl'!M130*1000*42*(DAY(EOMONTH($A130,0)))/1000000</f>
        <v>0</v>
      </c>
      <c r="N130" s="12">
        <f>'PADD 5_bbl'!N130*1000*42*(DAY(EOMONTH($A130,0)))/1000000</f>
        <v>0</v>
      </c>
      <c r="O130" s="12">
        <f>'PADD 5_bbl'!O130*1000*42*(DAY(EOMONTH($A130,0)))/1000000</f>
        <v>12.000964865041018</v>
      </c>
      <c r="P130" s="12">
        <f>'PADD 5_bbl'!P130*1000*42*(DAY(EOMONTH($A130,0)))/1000000</f>
        <v>-2.52</v>
      </c>
      <c r="Q130" s="12">
        <f>'PADD 5_bbl'!Q130*1000*42*(DAY(EOMONTH($A130,0)))/1000000</f>
        <v>93.24</v>
      </c>
      <c r="S130" s="12">
        <f>'PADD 5_bbl'!S130*1000*42/1000000</f>
        <v>88.914000000000001</v>
      </c>
      <c r="U130" s="14"/>
      <c r="V130" s="14"/>
    </row>
    <row r="131" spans="1:22" x14ac:dyDescent="0.3">
      <c r="A131" s="45">
        <v>44484</v>
      </c>
      <c r="B131" s="17" t="s">
        <v>34</v>
      </c>
      <c r="C131" s="12">
        <f>'PADD 5_bbl'!C131*1000*42*(DAY(EOMONTH($A131,0)))/1000000</f>
        <v>10.416</v>
      </c>
      <c r="D131" s="12">
        <f>'PADD 5_bbl'!D131*1000*42*(DAY(EOMONTH($A131,0)))/1000000</f>
        <v>44.268000000000001</v>
      </c>
      <c r="E131" s="12">
        <f>'PADD 5_bbl'!E131*1000*42*(DAY(EOMONTH($A131,0)))/1000000</f>
        <v>35.154000000000003</v>
      </c>
      <c r="F131" s="12">
        <f>'PADD 5_bbl'!F131*1000*42*(DAY(EOMONTH($A131,0)))/1000000</f>
        <v>13.02</v>
      </c>
      <c r="G131" s="12">
        <f>'PADD 5_bbl'!G131*1000*42*(DAY(EOMONTH($A131,0)))/1000000</f>
        <v>102.858</v>
      </c>
      <c r="H131" s="12"/>
      <c r="I131" s="12">
        <f>'PADD 5_bbl'!I131*1000*42*(DAY(EOMONTH($A131,0)))/1000000</f>
        <v>28.643999999999998</v>
      </c>
      <c r="J131" s="12">
        <f>'PADD 5_bbl'!J131*1000*42*(DAY(EOMONTH($A131,0)))/1000000</f>
        <v>43.497289584000001</v>
      </c>
      <c r="K131" s="12">
        <f>'PADD 5_bbl'!K131*1000*42*(DAY(EOMONTH($A131,0)))/1000000</f>
        <v>9.5780778001141478</v>
      </c>
      <c r="L131" s="12">
        <f>'PADD 5_bbl'!L131*1000*42*(DAY(EOMONTH($A131,0)))/1000000</f>
        <v>14.325726341409824</v>
      </c>
      <c r="M131" s="12">
        <f>'PADD 5_bbl'!M131*1000*42*(DAY(EOMONTH($A131,0)))/1000000</f>
        <v>0</v>
      </c>
      <c r="N131" s="12">
        <f>'PADD 5_bbl'!N131*1000*42*(DAY(EOMONTH($A131,0)))/1000000</f>
        <v>0</v>
      </c>
      <c r="O131" s="12">
        <f>'PADD 5_bbl'!O131*1000*42*(DAY(EOMONTH($A131,0)))/1000000</f>
        <v>-4.905093725523975</v>
      </c>
      <c r="P131" s="12">
        <f>'PADD 5_bbl'!P131*1000*42*(DAY(EOMONTH($A131,0)))/1000000</f>
        <v>11.718</v>
      </c>
      <c r="Q131" s="12">
        <f>'PADD 5_bbl'!Q131*1000*42*(DAY(EOMONTH($A131,0)))/1000000</f>
        <v>102.858</v>
      </c>
      <c r="S131" s="12">
        <f>'PADD 5_bbl'!S131*1000*42/1000000</f>
        <v>100.422</v>
      </c>
      <c r="U131" s="14"/>
      <c r="V131" s="14"/>
    </row>
    <row r="132" spans="1:22" x14ac:dyDescent="0.3">
      <c r="A132" s="45">
        <v>44515</v>
      </c>
      <c r="B132" s="17" t="s">
        <v>34</v>
      </c>
      <c r="C132" s="12">
        <f>'PADD 5_bbl'!C132*1000*42*(DAY(EOMONTH($A132,0)))/1000000</f>
        <v>11.34</v>
      </c>
      <c r="D132" s="12">
        <f>'PADD 5_bbl'!D132*1000*42*(DAY(EOMONTH($A132,0)))/1000000</f>
        <v>36.54</v>
      </c>
      <c r="E132" s="12">
        <f>'PADD 5_bbl'!E132*1000*42*(DAY(EOMONTH($A132,0)))/1000000</f>
        <v>35.28</v>
      </c>
      <c r="F132" s="12">
        <f>'PADD 5_bbl'!F132*1000*42*(DAY(EOMONTH($A132,0)))/1000000</f>
        <v>8.82</v>
      </c>
      <c r="G132" s="12">
        <f>'PADD 5_bbl'!G132*1000*42*(DAY(EOMONTH($A132,0)))/1000000</f>
        <v>91.98</v>
      </c>
      <c r="H132" s="12"/>
      <c r="I132" s="12">
        <f>'PADD 5_bbl'!I132*1000*42*(DAY(EOMONTH($A132,0)))/1000000</f>
        <v>28.98</v>
      </c>
      <c r="J132" s="12">
        <f>'PADD 5_bbl'!J132*1000*42*(DAY(EOMONTH($A132,0)))/1000000</f>
        <v>47.826644291999997</v>
      </c>
      <c r="K132" s="12">
        <f>'PADD 5_bbl'!K132*1000*42*(DAY(EOMONTH($A132,0)))/1000000</f>
        <v>8.6635619911144968</v>
      </c>
      <c r="L132" s="12">
        <f>'PADD 5_bbl'!L132*1000*42*(DAY(EOMONTH($A132,0)))/1000000</f>
        <v>14.18927935354148</v>
      </c>
      <c r="M132" s="12">
        <f>'PADD 5_bbl'!M132*1000*42*(DAY(EOMONTH($A132,0)))/1000000</f>
        <v>0</v>
      </c>
      <c r="N132" s="12">
        <f>'PADD 5_bbl'!N132*1000*42*(DAY(EOMONTH($A132,0)))/1000000</f>
        <v>0</v>
      </c>
      <c r="O132" s="12">
        <f>'PADD 5_bbl'!O132*1000*42*(DAY(EOMONTH($A132,0)))/1000000</f>
        <v>1.1405143633440256</v>
      </c>
      <c r="P132" s="12">
        <f>'PADD 5_bbl'!P132*1000*42*(DAY(EOMONTH($A132,0)))/1000000</f>
        <v>-8.82</v>
      </c>
      <c r="Q132" s="12">
        <f>'PADD 5_bbl'!Q132*1000*42*(DAY(EOMONTH($A132,0)))/1000000</f>
        <v>91.98</v>
      </c>
      <c r="S132" s="12">
        <f>'PADD 5_bbl'!S132*1000*42/1000000</f>
        <v>91.602000000000004</v>
      </c>
      <c r="U132" s="14"/>
      <c r="V132" s="14"/>
    </row>
    <row r="133" spans="1:22" x14ac:dyDescent="0.3">
      <c r="A133" s="45">
        <v>44545</v>
      </c>
      <c r="B133" s="17" t="s">
        <v>34</v>
      </c>
      <c r="C133" s="12">
        <f>'PADD 5_bbl'!C133*1000*42*(DAY(EOMONTH($A133,0)))/1000000</f>
        <v>10.416</v>
      </c>
      <c r="D133" s="12">
        <f>'PADD 5_bbl'!D133*1000*42*(DAY(EOMONTH($A133,0)))/1000000</f>
        <v>40.362000000000002</v>
      </c>
      <c r="E133" s="12">
        <f>'PADD 5_bbl'!E133*1000*42*(DAY(EOMONTH($A133,0)))/1000000</f>
        <v>36.456000000000003</v>
      </c>
      <c r="F133" s="12">
        <f>'PADD 5_bbl'!F133*1000*42*(DAY(EOMONTH($A133,0)))/1000000</f>
        <v>11.718</v>
      </c>
      <c r="G133" s="12">
        <f>'PADD 5_bbl'!G133*1000*42*(DAY(EOMONTH($A133,0)))/1000000</f>
        <v>98.951999999999998</v>
      </c>
      <c r="H133" s="12"/>
      <c r="I133" s="12">
        <f>'PADD 5_bbl'!I133*1000*42*(DAY(EOMONTH($A133,0)))/1000000</f>
        <v>33.851999999999997</v>
      </c>
      <c r="J133" s="12">
        <f>'PADD 5_bbl'!J133*1000*42*(DAY(EOMONTH($A133,0)))/1000000</f>
        <v>67.314734676000015</v>
      </c>
      <c r="K133" s="12">
        <f>'PADD 5_bbl'!K133*1000*42*(DAY(EOMONTH($A133,0)))/1000000</f>
        <v>7.3803369590435199</v>
      </c>
      <c r="L133" s="12">
        <f>'PADD 5_bbl'!L133*1000*42*(DAY(EOMONTH($A133,0)))/1000000</f>
        <v>18.217475520332087</v>
      </c>
      <c r="M133" s="12">
        <f>'PADD 5_bbl'!M133*1000*42*(DAY(EOMONTH($A133,0)))/1000000</f>
        <v>0</v>
      </c>
      <c r="N133" s="12">
        <f>'PADD 5_bbl'!N133*1000*42*(DAY(EOMONTH($A133,0)))/1000000</f>
        <v>0</v>
      </c>
      <c r="O133" s="12">
        <f>'PADD 5_bbl'!O133*1000*42*(DAY(EOMONTH($A133,0)))/1000000</f>
        <v>-6.9805471553756178</v>
      </c>
      <c r="P133" s="12">
        <f>'PADD 5_bbl'!P133*1000*42*(DAY(EOMONTH($A133,0)))/1000000</f>
        <v>-20.832000000000001</v>
      </c>
      <c r="Q133" s="12">
        <f>'PADD 5_bbl'!Q133*1000*42*(DAY(EOMONTH($A133,0)))/1000000</f>
        <v>98.951999999999998</v>
      </c>
      <c r="S133" s="12">
        <f>'PADD 5_bbl'!S133*1000*42/1000000</f>
        <v>70.14</v>
      </c>
      <c r="U133" s="14"/>
      <c r="V133" s="14"/>
    </row>
    <row r="134" spans="1:22" x14ac:dyDescent="0.3">
      <c r="A134" s="45">
        <v>44576</v>
      </c>
      <c r="B134" s="17" t="s">
        <v>34</v>
      </c>
      <c r="C134" s="12">
        <f>'PADD 5_bbl'!C134*1000*42*(DAY(EOMONTH($A134,0)))/1000000</f>
        <v>10.416</v>
      </c>
      <c r="D134" s="12">
        <f>'PADD 5_bbl'!D134*1000*42*(DAY(EOMONTH($A134,0)))/1000000</f>
        <v>36.456000000000003</v>
      </c>
      <c r="E134" s="12">
        <f>'PADD 5_bbl'!E134*1000*42*(DAY(EOMONTH($A134,0)))/1000000</f>
        <v>29.946000000000002</v>
      </c>
      <c r="F134" s="12">
        <f>'PADD 5_bbl'!F134*1000*42*(DAY(EOMONTH($A134,0)))/1000000</f>
        <v>26.04</v>
      </c>
      <c r="G134" s="12">
        <f>'PADD 5_bbl'!G134*1000*42*(DAY(EOMONTH($A134,0)))/1000000</f>
        <v>102.858</v>
      </c>
      <c r="H134" s="12"/>
      <c r="I134" s="12">
        <f>'PADD 5_bbl'!I134*1000*42*(DAY(EOMONTH($A134,0)))/1000000</f>
        <v>23.436</v>
      </c>
      <c r="J134" s="12">
        <f>'PADD 5_bbl'!J134*1000*42*(DAY(EOMONTH($A134,0)))/1000000</f>
        <v>63.760709123999995</v>
      </c>
      <c r="K134" s="12">
        <f>'PADD 5_bbl'!K134*1000*42*(DAY(EOMONTH($A134,0)))/1000000</f>
        <v>7.1111009845275444</v>
      </c>
      <c r="L134" s="12">
        <f>'PADD 5_bbl'!L134*1000*42*(DAY(EOMONTH($A134,0)))/1000000</f>
        <v>18.027545237823251</v>
      </c>
      <c r="M134" s="12">
        <f>'PADD 5_bbl'!M134*1000*42*(DAY(EOMONTH($A134,0)))/1000000</f>
        <v>0</v>
      </c>
      <c r="N134" s="12">
        <f>'PADD 5_bbl'!N134*1000*42*(DAY(EOMONTH($A134,0)))/1000000</f>
        <v>0</v>
      </c>
      <c r="O134" s="12">
        <f>'PADD 5_bbl'!O134*1000*42*(DAY(EOMONTH($A134,0)))/1000000</f>
        <v>15.260644653649203</v>
      </c>
      <c r="P134" s="12">
        <f>'PADD 5_bbl'!P134*1000*42*(DAY(EOMONTH($A134,0)))/1000000</f>
        <v>-26.04</v>
      </c>
      <c r="Q134" s="12">
        <f>'PADD 5_bbl'!Q134*1000*42*(DAY(EOMONTH($A134,0)))/1000000</f>
        <v>101.556</v>
      </c>
      <c r="S134" s="12">
        <f>'PADD 5_bbl'!S134*1000*42/1000000</f>
        <v>44.688000000000002</v>
      </c>
      <c r="U134" s="14"/>
      <c r="V134" s="14"/>
    </row>
    <row r="135" spans="1:22" x14ac:dyDescent="0.3">
      <c r="A135" s="45">
        <v>44607</v>
      </c>
      <c r="B135" s="17" t="s">
        <v>34</v>
      </c>
      <c r="C135" s="12">
        <f>'PADD 5_bbl'!C135*1000*42*(DAY(EOMONTH($A135,0)))/1000000</f>
        <v>4.7039999999999997</v>
      </c>
      <c r="D135" s="12">
        <f>'PADD 5_bbl'!D135*1000*42*(DAY(EOMONTH($A135,0)))/1000000</f>
        <v>36.456000000000003</v>
      </c>
      <c r="E135" s="12">
        <f>'PADD 5_bbl'!E135*1000*42*(DAY(EOMONTH($A135,0)))/1000000</f>
        <v>34.103999999999999</v>
      </c>
      <c r="F135" s="12">
        <f>'PADD 5_bbl'!F135*1000*42*(DAY(EOMONTH($A135,0)))/1000000</f>
        <v>22.344000000000001</v>
      </c>
      <c r="G135" s="12">
        <f>'PADD 5_bbl'!G135*1000*42*(DAY(EOMONTH($A135,0)))/1000000</f>
        <v>97.608000000000004</v>
      </c>
      <c r="H135" s="12"/>
      <c r="I135" s="12">
        <f>'PADD 5_bbl'!I135*1000*42*(DAY(EOMONTH($A135,0)))/1000000</f>
        <v>35.28</v>
      </c>
      <c r="J135" s="12">
        <f>'PADD 5_bbl'!J135*1000*42*(DAY(EOMONTH($A135,0)))/1000000</f>
        <v>54.880568316000002</v>
      </c>
      <c r="K135" s="12">
        <f>'PADD 5_bbl'!K135*1000*42*(DAY(EOMONTH($A135,0)))/1000000</f>
        <v>5.819398957993636</v>
      </c>
      <c r="L135" s="12">
        <f>'PADD 5_bbl'!L135*1000*42*(DAY(EOMONTH($A135,0)))/1000000</f>
        <v>14.155212403379855</v>
      </c>
      <c r="M135" s="12">
        <f>'PADD 5_bbl'!M135*1000*42*(DAY(EOMONTH($A135,0)))/1000000</f>
        <v>0</v>
      </c>
      <c r="N135" s="12">
        <f>'PADD 5_bbl'!N135*1000*42*(DAY(EOMONTH($A135,0)))/1000000</f>
        <v>0</v>
      </c>
      <c r="O135" s="12">
        <f>'PADD 5_bbl'!O135*1000*42*(DAY(EOMONTH($A135,0)))/1000000</f>
        <v>-0.76717967737348935</v>
      </c>
      <c r="P135" s="12">
        <f>'PADD 5_bbl'!P135*1000*42*(DAY(EOMONTH($A135,0)))/1000000</f>
        <v>-14.112</v>
      </c>
      <c r="Q135" s="12">
        <f>'PADD 5_bbl'!Q135*1000*42*(DAY(EOMONTH($A135,0)))/1000000</f>
        <v>95.256</v>
      </c>
      <c r="S135" s="12">
        <f>'PADD 5_bbl'!S135*1000*42/1000000</f>
        <v>31.164000000000001</v>
      </c>
      <c r="U135" s="14"/>
      <c r="V135" s="14"/>
    </row>
    <row r="136" spans="1:22" x14ac:dyDescent="0.3">
      <c r="A136" s="45">
        <v>44635</v>
      </c>
      <c r="B136" s="17" t="s">
        <v>34</v>
      </c>
      <c r="C136" s="12">
        <f>'PADD 5_bbl'!C136*1000*42*(DAY(EOMONTH($A136,0)))/1000000</f>
        <v>10.416</v>
      </c>
      <c r="D136" s="12">
        <f>'PADD 5_bbl'!D136*1000*42*(DAY(EOMONTH($A136,0)))/1000000</f>
        <v>41.664000000000001</v>
      </c>
      <c r="E136" s="12">
        <f>'PADD 5_bbl'!E136*1000*42*(DAY(EOMONTH($A136,0)))/1000000</f>
        <v>42.966000000000001</v>
      </c>
      <c r="F136" s="12">
        <f>'PADD 5_bbl'!F136*1000*42*(DAY(EOMONTH($A136,0)))/1000000</f>
        <v>18.228000000000002</v>
      </c>
      <c r="G136" s="12">
        <f>'PADD 5_bbl'!G136*1000*42*(DAY(EOMONTH($A136,0)))/1000000</f>
        <v>113.274</v>
      </c>
      <c r="H136" s="12"/>
      <c r="I136" s="12">
        <f>'PADD 5_bbl'!I136*1000*42*(DAY(EOMONTH($A136,0)))/1000000</f>
        <v>31.248000000000001</v>
      </c>
      <c r="J136" s="12">
        <f>'PADD 5_bbl'!J136*1000*42*(DAY(EOMONTH($A136,0)))/1000000</f>
        <v>51.737502095999993</v>
      </c>
      <c r="K136" s="12">
        <f>'PADD 5_bbl'!K136*1000*42*(DAY(EOMONTH($A136,0)))/1000000</f>
        <v>5.4104956044588697</v>
      </c>
      <c r="L136" s="12">
        <f>'PADD 5_bbl'!L136*1000*42*(DAY(EOMONTH($A136,0)))/1000000</f>
        <v>14.662255331992863</v>
      </c>
      <c r="M136" s="12">
        <f>'PADD 5_bbl'!M136*1000*42*(DAY(EOMONTH($A136,0)))/1000000</f>
        <v>0</v>
      </c>
      <c r="N136" s="12">
        <f>'PADD 5_bbl'!N136*1000*42*(DAY(EOMONTH($A136,0)))/1000000</f>
        <v>0</v>
      </c>
      <c r="O136" s="12">
        <f>'PADD 5_bbl'!O136*1000*42*(DAY(EOMONTH($A136,0)))/1000000</f>
        <v>18.027746967548271</v>
      </c>
      <c r="P136" s="12">
        <f>'PADD 5_bbl'!P136*1000*42*(DAY(EOMONTH($A136,0)))/1000000</f>
        <v>-9.1140000000000008</v>
      </c>
      <c r="Q136" s="12">
        <f>'PADD 5_bbl'!Q136*1000*42*(DAY(EOMONTH($A136,0)))/1000000</f>
        <v>111.97199999999999</v>
      </c>
      <c r="S136" s="12">
        <f>'PADD 5_bbl'!S136*1000*42/1000000</f>
        <v>22.512</v>
      </c>
      <c r="U136" s="14"/>
      <c r="V136" s="14"/>
    </row>
    <row r="137" spans="1:22" x14ac:dyDescent="0.3">
      <c r="A137" s="45">
        <v>44666</v>
      </c>
      <c r="B137" s="17" t="s">
        <v>34</v>
      </c>
      <c r="C137" s="12">
        <f>'PADD 5_bbl'!C137*1000*42*(DAY(EOMONTH($A137,0)))/1000000</f>
        <v>11.34</v>
      </c>
      <c r="D137" s="12">
        <f>'PADD 5_bbl'!D137*1000*42*(DAY(EOMONTH($A137,0)))/1000000</f>
        <v>45.36</v>
      </c>
      <c r="E137" s="12">
        <f>'PADD 5_bbl'!E137*1000*42*(DAY(EOMONTH($A137,0)))/1000000</f>
        <v>31.5</v>
      </c>
      <c r="F137" s="12">
        <f>'PADD 5_bbl'!F137*1000*42*(DAY(EOMONTH($A137,0)))/1000000</f>
        <v>12.6</v>
      </c>
      <c r="G137" s="12">
        <f>'PADD 5_bbl'!G137*1000*42*(DAY(EOMONTH($A137,0)))/1000000</f>
        <v>100.8</v>
      </c>
      <c r="H137" s="12"/>
      <c r="I137" s="12">
        <f>'PADD 5_bbl'!I137*1000*42*(DAY(EOMONTH($A137,0)))/1000000</f>
        <v>31.5</v>
      </c>
      <c r="J137" s="12">
        <f>'PADD 5_bbl'!J137*1000*42*(DAY(EOMONTH($A137,0)))/1000000</f>
        <v>46.461508631999997</v>
      </c>
      <c r="K137" s="12">
        <f>'PADD 5_bbl'!K137*1000*42*(DAY(EOMONTH($A137,0)))/1000000</f>
        <v>5.2942447195830882</v>
      </c>
      <c r="L137" s="12">
        <f>'PADD 5_bbl'!L137*1000*42*(DAY(EOMONTH($A137,0)))/1000000</f>
        <v>13.537932920154956</v>
      </c>
      <c r="M137" s="12">
        <f>'PADD 5_bbl'!M137*1000*42*(DAY(EOMONTH($A137,0)))/1000000</f>
        <v>0</v>
      </c>
      <c r="N137" s="12">
        <f>'PADD 5_bbl'!N137*1000*42*(DAY(EOMONTH($A137,0)))/1000000</f>
        <v>0</v>
      </c>
      <c r="O137" s="12">
        <f>'PADD 5_bbl'!O137*1000*42*(DAY(EOMONTH($A137,0)))/1000000</f>
        <v>2.7463137282619532</v>
      </c>
      <c r="P137" s="12">
        <f>'PADD 5_bbl'!P137*1000*42*(DAY(EOMONTH($A137,0)))/1000000</f>
        <v>0</v>
      </c>
      <c r="Q137" s="12">
        <f>'PADD 5_bbl'!Q137*1000*42*(DAY(EOMONTH($A137,0)))/1000000</f>
        <v>99.54</v>
      </c>
      <c r="S137" s="12">
        <f>'PADD 5_bbl'!S137*1000*42/1000000</f>
        <v>23.058</v>
      </c>
      <c r="U137" s="14"/>
      <c r="V137" s="14"/>
    </row>
    <row r="138" spans="1:22" x14ac:dyDescent="0.3">
      <c r="A138" s="45">
        <v>44696</v>
      </c>
      <c r="B138" s="17" t="s">
        <v>34</v>
      </c>
      <c r="C138" s="12">
        <f>'PADD 5_bbl'!C138*1000*42*(DAY(EOMONTH($A138,0)))/1000000</f>
        <v>11.718</v>
      </c>
      <c r="D138" s="12">
        <f>'PADD 5_bbl'!D138*1000*42*(DAY(EOMONTH($A138,0)))/1000000</f>
        <v>44.268000000000001</v>
      </c>
      <c r="E138" s="12">
        <f>'PADD 5_bbl'!E138*1000*42*(DAY(EOMONTH($A138,0)))/1000000</f>
        <v>22.134</v>
      </c>
      <c r="F138" s="12">
        <f>'PADD 5_bbl'!F138*1000*42*(DAY(EOMONTH($A138,0)))/1000000</f>
        <v>13.02</v>
      </c>
      <c r="G138" s="12">
        <f>'PADD 5_bbl'!G138*1000*42*(DAY(EOMONTH($A138,0)))/1000000</f>
        <v>91.14</v>
      </c>
      <c r="H138" s="12"/>
      <c r="I138" s="12">
        <f>'PADD 5_bbl'!I138*1000*42*(DAY(EOMONTH($A138,0)))/1000000</f>
        <v>27.341999999999999</v>
      </c>
      <c r="J138" s="12">
        <f>'PADD 5_bbl'!J138*1000*42*(DAY(EOMONTH($A138,0)))/1000000</f>
        <v>42.568730316</v>
      </c>
      <c r="K138" s="12">
        <f>'PADD 5_bbl'!K138*1000*42*(DAY(EOMONTH($A138,0)))/1000000</f>
        <v>5.4104956044588697</v>
      </c>
      <c r="L138" s="12">
        <f>'PADD 5_bbl'!L138*1000*42*(DAY(EOMONTH($A138,0)))/1000000</f>
        <v>13.652668360243744</v>
      </c>
      <c r="M138" s="12">
        <f>'PADD 5_bbl'!M138*1000*42*(DAY(EOMONTH($A138,0)))/1000000</f>
        <v>0</v>
      </c>
      <c r="N138" s="12">
        <f>'PADD 5_bbl'!N138*1000*42*(DAY(EOMONTH($A138,0)))/1000000</f>
        <v>0</v>
      </c>
      <c r="O138" s="12">
        <f>'PADD 5_bbl'!O138*1000*42*(DAY(EOMONTH($A138,0)))/1000000</f>
        <v>-6.9478942807026165</v>
      </c>
      <c r="P138" s="12">
        <f>'PADD 5_bbl'!P138*1000*42*(DAY(EOMONTH($A138,0)))/1000000</f>
        <v>9.1140000000000008</v>
      </c>
      <c r="Q138" s="12">
        <f>'PADD 5_bbl'!Q138*1000*42*(DAY(EOMONTH($A138,0)))/1000000</f>
        <v>91.14</v>
      </c>
      <c r="S138" s="12">
        <f>'PADD 5_bbl'!S138*1000*42/1000000</f>
        <v>32.256</v>
      </c>
      <c r="U138" s="14"/>
      <c r="V138" s="14"/>
    </row>
    <row r="139" spans="1:22" x14ac:dyDescent="0.3">
      <c r="A139" s="45">
        <v>44727</v>
      </c>
      <c r="B139" s="17" t="s">
        <v>34</v>
      </c>
      <c r="C139" s="12">
        <f>'PADD 5_bbl'!C139*1000*42*(DAY(EOMONTH($A139,0)))/1000000</f>
        <v>11.34</v>
      </c>
      <c r="D139" s="12">
        <f>'PADD 5_bbl'!D139*1000*42*(DAY(EOMONTH($A139,0)))/1000000</f>
        <v>41.58</v>
      </c>
      <c r="E139" s="12">
        <f>'PADD 5_bbl'!E139*1000*42*(DAY(EOMONTH($A139,0)))/1000000</f>
        <v>32.76</v>
      </c>
      <c r="F139" s="12">
        <f>'PADD 5_bbl'!F139*1000*42*(DAY(EOMONTH($A139,0)))/1000000</f>
        <v>13.86</v>
      </c>
      <c r="G139" s="12">
        <f>'PADD 5_bbl'!G139*1000*42*(DAY(EOMONTH($A139,0)))/1000000</f>
        <v>99.54</v>
      </c>
      <c r="H139" s="12"/>
      <c r="I139" s="12">
        <f>'PADD 5_bbl'!I139*1000*42*(DAY(EOMONTH($A139,0)))/1000000</f>
        <v>27.72</v>
      </c>
      <c r="J139" s="12">
        <f>'PADD 5_bbl'!J139*1000*42*(DAY(EOMONTH($A139,0)))/1000000</f>
        <v>35.854838459999996</v>
      </c>
      <c r="K139" s="12">
        <f>'PADD 5_bbl'!K139*1000*42*(DAY(EOMONTH($A139,0)))/1000000</f>
        <v>4.7027371471168147</v>
      </c>
      <c r="L139" s="12">
        <f>'PADD 5_bbl'!L139*1000*42*(DAY(EOMONTH($A139,0)))/1000000</f>
        <v>12.886586486768428</v>
      </c>
      <c r="M139" s="12">
        <f>'PADD 5_bbl'!M139*1000*42*(DAY(EOMONTH($A139,0)))/1000000</f>
        <v>0</v>
      </c>
      <c r="N139" s="12">
        <f>'PADD 5_bbl'!N139*1000*42*(DAY(EOMONTH($A139,0)))/1000000</f>
        <v>0</v>
      </c>
      <c r="O139" s="12">
        <f>'PADD 5_bbl'!O139*1000*42*(DAY(EOMONTH($A139,0)))/1000000</f>
        <v>12.07583790611476</v>
      </c>
      <c r="P139" s="12">
        <f>'PADD 5_bbl'!P139*1000*42*(DAY(EOMONTH($A139,0)))/1000000</f>
        <v>6.3</v>
      </c>
      <c r="Q139" s="12">
        <f>'PADD 5_bbl'!Q139*1000*42*(DAY(EOMONTH($A139,0)))/1000000</f>
        <v>99.54</v>
      </c>
      <c r="S139" s="12">
        <f>'PADD 5_bbl'!S139*1000*42/1000000</f>
        <v>38.765999999999998</v>
      </c>
      <c r="U139" s="14"/>
      <c r="V139" s="14"/>
    </row>
    <row r="140" spans="1:22" x14ac:dyDescent="0.3">
      <c r="A140" s="45">
        <v>44757</v>
      </c>
      <c r="B140" s="17" t="s">
        <v>34</v>
      </c>
      <c r="C140" s="12">
        <f>'PADD 5_bbl'!C140*1000*42*(DAY(EOMONTH($A140,0)))/1000000</f>
        <v>11.718</v>
      </c>
      <c r="D140" s="12">
        <f>'PADD 5_bbl'!D140*1000*42*(DAY(EOMONTH($A140,0)))/1000000</f>
        <v>44.268000000000001</v>
      </c>
      <c r="E140" s="12">
        <f>'PADD 5_bbl'!E140*1000*42*(DAY(EOMONTH($A140,0)))/1000000</f>
        <v>37.758000000000003</v>
      </c>
      <c r="F140" s="12">
        <f>'PADD 5_bbl'!F140*1000*42*(DAY(EOMONTH($A140,0)))/1000000</f>
        <v>15.624000000000001</v>
      </c>
      <c r="G140" s="12">
        <f>'PADD 5_bbl'!G140*1000*42*(DAY(EOMONTH($A140,0)))/1000000</f>
        <v>109.36799999999999</v>
      </c>
      <c r="H140" s="12"/>
      <c r="I140" s="12">
        <f>'PADD 5_bbl'!I140*1000*42*(DAY(EOMONTH($A140,0)))/1000000</f>
        <v>44.268000000000001</v>
      </c>
      <c r="J140" s="12">
        <f>'PADD 5_bbl'!J140*1000*42*(DAY(EOMONTH($A140,0)))/1000000</f>
        <v>35.629502101199996</v>
      </c>
      <c r="K140" s="12">
        <f>'PADD 5_bbl'!K140*1000*42*(DAY(EOMONTH($A140,0)))/1000000</f>
        <v>4.7823891532664007</v>
      </c>
      <c r="L140" s="12">
        <f>'PADD 5_bbl'!L140*1000*42*(DAY(EOMONTH($A140,0)))/1000000</f>
        <v>13.316139369660709</v>
      </c>
      <c r="M140" s="12">
        <f>'PADD 5_bbl'!M140*1000*42*(DAY(EOMONTH($A140,0)))/1000000</f>
        <v>0</v>
      </c>
      <c r="N140" s="12">
        <f>'PADD 5_bbl'!N140*1000*42*(DAY(EOMONTH($A140,0)))/1000000</f>
        <v>0</v>
      </c>
      <c r="O140" s="12">
        <f>'PADD 5_bbl'!O140*1000*42*(DAY(EOMONTH($A140,0)))/1000000</f>
        <v>-4.2520306241271166</v>
      </c>
      <c r="P140" s="12">
        <f>'PADD 5_bbl'!P140*1000*42*(DAY(EOMONTH($A140,0)))/1000000</f>
        <v>14.321999999999999</v>
      </c>
      <c r="Q140" s="12">
        <f>'PADD 5_bbl'!Q140*1000*42*(DAY(EOMONTH($A140,0)))/1000000</f>
        <v>108.066</v>
      </c>
      <c r="S140" s="12">
        <f>'PADD 5_bbl'!S140*1000*42/1000000</f>
        <v>53.676000000000002</v>
      </c>
      <c r="U140" s="14"/>
      <c r="V140" s="14"/>
    </row>
    <row r="141" spans="1:22" x14ac:dyDescent="0.3">
      <c r="A141" s="45">
        <v>44788</v>
      </c>
      <c r="B141" s="17" t="s">
        <v>34</v>
      </c>
      <c r="C141" s="12">
        <f>'PADD 5_bbl'!C141*1000*42*(DAY(EOMONTH($A141,0)))/1000000</f>
        <v>10.416</v>
      </c>
      <c r="D141" s="12">
        <f>'PADD 5_bbl'!D141*1000*42*(DAY(EOMONTH($A141,0)))/1000000</f>
        <v>44.268000000000001</v>
      </c>
      <c r="E141" s="12">
        <f>'PADD 5_bbl'!E141*1000*42*(DAY(EOMONTH($A141,0)))/1000000</f>
        <v>33.851999999999997</v>
      </c>
      <c r="F141" s="12">
        <f>'PADD 5_bbl'!F141*1000*42*(DAY(EOMONTH($A141,0)))/1000000</f>
        <v>13.02</v>
      </c>
      <c r="G141" s="12">
        <f>'PADD 5_bbl'!G141*1000*42*(DAY(EOMONTH($A141,0)))/1000000</f>
        <v>101.556</v>
      </c>
      <c r="H141" s="12"/>
      <c r="I141" s="12">
        <f>'PADD 5_bbl'!I141*1000*42*(DAY(EOMONTH($A141,0)))/1000000</f>
        <v>36.456000000000003</v>
      </c>
      <c r="J141" s="12">
        <f>'PADD 5_bbl'!J141*1000*42*(DAY(EOMONTH($A141,0)))/1000000</f>
        <v>34.965091576800006</v>
      </c>
      <c r="K141" s="12">
        <f>'PADD 5_bbl'!K141*1000*42*(DAY(EOMONTH($A141,0)))/1000000</f>
        <v>7.3764518899291813</v>
      </c>
      <c r="L141" s="12">
        <f>'PADD 5_bbl'!L141*1000*42*(DAY(EOMONTH($A141,0)))/1000000</f>
        <v>13.316139369660709</v>
      </c>
      <c r="M141" s="12">
        <f>'PADD 5_bbl'!M141*1000*42*(DAY(EOMONTH($A141,0)))/1000000</f>
        <v>0</v>
      </c>
      <c r="N141" s="12">
        <f>'PADD 5_bbl'!N141*1000*42*(DAY(EOMONTH($A141,0)))/1000000</f>
        <v>0</v>
      </c>
      <c r="O141" s="12">
        <f>'PADD 5_bbl'!O141*1000*42*(DAY(EOMONTH($A141,0)))/1000000</f>
        <v>-6.1816828363898901</v>
      </c>
      <c r="P141" s="12">
        <f>'PADD 5_bbl'!P141*1000*42*(DAY(EOMONTH($A141,0)))/1000000</f>
        <v>15.624000000000001</v>
      </c>
      <c r="Q141" s="12">
        <f>'PADD 5_bbl'!Q141*1000*42*(DAY(EOMONTH($A141,0)))/1000000</f>
        <v>101.556</v>
      </c>
      <c r="S141" s="12">
        <f>'PADD 5_bbl'!S141*1000*42/1000000</f>
        <v>69.426000000000002</v>
      </c>
      <c r="U141" s="14"/>
      <c r="V141" s="14"/>
    </row>
    <row r="142" spans="1:22" x14ac:dyDescent="0.3">
      <c r="A142" s="45">
        <v>44819</v>
      </c>
      <c r="B142" s="17" t="s">
        <v>34</v>
      </c>
      <c r="C142" s="12">
        <f>'PADD 5_bbl'!C142*1000*42*(DAY(EOMONTH($A142,0)))/1000000</f>
        <v>10.08</v>
      </c>
      <c r="D142" s="12">
        <f>'PADD 5_bbl'!D142*1000*42*(DAY(EOMONTH($A142,0)))/1000000</f>
        <v>39.06</v>
      </c>
      <c r="E142" s="12">
        <f>'PADD 5_bbl'!E142*1000*42*(DAY(EOMONTH($A142,0)))/1000000</f>
        <v>30.24</v>
      </c>
      <c r="F142" s="12">
        <f>'PADD 5_bbl'!F142*1000*42*(DAY(EOMONTH($A142,0)))/1000000</f>
        <v>12.6</v>
      </c>
      <c r="G142" s="12">
        <f>'PADD 5_bbl'!G142*1000*42*(DAY(EOMONTH($A142,0)))/1000000</f>
        <v>91.98</v>
      </c>
      <c r="H142" s="12"/>
      <c r="I142" s="12">
        <f>'PADD 5_bbl'!I142*1000*42*(DAY(EOMONTH($A142,0)))/1000000</f>
        <v>25.2</v>
      </c>
      <c r="J142" s="12">
        <f>'PADD 5_bbl'!J142*1000*42*(DAY(EOMONTH($A142,0)))/1000000</f>
        <v>34.395778796399995</v>
      </c>
      <c r="K142" s="12">
        <f>'PADD 5_bbl'!K142*1000*42*(DAY(EOMONTH($A142,0)))/1000000</f>
        <v>10.538978562045402</v>
      </c>
      <c r="L142" s="12">
        <f>'PADD 5_bbl'!L142*1000*42*(DAY(EOMONTH($A142,0)))/1000000</f>
        <v>13.212259703461692</v>
      </c>
      <c r="M142" s="12">
        <f>'PADD 5_bbl'!M142*1000*42*(DAY(EOMONTH($A142,0)))/1000000</f>
        <v>0</v>
      </c>
      <c r="N142" s="12">
        <f>'PADD 5_bbl'!N142*1000*42*(DAY(EOMONTH($A142,0)))/1000000</f>
        <v>0</v>
      </c>
      <c r="O142" s="12">
        <f>'PADD 5_bbl'!O142*1000*42*(DAY(EOMONTH($A142,0)))/1000000</f>
        <v>-2.7070170619070915</v>
      </c>
      <c r="P142" s="12">
        <f>'PADD 5_bbl'!P142*1000*42*(DAY(EOMONTH($A142,0)))/1000000</f>
        <v>11.34</v>
      </c>
      <c r="Q142" s="12">
        <f>'PADD 5_bbl'!Q142*1000*42*(DAY(EOMONTH($A142,0)))/1000000</f>
        <v>91.98</v>
      </c>
      <c r="S142" s="12">
        <f>'PADD 5_bbl'!S142*1000*42/1000000</f>
        <v>80.891999999999996</v>
      </c>
      <c r="U142" s="14"/>
      <c r="V142" s="14"/>
    </row>
    <row r="143" spans="1:22" x14ac:dyDescent="0.3">
      <c r="A143" s="45">
        <v>44849</v>
      </c>
      <c r="B143" s="17" t="s">
        <v>34</v>
      </c>
      <c r="C143" s="12">
        <f>'PADD 5_bbl'!C143*1000*42*(DAY(EOMONTH($A143,0)))/1000000</f>
        <v>10.416</v>
      </c>
      <c r="D143" s="12">
        <f>'PADD 5_bbl'!D143*1000*42*(DAY(EOMONTH($A143,0)))/1000000</f>
        <v>37.758000000000003</v>
      </c>
      <c r="E143" s="12">
        <f>'PADD 5_bbl'!E143*1000*42*(DAY(EOMONTH($A143,0)))/1000000</f>
        <v>33.851999999999997</v>
      </c>
      <c r="F143" s="12">
        <f>'PADD 5_bbl'!F143*1000*42*(DAY(EOMONTH($A143,0)))/1000000</f>
        <v>19.53</v>
      </c>
      <c r="G143" s="12">
        <f>'PADD 5_bbl'!G143*1000*42*(DAY(EOMONTH($A143,0)))/1000000</f>
        <v>101.556</v>
      </c>
      <c r="H143" s="12"/>
      <c r="I143" s="12">
        <f>'PADD 5_bbl'!I143*1000*42*(DAY(EOMONTH($A143,0)))/1000000</f>
        <v>32.549999999999997</v>
      </c>
      <c r="J143" s="12">
        <f>'PADD 5_bbl'!J143*1000*42*(DAY(EOMONTH($A143,0)))/1000000</f>
        <v>40.149536363999999</v>
      </c>
      <c r="K143" s="12">
        <f>'PADD 5_bbl'!K143*1000*42*(DAY(EOMONTH($A143,0)))/1000000</f>
        <v>15.808532675132401</v>
      </c>
      <c r="L143" s="12">
        <f>'PADD 5_bbl'!L143*1000*42*(DAY(EOMONTH($A143,0)))/1000000</f>
        <v>14.325726341409824</v>
      </c>
      <c r="M143" s="12">
        <f>'PADD 5_bbl'!M143*1000*42*(DAY(EOMONTH($A143,0)))/1000000</f>
        <v>0</v>
      </c>
      <c r="N143" s="12">
        <f>'PADD 5_bbl'!N143*1000*42*(DAY(EOMONTH($A143,0)))/1000000</f>
        <v>0</v>
      </c>
      <c r="O143" s="12">
        <f>'PADD 5_bbl'!O143*1000*42*(DAY(EOMONTH($A143,0)))/1000000</f>
        <v>-23.41179538054223</v>
      </c>
      <c r="P143" s="12">
        <f>'PADD 5_bbl'!P143*1000*42*(DAY(EOMONTH($A143,0)))/1000000</f>
        <v>22.134</v>
      </c>
      <c r="Q143" s="12">
        <f>'PADD 5_bbl'!Q143*1000*42*(DAY(EOMONTH($A143,0)))/1000000</f>
        <v>101.556</v>
      </c>
      <c r="S143" s="12">
        <f>'PADD 5_bbl'!S143*1000*42/1000000</f>
        <v>102.774</v>
      </c>
      <c r="U143" s="14"/>
      <c r="V143" s="14"/>
    </row>
    <row r="144" spans="1:22" x14ac:dyDescent="0.3">
      <c r="A144" s="45">
        <v>44880</v>
      </c>
      <c r="B144" s="17" t="s">
        <v>34</v>
      </c>
      <c r="C144" s="12">
        <f>'PADD 5_bbl'!C144*1000*42*(DAY(EOMONTH($A144,0)))/1000000</f>
        <v>10.08</v>
      </c>
      <c r="D144" s="12">
        <f>'PADD 5_bbl'!D144*1000*42*(DAY(EOMONTH($A144,0)))/1000000</f>
        <v>39.06</v>
      </c>
      <c r="E144" s="12">
        <f>'PADD 5_bbl'!E144*1000*42*(DAY(EOMONTH($A144,0)))/1000000</f>
        <v>37.799999999999997</v>
      </c>
      <c r="F144" s="12">
        <f>'PADD 5_bbl'!F144*1000*42*(DAY(EOMONTH($A144,0)))/1000000</f>
        <v>20.16</v>
      </c>
      <c r="G144" s="12">
        <f>'PADD 5_bbl'!G144*1000*42*(DAY(EOMONTH($A144,0)))/1000000</f>
        <v>107.1</v>
      </c>
      <c r="H144" s="12"/>
      <c r="I144" s="12">
        <f>'PADD 5_bbl'!I144*1000*42*(DAY(EOMONTH($A144,0)))/1000000</f>
        <v>45.36</v>
      </c>
      <c r="J144" s="12">
        <f>'PADD 5_bbl'!J144*1000*42*(DAY(EOMONTH($A144,0)))/1000000</f>
        <v>58.012091675999997</v>
      </c>
      <c r="K144" s="12">
        <f>'PADD 5_bbl'!K144*1000*42*(DAY(EOMONTH($A144,0)))/1000000</f>
        <v>13.779558270060546</v>
      </c>
      <c r="L144" s="12">
        <f>'PADD 5_bbl'!L144*1000*42*(DAY(EOMONTH($A144,0)))/1000000</f>
        <v>14.18927935354148</v>
      </c>
      <c r="M144" s="12">
        <f>'PADD 5_bbl'!M144*1000*42*(DAY(EOMONTH($A144,0)))/1000000</f>
        <v>0</v>
      </c>
      <c r="N144" s="12">
        <f>'PADD 5_bbl'!N144*1000*42*(DAY(EOMONTH($A144,0)))/1000000</f>
        <v>0</v>
      </c>
      <c r="O144" s="12">
        <f>'PADD 5_bbl'!O144*1000*42*(DAY(EOMONTH($A144,0)))/1000000</f>
        <v>-12.900929299602023</v>
      </c>
      <c r="P144" s="12">
        <f>'PADD 5_bbl'!P144*1000*42*(DAY(EOMONTH($A144,0)))/1000000</f>
        <v>-13.86</v>
      </c>
      <c r="Q144" s="12">
        <f>'PADD 5_bbl'!Q144*1000*42*(DAY(EOMONTH($A144,0)))/1000000</f>
        <v>104.58</v>
      </c>
      <c r="S144" s="12">
        <f>'PADD 5_bbl'!S144*1000*42/1000000</f>
        <v>89.334000000000003</v>
      </c>
      <c r="U144" s="14"/>
      <c r="V144" s="14"/>
    </row>
    <row r="145" spans="1:22" x14ac:dyDescent="0.3">
      <c r="A145" s="45">
        <v>44910</v>
      </c>
      <c r="B145" s="17" t="s">
        <v>34</v>
      </c>
      <c r="C145" s="12">
        <f>'PADD 5_bbl'!C145*1000*42*(DAY(EOMONTH($A145,0)))/1000000</f>
        <v>10.416</v>
      </c>
      <c r="D145" s="12">
        <f>'PADD 5_bbl'!D145*1000*42*(DAY(EOMONTH($A145,0)))/1000000</f>
        <v>28.643999999999998</v>
      </c>
      <c r="E145" s="12">
        <f>'PADD 5_bbl'!E145*1000*42*(DAY(EOMONTH($A145,0)))/1000000</f>
        <v>45.57</v>
      </c>
      <c r="F145" s="12">
        <f>'PADD 5_bbl'!F145*1000*42*(DAY(EOMONTH($A145,0)))/1000000</f>
        <v>28.643999999999998</v>
      </c>
      <c r="G145" s="12">
        <f>'PADD 5_bbl'!G145*1000*42*(DAY(EOMONTH($A145,0)))/1000000</f>
        <v>113.274</v>
      </c>
      <c r="H145" s="12"/>
      <c r="I145" s="12">
        <f>'PADD 5_bbl'!I145*1000*42*(DAY(EOMONTH($A145,0)))/1000000</f>
        <v>46.872</v>
      </c>
      <c r="J145" s="12">
        <f>'PADD 5_bbl'!J145*1000*42*(DAY(EOMONTH($A145,0)))/1000000</f>
        <v>67.105124603999997</v>
      </c>
      <c r="K145" s="12">
        <f>'PADD 5_bbl'!K145*1000*42*(DAY(EOMONTH($A145,0)))/1000000</f>
        <v>10.295460914199403</v>
      </c>
      <c r="L145" s="12">
        <f>'PADD 5_bbl'!L145*1000*42*(DAY(EOMONTH($A145,0)))/1000000</f>
        <v>18.217475520332087</v>
      </c>
      <c r="M145" s="12">
        <f>'PADD 5_bbl'!M145*1000*42*(DAY(EOMONTH($A145,0)))/1000000</f>
        <v>0</v>
      </c>
      <c r="N145" s="12">
        <f>'PADD 5_bbl'!N145*1000*42*(DAY(EOMONTH($A145,0)))/1000000</f>
        <v>0</v>
      </c>
      <c r="O145" s="12">
        <f>'PADD 5_bbl'!O145*1000*42*(DAY(EOMONTH($A145,0)))/1000000</f>
        <v>-0.57206103853148904</v>
      </c>
      <c r="P145" s="12">
        <f>'PADD 5_bbl'!P145*1000*42*(DAY(EOMONTH($A145,0)))/1000000</f>
        <v>-27.341999999999999</v>
      </c>
      <c r="Q145" s="12">
        <f>'PADD 5_bbl'!Q145*1000*42*(DAY(EOMONTH($A145,0)))/1000000</f>
        <v>114.57599999999999</v>
      </c>
      <c r="S145" s="12">
        <f>'PADD 5_bbl'!S145*1000*42/1000000</f>
        <v>62.16</v>
      </c>
      <c r="U145" s="14"/>
      <c r="V145" s="14"/>
    </row>
    <row r="146" spans="1:22" x14ac:dyDescent="0.3">
      <c r="A146" s="45">
        <v>44941</v>
      </c>
      <c r="B146" s="17" t="s">
        <v>34</v>
      </c>
      <c r="C146" s="12">
        <f>'PADD 5_bbl'!C146*1000*42*(DAY(EOMONTH($A146,0)))/1000000</f>
        <v>10.416</v>
      </c>
      <c r="D146" s="12">
        <f>'PADD 5_bbl'!D146*1000*42*(DAY(EOMONTH($A146,0)))/1000000</f>
        <v>33.851999999999997</v>
      </c>
      <c r="E146" s="12">
        <f>'PADD 5_bbl'!E146*1000*42*(DAY(EOMONTH($A146,0)))/1000000</f>
        <v>55.985999999999997</v>
      </c>
      <c r="F146" s="12">
        <f>'PADD 5_bbl'!F146*1000*42*(DAY(EOMONTH($A146,0)))/1000000</f>
        <v>26.04</v>
      </c>
      <c r="G146" s="12">
        <f>'PADD 5_bbl'!G146*1000*42*(DAY(EOMONTH($A146,0)))/1000000</f>
        <v>126.294</v>
      </c>
      <c r="H146" s="12"/>
      <c r="I146" s="12">
        <f>'PADD 5_bbl'!I146*1000*42*(DAY(EOMONTH($A146,0)))/1000000</f>
        <v>31.248000000000001</v>
      </c>
      <c r="J146" s="12">
        <f>'PADD 5_bbl'!J146*1000*42*(DAY(EOMONTH($A146,0)))/1000000</f>
        <v>65.206618092000014</v>
      </c>
      <c r="K146" s="12">
        <f>'PADD 5_bbl'!K146*1000*42*(DAY(EOMONTH($A146,0)))/1000000</f>
        <v>6.84595958251216</v>
      </c>
      <c r="L146" s="12">
        <f>'PADD 5_bbl'!L146*1000*42*(DAY(EOMONTH($A146,0)))/1000000</f>
        <v>18.027545237823251</v>
      </c>
      <c r="M146" s="12">
        <f>'PADD 5_bbl'!M146*1000*42*(DAY(EOMONTH($A146,0)))/1000000</f>
        <v>0</v>
      </c>
      <c r="N146" s="12">
        <f>'PADD 5_bbl'!N146*1000*42*(DAY(EOMONTH($A146,0)))/1000000</f>
        <v>0</v>
      </c>
      <c r="O146" s="12">
        <f>'PADD 5_bbl'!O146*1000*42*(DAY(EOMONTH($A146,0)))/1000000</f>
        <v>17.985877087664583</v>
      </c>
      <c r="P146" s="12">
        <f>'PADD 5_bbl'!P146*1000*42*(DAY(EOMONTH($A146,0)))/1000000</f>
        <v>-14.321999999999999</v>
      </c>
      <c r="Q146" s="12">
        <f>'PADD 5_bbl'!Q146*1000*42*(DAY(EOMONTH($A146,0)))/1000000</f>
        <v>124.992</v>
      </c>
      <c r="S146" s="12">
        <f>'PADD 5_bbl'!S146*1000*42/1000000</f>
        <v>48.426000000000002</v>
      </c>
      <c r="U146" s="14"/>
      <c r="V146" s="14"/>
    </row>
    <row r="147" spans="1:22" x14ac:dyDescent="0.3">
      <c r="A147" s="45">
        <v>44972</v>
      </c>
      <c r="B147" s="17" t="s">
        <v>34</v>
      </c>
      <c r="C147" s="12">
        <f>'PADD 5_bbl'!C147*1000*42*(DAY(EOMONTH($A147,0)))/1000000</f>
        <v>9.4079999999999995</v>
      </c>
      <c r="D147" s="12">
        <f>'PADD 5_bbl'!D147*1000*42*(DAY(EOMONTH($A147,0)))/1000000</f>
        <v>29.4</v>
      </c>
      <c r="E147" s="12">
        <f>'PADD 5_bbl'!E147*1000*42*(DAY(EOMONTH($A147,0)))/1000000</f>
        <v>47.04</v>
      </c>
      <c r="F147" s="12">
        <f>'PADD 5_bbl'!F147*1000*42*(DAY(EOMONTH($A147,0)))/1000000</f>
        <v>12.936</v>
      </c>
      <c r="G147" s="12">
        <f>'PADD 5_bbl'!G147*1000*42*(DAY(EOMONTH($A147,0)))/1000000</f>
        <v>98.784000000000006</v>
      </c>
      <c r="H147" s="12"/>
      <c r="I147" s="12">
        <f>'PADD 5_bbl'!I147*1000*42*(DAY(EOMONTH($A147,0)))/1000000</f>
        <v>38.808</v>
      </c>
      <c r="J147" s="12">
        <f>'PADD 5_bbl'!J147*1000*42*(DAY(EOMONTH($A147,0)))/1000000</f>
        <v>60.042049452000001</v>
      </c>
      <c r="K147" s="12">
        <f>'PADD 5_bbl'!K147*1000*42*(DAY(EOMONTH($A147,0)))/1000000</f>
        <v>5.1279295282763151</v>
      </c>
      <c r="L147" s="12">
        <f>'PADD 5_bbl'!L147*1000*42*(DAY(EOMONTH($A147,0)))/1000000</f>
        <v>14.155212403379855</v>
      </c>
      <c r="M147" s="12">
        <f>'PADD 5_bbl'!M147*1000*42*(DAY(EOMONTH($A147,0)))/1000000</f>
        <v>0</v>
      </c>
      <c r="N147" s="12">
        <f>'PADD 5_bbl'!N147*1000*42*(DAY(EOMONTH($A147,0)))/1000000</f>
        <v>0</v>
      </c>
      <c r="O147" s="12">
        <f>'PADD 5_bbl'!O147*1000*42*(DAY(EOMONTH($A147,0)))/1000000</f>
        <v>-5.2371913836561763</v>
      </c>
      <c r="P147" s="12">
        <f>'PADD 5_bbl'!P147*1000*42*(DAY(EOMONTH($A147,0)))/1000000</f>
        <v>-15.288</v>
      </c>
      <c r="Q147" s="12">
        <f>'PADD 5_bbl'!Q147*1000*42*(DAY(EOMONTH($A147,0)))/1000000</f>
        <v>97.608000000000004</v>
      </c>
      <c r="S147" s="12">
        <f>'PADD 5_bbl'!S147*1000*42/1000000</f>
        <v>33.137999999999998</v>
      </c>
      <c r="U147" s="14"/>
      <c r="V147" s="14"/>
    </row>
    <row r="148" spans="1:22" x14ac:dyDescent="0.3">
      <c r="A148" s="45">
        <v>45000</v>
      </c>
      <c r="B148" s="17" t="s">
        <v>34</v>
      </c>
      <c r="C148" s="12">
        <f>'PADD 5_bbl'!C148*1000*42*(DAY(EOMONTH($A148,0)))/1000000</f>
        <v>9.1140000000000008</v>
      </c>
      <c r="D148" s="12">
        <f>'PADD 5_bbl'!D148*1000*42*(DAY(EOMONTH($A148,0)))/1000000</f>
        <v>39.06</v>
      </c>
      <c r="E148" s="12">
        <f>'PADD 5_bbl'!E148*1000*42*(DAY(EOMONTH($A148,0)))/1000000</f>
        <v>48.173999999999999</v>
      </c>
      <c r="F148" s="12">
        <f>'PADD 5_bbl'!F148*1000*42*(DAY(EOMONTH($A148,0)))/1000000</f>
        <v>18.228000000000002</v>
      </c>
      <c r="G148" s="12">
        <f>'PADD 5_bbl'!G148*1000*42*(DAY(EOMONTH($A148,0)))/1000000</f>
        <v>114.57599999999999</v>
      </c>
      <c r="H148" s="12"/>
      <c r="I148" s="12">
        <f>'PADD 5_bbl'!I148*1000*42*(DAY(EOMONTH($A148,0)))/1000000</f>
        <v>58.59</v>
      </c>
      <c r="J148" s="12">
        <f>'PADD 5_bbl'!J148*1000*42*(DAY(EOMONTH($A148,0)))/1000000</f>
        <v>60.366895092000007</v>
      </c>
      <c r="K148" s="12">
        <f>'PADD 5_bbl'!K148*1000*42*(DAY(EOMONTH($A148,0)))/1000000</f>
        <v>4.3786658391899751</v>
      </c>
      <c r="L148" s="12">
        <f>'PADD 5_bbl'!L148*1000*42*(DAY(EOMONTH($A148,0)))/1000000</f>
        <v>14.662255331992863</v>
      </c>
      <c r="M148" s="12">
        <f>'PADD 5_bbl'!M148*1000*42*(DAY(EOMONTH($A148,0)))/1000000</f>
        <v>0</v>
      </c>
      <c r="N148" s="12">
        <f>'PADD 5_bbl'!N148*1000*42*(DAY(EOMONTH($A148,0)))/1000000</f>
        <v>0</v>
      </c>
      <c r="O148" s="12">
        <f>'PADD 5_bbl'!O148*1000*42*(DAY(EOMONTH($A148,0)))/1000000</f>
        <v>-6.4958162631828458</v>
      </c>
      <c r="P148" s="12">
        <f>'PADD 5_bbl'!P148*1000*42*(DAY(EOMONTH($A148,0)))/1000000</f>
        <v>-15.624000000000001</v>
      </c>
      <c r="Q148" s="12">
        <f>'PADD 5_bbl'!Q148*1000*42*(DAY(EOMONTH($A148,0)))/1000000</f>
        <v>115.878</v>
      </c>
      <c r="S148" s="12">
        <f>'PADD 5_bbl'!S148*1000*42/1000000</f>
        <v>17.472000000000001</v>
      </c>
      <c r="U148" s="14"/>
      <c r="V148" s="14"/>
    </row>
    <row r="149" spans="1:22" x14ac:dyDescent="0.3">
      <c r="A149" s="45">
        <v>45031</v>
      </c>
      <c r="B149" s="17" t="s">
        <v>34</v>
      </c>
      <c r="C149" s="12">
        <f>'PADD 5_bbl'!C149*1000*42*(DAY(EOMONTH($A149,0)))/1000000</f>
        <v>8.82</v>
      </c>
      <c r="D149" s="12">
        <f>'PADD 5_bbl'!D149*1000*42*(DAY(EOMONTH($A149,0)))/1000000</f>
        <v>40.32</v>
      </c>
      <c r="E149" s="12">
        <f>'PADD 5_bbl'!E149*1000*42*(DAY(EOMONTH($A149,0)))/1000000</f>
        <v>35.28</v>
      </c>
      <c r="F149" s="12">
        <f>'PADD 5_bbl'!F149*1000*42*(DAY(EOMONTH($A149,0)))/1000000</f>
        <v>18.899999999999999</v>
      </c>
      <c r="G149" s="12">
        <f>'PADD 5_bbl'!G149*1000*42*(DAY(EOMONTH($A149,0)))/1000000</f>
        <v>103.32</v>
      </c>
      <c r="H149" s="12"/>
      <c r="I149" s="12">
        <f>'PADD 5_bbl'!I149*1000*42*(DAY(EOMONTH($A149,0)))/1000000</f>
        <v>41.58</v>
      </c>
      <c r="J149" s="12">
        <f>'PADD 5_bbl'!J149*1000*42*(DAY(EOMONTH($A149,0)))/1000000</f>
        <v>47.595672683999993</v>
      </c>
      <c r="K149" s="12">
        <f>'PADD 5_bbl'!K149*1000*42*(DAY(EOMONTH($A149,0)))/1000000</f>
        <v>4.3107314005855537</v>
      </c>
      <c r="L149" s="12">
        <f>'PADD 5_bbl'!L149*1000*42*(DAY(EOMONTH($A149,0)))/1000000</f>
        <v>13.537932920154956</v>
      </c>
      <c r="M149" s="12">
        <f>'PADD 5_bbl'!M149*1000*42*(DAY(EOMONTH($A149,0)))/1000000</f>
        <v>0</v>
      </c>
      <c r="N149" s="12">
        <f>'PADD 5_bbl'!N149*1000*42*(DAY(EOMONTH($A149,0)))/1000000</f>
        <v>0</v>
      </c>
      <c r="O149" s="12">
        <f>'PADD 5_bbl'!O149*1000*42*(DAY(EOMONTH($A149,0)))/1000000</f>
        <v>-15.044337004740505</v>
      </c>
      <c r="P149" s="12">
        <f>'PADD 5_bbl'!P149*1000*42*(DAY(EOMONTH($A149,0)))/1000000</f>
        <v>11.34</v>
      </c>
      <c r="Q149" s="12">
        <f>'PADD 5_bbl'!Q149*1000*42*(DAY(EOMONTH($A149,0)))/1000000</f>
        <v>103.32</v>
      </c>
      <c r="S149" s="12">
        <f>'PADD 5_bbl'!S149*1000*42/1000000</f>
        <v>28.56</v>
      </c>
      <c r="U149" s="14"/>
      <c r="V149" s="14"/>
    </row>
    <row r="150" spans="1:22" x14ac:dyDescent="0.3">
      <c r="A150" s="45">
        <v>45061</v>
      </c>
      <c r="B150" s="17" t="s">
        <v>34</v>
      </c>
      <c r="C150" s="12">
        <f>'PADD 5_bbl'!C150*1000*42*(DAY(EOMONTH($A150,0)))/1000000</f>
        <v>10.416</v>
      </c>
      <c r="D150" s="12">
        <f>'PADD 5_bbl'!D150*1000*42*(DAY(EOMONTH($A150,0)))/1000000</f>
        <v>40.362000000000002</v>
      </c>
      <c r="E150" s="12">
        <f>'PADD 5_bbl'!E150*1000*42*(DAY(EOMONTH($A150,0)))/1000000</f>
        <v>35.154000000000003</v>
      </c>
      <c r="F150" s="12">
        <f>'PADD 5_bbl'!F150*1000*42*(DAY(EOMONTH($A150,0)))/1000000</f>
        <v>26.04</v>
      </c>
      <c r="G150" s="12">
        <f>'PADD 5_bbl'!G150*1000*42*(DAY(EOMONTH($A150,0)))/1000000</f>
        <v>111.97199999999999</v>
      </c>
      <c r="H150" s="12"/>
      <c r="I150" s="12">
        <f>'PADD 5_bbl'!I150*1000*42*(DAY(EOMONTH($A150,0)))/1000000</f>
        <v>29.946000000000002</v>
      </c>
      <c r="J150" s="12">
        <f>'PADD 5_bbl'!J150*1000*42*(DAY(EOMONTH($A150,0)))/1000000</f>
        <v>41.029364627999996</v>
      </c>
      <c r="K150" s="12">
        <f>'PADD 5_bbl'!K150*1000*42*(DAY(EOMONTH($A150,0)))/1000000</f>
        <v>4.3786658391899751</v>
      </c>
      <c r="L150" s="12">
        <f>'PADD 5_bbl'!L150*1000*42*(DAY(EOMONTH($A150,0)))/1000000</f>
        <v>13.652668360243744</v>
      </c>
      <c r="M150" s="12">
        <f>'PADD 5_bbl'!M150*1000*42*(DAY(EOMONTH($A150,0)))/1000000</f>
        <v>0</v>
      </c>
      <c r="N150" s="12">
        <f>'PADD 5_bbl'!N150*1000*42*(DAY(EOMONTH($A150,0)))/1000000</f>
        <v>0</v>
      </c>
      <c r="O150" s="12">
        <f>'PADD 5_bbl'!O150*1000*42*(DAY(EOMONTH($A150,0)))/1000000</f>
        <v>-3.0746988274337235</v>
      </c>
      <c r="P150" s="12">
        <f>'PADD 5_bbl'!P150*1000*42*(DAY(EOMONTH($A150,0)))/1000000</f>
        <v>24.738</v>
      </c>
      <c r="Q150" s="12">
        <f>'PADD 5_bbl'!Q150*1000*42*(DAY(EOMONTH($A150,0)))/1000000</f>
        <v>110.67</v>
      </c>
      <c r="S150" s="12">
        <f>'PADD 5_bbl'!S150*1000*42/1000000</f>
        <v>53.34</v>
      </c>
      <c r="U150" s="14"/>
      <c r="V150" s="14"/>
    </row>
    <row r="151" spans="1:22" x14ac:dyDescent="0.3">
      <c r="A151" s="45">
        <v>45092</v>
      </c>
      <c r="B151" s="17" t="s">
        <v>35</v>
      </c>
      <c r="C151" s="12">
        <f>'PADD 5_bbl'!C151*1000*42*(DAY(EOMONTH($A151,0)))/1000000</f>
        <v>10.60812337550467</v>
      </c>
      <c r="D151" s="12">
        <f>'PADD 5_bbl'!D151*1000*42*(DAY(EOMONTH($A151,0)))/1000000</f>
        <v>41.372094744000002</v>
      </c>
      <c r="E151" s="12">
        <f>'PADD 5_bbl'!E151*1000*42*(DAY(EOMONTH($A151,0)))/1000000</f>
        <v>31.834833663446833</v>
      </c>
      <c r="F151" s="12">
        <f>'PADD 5_bbl'!F151*1000*42*(DAY(EOMONTH($A151,0)))/1000000</f>
        <v>17.572697849353279</v>
      </c>
      <c r="G151" s="12">
        <f>'PADD 5_bbl'!G151*1000*42*(DAY(EOMONTH($A151,0)))/1000000</f>
        <v>101.38774963230478</v>
      </c>
      <c r="H151" s="12"/>
      <c r="I151" s="12">
        <f>'PADD 5_bbl'!I151*1000*42*(DAY(EOMONTH($A151,0)))/1000000</f>
        <v>44.1</v>
      </c>
      <c r="J151" s="12">
        <f>'PADD 5_bbl'!J151*1000*42*(DAY(EOMONTH($A151,0)))/1000000</f>
        <v>36.186609815999994</v>
      </c>
      <c r="K151" s="12">
        <f>'PADD 5_bbl'!K151*1000*42*(DAY(EOMONTH($A151,0)))/1000000</f>
        <v>4.0727909992567044</v>
      </c>
      <c r="L151" s="12">
        <f>'PADD 5_bbl'!L151*1000*42*(DAY(EOMONTH($A151,0)))/1000000</f>
        <v>14.146586486768427</v>
      </c>
      <c r="M151" s="12">
        <f>'PADD 5_bbl'!M151*1000*42*(DAY(EOMONTH($A151,0)))/1000000</f>
        <v>0</v>
      </c>
      <c r="N151" s="12">
        <f>'PADD 5_bbl'!N151*1000*42*(DAY(EOMONTH($A151,0)))/1000000</f>
        <v>0</v>
      </c>
      <c r="O151" s="12">
        <f>'PADD 5_bbl'!O151*1000*42*(DAY(EOMONTH($A151,0)))/1000000</f>
        <v>-11.035378598762742</v>
      </c>
      <c r="P151" s="12">
        <f>'PADD 5_bbl'!P151*1000*42*(DAY(EOMONTH($A151,0)))/1000000</f>
        <v>13.9171409290424</v>
      </c>
      <c r="Q151" s="12">
        <f>'PADD 5_bbl'!Q151*1000*42*(DAY(EOMONTH($A151,0)))/1000000</f>
        <v>101.38774963230478</v>
      </c>
      <c r="S151" s="12">
        <f>'PADD 5_bbl'!S151*1000*42/1000000</f>
        <v>67.257140929042393</v>
      </c>
      <c r="U151" s="14"/>
      <c r="V151" s="14"/>
    </row>
    <row r="152" spans="1:22" x14ac:dyDescent="0.3">
      <c r="A152" s="45">
        <v>45122</v>
      </c>
      <c r="B152" s="17" t="s">
        <v>35</v>
      </c>
      <c r="C152" s="12">
        <f>'PADD 5_bbl'!C152*1000*42*(DAY(EOMONTH($A152,0)))/1000000</f>
        <v>12.239495738156066</v>
      </c>
      <c r="D152" s="12">
        <f>'PADD 5_bbl'!D152*1000*42*(DAY(EOMONTH($A152,0)))/1000000</f>
        <v>42.297341314114298</v>
      </c>
      <c r="E152" s="12">
        <f>'PADD 5_bbl'!E152*1000*42*(DAY(EOMONTH($A152,0)))/1000000</f>
        <v>30.663675703175979</v>
      </c>
      <c r="F152" s="12">
        <f>'PADD 5_bbl'!F152*1000*42*(DAY(EOMONTH($A152,0)))/1000000</f>
        <v>15.257036254051302</v>
      </c>
      <c r="G152" s="12">
        <f>'PADD 5_bbl'!G152*1000*42*(DAY(EOMONTH($A152,0)))/1000000</f>
        <v>100.45754900949763</v>
      </c>
      <c r="H152" s="12"/>
      <c r="I152" s="12">
        <f>'PADD 5_bbl'!I152*1000*42*(DAY(EOMONTH($A152,0)))/1000000</f>
        <v>39.06</v>
      </c>
      <c r="J152" s="12">
        <f>'PADD 5_bbl'!J152*1000*42*(DAY(EOMONTH($A152,0)))/1000000</f>
        <v>35.386180855200003</v>
      </c>
      <c r="K152" s="12">
        <f>'PADD 5_bbl'!K152*1000*42*(DAY(EOMONTH($A152,0)))/1000000</f>
        <v>4.1260386212316682</v>
      </c>
      <c r="L152" s="12">
        <f>'PADD 5_bbl'!L152*1000*42*(DAY(EOMONTH($A152,0)))/1000000</f>
        <v>14.618139369660708</v>
      </c>
      <c r="M152" s="12">
        <f>'PADD 5_bbl'!M152*1000*42*(DAY(EOMONTH($A152,0)))/1000000</f>
        <v>0</v>
      </c>
      <c r="N152" s="12">
        <f>'PADD 5_bbl'!N152*1000*42*(DAY(EOMONTH($A152,0)))/1000000</f>
        <v>0</v>
      </c>
      <c r="O152" s="12">
        <f>'PADD 5_bbl'!O152*1000*42*(DAY(EOMONTH($A152,0)))/1000000</f>
        <v>-0.97262719597930924</v>
      </c>
      <c r="P152" s="12">
        <f>'PADD 5_bbl'!P152*1000*42*(DAY(EOMONTH($A152,0)))/1000000</f>
        <v>8.239817359384574</v>
      </c>
      <c r="Q152" s="12">
        <f>'PADD 5_bbl'!Q152*1000*42*(DAY(EOMONTH($A152,0)))/1000000</f>
        <v>100.45754900949763</v>
      </c>
      <c r="S152" s="12">
        <f>'PADD 5_bbl'!S152*1000*42/1000000</f>
        <v>75.496958288426981</v>
      </c>
      <c r="U152" s="14"/>
      <c r="V152" s="14"/>
    </row>
    <row r="153" spans="1:22" x14ac:dyDescent="0.3">
      <c r="A153" s="45">
        <v>45153</v>
      </c>
      <c r="B153" s="17" t="s">
        <v>36</v>
      </c>
      <c r="C153" s="12">
        <f>'PADD 5_bbl'!C153*1000*42*(DAY(EOMONTH($A153,0)))/1000000</f>
        <v>9.7719347042752407</v>
      </c>
      <c r="D153" s="12">
        <f>'PADD 5_bbl'!D153*1000*42*(DAY(EOMONTH($A153,0)))/1000000</f>
        <v>39.977791934639995</v>
      </c>
      <c r="E153" s="12">
        <f>'PADD 5_bbl'!E153*1000*42*(DAY(EOMONTH($A153,0)))/1000000</f>
        <v>31.899000000000001</v>
      </c>
      <c r="F153" s="12">
        <f>'PADD 5_bbl'!F153*1000*42*(DAY(EOMONTH($A153,0)))/1000000</f>
        <v>15.986683323744558</v>
      </c>
      <c r="G153" s="12">
        <f>'PADD 5_bbl'!G153*1000*42*(DAY(EOMONTH($A153,0)))/1000000</f>
        <v>97.635409962659793</v>
      </c>
      <c r="H153" s="12"/>
      <c r="I153" s="12">
        <f>'PADD 5_bbl'!I153*1000*42*(DAY(EOMONTH($A153,0)))/1000000</f>
        <v>35.805</v>
      </c>
      <c r="J153" s="12">
        <f>'PADD 5_bbl'!J153*1000*42*(DAY(EOMONTH($A153,0)))/1000000</f>
        <v>35.051605797600004</v>
      </c>
      <c r="K153" s="12">
        <f>'PADD 5_bbl'!K153*1000*42*(DAY(EOMONTH($A153,0)))/1000000</f>
        <v>6.9019806739546814</v>
      </c>
      <c r="L153" s="12">
        <f>'PADD 5_bbl'!L153*1000*42*(DAY(EOMONTH($A153,0)))/1000000</f>
        <v>13.316139369660709</v>
      </c>
      <c r="M153" s="12">
        <f>'PADD 5_bbl'!M153*1000*42*(DAY(EOMONTH($A153,0)))/1000000</f>
        <v>0</v>
      </c>
      <c r="N153" s="12">
        <f>'PADD 5_bbl'!N153*1000*42*(DAY(EOMONTH($A153,0)))/1000000</f>
        <v>0</v>
      </c>
      <c r="O153" s="12">
        <f>'PADD 5_bbl'!O153*1000*42*(DAY(EOMONTH($A153,0)))/1000000</f>
        <v>-3.8407258412153844</v>
      </c>
      <c r="P153" s="12">
        <f>'PADD 5_bbl'!P153*1000*42*(DAY(EOMONTH($A153,0)))/1000000</f>
        <v>10.4014099626598</v>
      </c>
      <c r="Q153" s="12">
        <f>'PADD 5_bbl'!Q153*1000*42*(DAY(EOMONTH($A153,0)))/1000000</f>
        <v>97.635409962659793</v>
      </c>
      <c r="S153" s="12">
        <f>'PADD 5_bbl'!S153*1000*42/1000000</f>
        <v>85.898368251086765</v>
      </c>
      <c r="U153" s="14"/>
      <c r="V153" s="14"/>
    </row>
    <row r="154" spans="1:22" x14ac:dyDescent="0.3">
      <c r="A154" s="45">
        <v>45184</v>
      </c>
      <c r="B154" s="17" t="s">
        <v>36</v>
      </c>
      <c r="C154" s="12">
        <f>'PADD 5_bbl'!C154*1000*42*(DAY(EOMONTH($A154,0)))/1000000</f>
        <v>10.018037649170587</v>
      </c>
      <c r="D154" s="12">
        <f>'PADD 5_bbl'!D154*1000*42*(DAY(EOMONTH($A154,0)))/1000000</f>
        <v>38.688185743199995</v>
      </c>
      <c r="E154" s="12">
        <f>'PADD 5_bbl'!E154*1000*42*(DAY(EOMONTH($A154,0)))/1000000</f>
        <v>28.98</v>
      </c>
      <c r="F154" s="12">
        <f>'PADD 5_bbl'!F154*1000*42*(DAY(EOMONTH($A154,0)))/1000000</f>
        <v>17.367643749082859</v>
      </c>
      <c r="G154" s="12">
        <f>'PADD 5_bbl'!G154*1000*42*(DAY(EOMONTH($A154,0)))/1000000</f>
        <v>95.053867141453452</v>
      </c>
      <c r="H154" s="12"/>
      <c r="I154" s="12">
        <f>'PADD 5_bbl'!I154*1000*42*(DAY(EOMONTH($A154,0)))/1000000</f>
        <v>26.46</v>
      </c>
      <c r="J154" s="12">
        <f>'PADD 5_bbl'!J154*1000*42*(DAY(EOMONTH($A154,0)))/1000000</f>
        <v>35.502640135200011</v>
      </c>
      <c r="K154" s="12">
        <f>'PADD 5_bbl'!K154*1000*42*(DAY(EOMONTH($A154,0)))/1000000</f>
        <v>10.318232847893853</v>
      </c>
      <c r="L154" s="12">
        <f>'PADD 5_bbl'!L154*1000*42*(DAY(EOMONTH($A154,0)))/1000000</f>
        <v>13.212259703461692</v>
      </c>
      <c r="M154" s="12">
        <f>'PADD 5_bbl'!M154*1000*42*(DAY(EOMONTH($A154,0)))/1000000</f>
        <v>0</v>
      </c>
      <c r="N154" s="12">
        <f>'PADD 5_bbl'!N154*1000*42*(DAY(EOMONTH($A154,0)))/1000000</f>
        <v>0</v>
      </c>
      <c r="O154" s="12">
        <f>'PADD 5_bbl'!O154*1000*42*(DAY(EOMONTH($A154,0)))/1000000</f>
        <v>5.2268673134444601</v>
      </c>
      <c r="P154" s="12">
        <f>'PADD 5_bbl'!P154*1000*42*(DAY(EOMONTH($A154,0)))/1000000</f>
        <v>4.333867141453454</v>
      </c>
      <c r="Q154" s="12">
        <f>'PADD 5_bbl'!Q154*1000*42*(DAY(EOMONTH($A154,0)))/1000000</f>
        <v>95.053867141453452</v>
      </c>
      <c r="S154" s="12">
        <f>'PADD 5_bbl'!S154*1000*42/1000000</f>
        <v>90.232235392540233</v>
      </c>
      <c r="U154" s="14"/>
      <c r="V154" s="14"/>
    </row>
    <row r="155" spans="1:22" x14ac:dyDescent="0.3">
      <c r="A155" s="45">
        <v>45214</v>
      </c>
      <c r="B155" s="17" t="s">
        <v>36</v>
      </c>
      <c r="C155" s="12">
        <f>'PADD 5_bbl'!C155*1000*42*(DAY(EOMONTH($A155,0)))/1000000</f>
        <v>10.28560818812829</v>
      </c>
      <c r="D155" s="12">
        <f>'PADD 5_bbl'!D155*1000*42*(DAY(EOMONTH($A155,0)))/1000000</f>
        <v>40.400885154420003</v>
      </c>
      <c r="E155" s="12">
        <f>'PADD 5_bbl'!E155*1000*42*(DAY(EOMONTH($A155,0)))/1000000</f>
        <v>34.503</v>
      </c>
      <c r="F155" s="12">
        <f>'PADD 5_bbl'!F155*1000*42*(DAY(EOMONTH($A155,0)))/1000000</f>
        <v>17.969754999011084</v>
      </c>
      <c r="G155" s="12">
        <f>'PADD 5_bbl'!G155*1000*42*(DAY(EOMONTH($A155,0)))/1000000</f>
        <v>103.15924834155938</v>
      </c>
      <c r="H155" s="12"/>
      <c r="I155" s="12">
        <f>'PADD 5_bbl'!I155*1000*42*(DAY(EOMONTH($A155,0)))/1000000</f>
        <v>30.597000000000001</v>
      </c>
      <c r="J155" s="12">
        <f>'PADD 5_bbl'!J155*1000*42*(DAY(EOMONTH($A155,0)))/1000000</f>
        <v>40.612147127999997</v>
      </c>
      <c r="K155" s="12">
        <f>'PADD 5_bbl'!K155*1000*42*(DAY(EOMONTH($A155,0)))/1000000</f>
        <v>15.925265775268768</v>
      </c>
      <c r="L155" s="12">
        <f>'PADD 5_bbl'!L155*1000*42*(DAY(EOMONTH($A155,0)))/1000000</f>
        <v>14.325726341409824</v>
      </c>
      <c r="M155" s="12">
        <f>'PADD 5_bbl'!M155*1000*42*(DAY(EOMONTH($A155,0)))/1000000</f>
        <v>0</v>
      </c>
      <c r="N155" s="12">
        <f>'PADD 5_bbl'!N155*1000*42*(DAY(EOMONTH($A155,0)))/1000000</f>
        <v>0</v>
      </c>
      <c r="O155" s="12">
        <f>'PADD 5_bbl'!O155*1000*42*(DAY(EOMONTH($A155,0)))/1000000</f>
        <v>-13.57513924467858</v>
      </c>
      <c r="P155" s="12">
        <f>'PADD 5_bbl'!P155*1000*42*(DAY(EOMONTH($A155,0)))/1000000</f>
        <v>15.274248341559378</v>
      </c>
      <c r="Q155" s="12">
        <f>'PADD 5_bbl'!Q155*1000*42*(DAY(EOMONTH($A155,0)))/1000000</f>
        <v>103.15924834155938</v>
      </c>
      <c r="S155" s="12">
        <f>'PADD 5_bbl'!S155*1000*42/1000000</f>
        <v>105.50648373409962</v>
      </c>
      <c r="U155" s="14"/>
      <c r="V155" s="14"/>
    </row>
    <row r="156" spans="1:22" x14ac:dyDescent="0.3">
      <c r="A156" s="45">
        <v>45245</v>
      </c>
      <c r="B156" s="17" t="s">
        <v>36</v>
      </c>
      <c r="C156" s="12">
        <f>'PADD 5_bbl'!C156*1000*42*(DAY(EOMONTH($A156,0)))/1000000</f>
        <v>9.8895934955326599</v>
      </c>
      <c r="D156" s="12">
        <f>'PADD 5_bbl'!D156*1000*42*(DAY(EOMONTH($A156,0)))/1000000</f>
        <v>39.507075845999999</v>
      </c>
      <c r="E156" s="12">
        <f>'PADD 5_bbl'!E156*1000*42*(DAY(EOMONTH($A156,0)))/1000000</f>
        <v>36.54</v>
      </c>
      <c r="F156" s="12">
        <f>'PADD 5_bbl'!F156*1000*42*(DAY(EOMONTH($A156,0)))/1000000</f>
        <v>17.501312200964914</v>
      </c>
      <c r="G156" s="12">
        <f>'PADD 5_bbl'!G156*1000*42*(DAY(EOMONTH($A156,0)))/1000000</f>
        <v>103.4379815424976</v>
      </c>
      <c r="H156" s="12"/>
      <c r="I156" s="12">
        <f>'PADD 5_bbl'!I156*1000*42*(DAY(EOMONTH($A156,0)))/1000000</f>
        <v>37.17</v>
      </c>
      <c r="J156" s="12">
        <f>'PADD 5_bbl'!J156*1000*42*(DAY(EOMONTH($A156,0)))/1000000</f>
        <v>45.729876023999992</v>
      </c>
      <c r="K156" s="12">
        <f>'PADD 5_bbl'!K156*1000*42*(DAY(EOMONTH($A156,0)))/1000000</f>
        <v>13.786021563849452</v>
      </c>
      <c r="L156" s="12">
        <f>'PADD 5_bbl'!L156*1000*42*(DAY(EOMONTH($A156,0)))/1000000</f>
        <v>14.18927935354148</v>
      </c>
      <c r="M156" s="12">
        <f>'PADD 5_bbl'!M156*1000*42*(DAY(EOMONTH($A156,0)))/1000000</f>
        <v>0</v>
      </c>
      <c r="N156" s="12">
        <f>'PADD 5_bbl'!N156*1000*42*(DAY(EOMONTH($A156,0)))/1000000</f>
        <v>0</v>
      </c>
      <c r="O156" s="12">
        <f>'PADD 5_bbl'!O156*1000*42*(DAY(EOMONTH($A156,0)))/1000000</f>
        <v>1.2648230586090787</v>
      </c>
      <c r="P156" s="12">
        <f>'PADD 5_bbl'!P156*1000*42*(DAY(EOMONTH($A156,0)))/1000000</f>
        <v>-8.7020184575024189</v>
      </c>
      <c r="Q156" s="12">
        <f>'PADD 5_bbl'!Q156*1000*42*(DAY(EOMONTH($A156,0)))/1000000</f>
        <v>103.4379815424976</v>
      </c>
      <c r="S156" s="12">
        <f>'PADD 5_bbl'!S156*1000*42/1000000</f>
        <v>96.804465276597199</v>
      </c>
      <c r="U156" s="14"/>
      <c r="V156" s="14"/>
    </row>
    <row r="157" spans="1:22" x14ac:dyDescent="0.3">
      <c r="A157" s="45">
        <v>45275</v>
      </c>
      <c r="B157" s="17" t="s">
        <v>36</v>
      </c>
      <c r="C157" s="12">
        <f>'PADD 5_bbl'!C157*1000*42*(DAY(EOMONTH($A157,0)))/1000000</f>
        <v>10.15700401585422</v>
      </c>
      <c r="D157" s="12">
        <f>'PADD 5_bbl'!D157*1000*42*(DAY(EOMONTH($A157,0)))/1000000</f>
        <v>40.823978374200003</v>
      </c>
      <c r="E157" s="12">
        <f>'PADD 5_bbl'!E157*1000*42*(DAY(EOMONTH($A157,0)))/1000000</f>
        <v>41.012999999999998</v>
      </c>
      <c r="F157" s="12">
        <f>'PADD 5_bbl'!F157*1000*42*(DAY(EOMONTH($A157,0)))/1000000</f>
        <v>19.995362721040426</v>
      </c>
      <c r="G157" s="12">
        <f>'PADD 5_bbl'!G157*1000*42*(DAY(EOMONTH($A157,0)))/1000000</f>
        <v>111.98934511109465</v>
      </c>
      <c r="H157" s="12"/>
      <c r="I157" s="12">
        <f>'PADD 5_bbl'!I157*1000*42*(DAY(EOMONTH($A157,0)))/1000000</f>
        <v>40.362000000000002</v>
      </c>
      <c r="J157" s="12">
        <f>'PADD 5_bbl'!J157*1000*42*(DAY(EOMONTH($A157,0)))/1000000</f>
        <v>66.309407387999983</v>
      </c>
      <c r="K157" s="12">
        <f>'PADD 5_bbl'!K157*1000*42*(DAY(EOMONTH($A157,0)))/1000000</f>
        <v>10.025652198250219</v>
      </c>
      <c r="L157" s="12">
        <f>'PADD 5_bbl'!L157*1000*42*(DAY(EOMONTH($A157,0)))/1000000</f>
        <v>18.217475520332087</v>
      </c>
      <c r="M157" s="12">
        <f>'PADD 5_bbl'!M157*1000*42*(DAY(EOMONTH($A157,0)))/1000000</f>
        <v>0</v>
      </c>
      <c r="N157" s="12">
        <f>'PADD 5_bbl'!N157*1000*42*(DAY(EOMONTH($A157,0)))/1000000</f>
        <v>0</v>
      </c>
      <c r="O157" s="12">
        <f>'PADD 5_bbl'!O157*1000*42*(DAY(EOMONTH($A157,0)))/1000000</f>
        <v>-1.4595351065823092</v>
      </c>
      <c r="P157" s="12">
        <f>'PADD 5_bbl'!P157*1000*42*(DAY(EOMONTH($A157,0)))/1000000</f>
        <v>-21.465654888905359</v>
      </c>
      <c r="Q157" s="12">
        <f>'PADD 5_bbl'!Q157*1000*42*(DAY(EOMONTH($A157,0)))/1000000</f>
        <v>111.98934511109465</v>
      </c>
      <c r="S157" s="12">
        <f>'PADD 5_bbl'!S157*1000*42/1000000</f>
        <v>75.338810387691822</v>
      </c>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2:S549">
    <cfRule type="expression" dxfId="0" priority="1">
      <formula>$B2="GAP"</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4AFD-093B-4F5C-94E9-090826FA8525}">
  <dimension ref="B5:Q31"/>
  <sheetViews>
    <sheetView zoomScaleNormal="100" workbookViewId="0">
      <selection activeCell="B6" sqref="B6:Q6"/>
    </sheetView>
  </sheetViews>
  <sheetFormatPr defaultColWidth="9" defaultRowHeight="14.4" x14ac:dyDescent="0.3"/>
  <cols>
    <col min="1" max="1" width="3.6640625" style="22" customWidth="1"/>
    <col min="2" max="2" width="20" style="22" customWidth="1"/>
    <col min="3" max="4" width="8.109375" style="22" customWidth="1"/>
    <col min="5" max="5" width="8.33203125" style="22" customWidth="1"/>
    <col min="6" max="9" width="8.109375" style="22" customWidth="1"/>
    <col min="10" max="10" width="1" style="22" customWidth="1"/>
    <col min="11" max="12" width="8.109375" style="22" customWidth="1"/>
    <col min="13" max="13" width="9" style="22" customWidth="1"/>
    <col min="14" max="17" width="8.109375" style="22" customWidth="1"/>
    <col min="18" max="16384" width="9" style="22"/>
  </cols>
  <sheetData>
    <row r="5" spans="2:17" x14ac:dyDescent="0.3">
      <c r="P5" s="60">
        <v>45146</v>
      </c>
      <c r="Q5" s="60"/>
    </row>
    <row r="6" spans="2:17" ht="18" x14ac:dyDescent="0.3">
      <c r="B6" s="66" t="s">
        <v>18</v>
      </c>
      <c r="C6" s="66"/>
      <c r="D6" s="66"/>
      <c r="E6" s="66"/>
      <c r="F6" s="66"/>
      <c r="G6" s="66"/>
      <c r="H6" s="66"/>
      <c r="I6" s="66"/>
      <c r="J6" s="66"/>
      <c r="K6" s="66"/>
      <c r="L6" s="66"/>
      <c r="M6" s="66"/>
      <c r="N6" s="66"/>
      <c r="O6" s="66"/>
      <c r="P6" s="66"/>
      <c r="Q6" s="66"/>
    </row>
    <row r="7" spans="2:17" ht="15.6" x14ac:dyDescent="0.3">
      <c r="C7" s="34"/>
      <c r="D7" s="34"/>
      <c r="E7" s="34"/>
      <c r="F7" s="34"/>
      <c r="G7" s="34"/>
      <c r="H7" s="34"/>
      <c r="I7" s="34"/>
      <c r="J7" s="34"/>
      <c r="K7" s="34"/>
      <c r="L7" s="34"/>
      <c r="M7" s="34"/>
      <c r="N7" s="34"/>
      <c r="O7" s="34"/>
      <c r="P7" s="34"/>
      <c r="Q7" s="34"/>
    </row>
    <row r="8" spans="2:17" ht="15.6" x14ac:dyDescent="0.3">
      <c r="B8" s="23"/>
      <c r="C8" s="61" t="s">
        <v>19</v>
      </c>
      <c r="D8" s="62"/>
      <c r="E8" s="62"/>
      <c r="F8" s="62"/>
      <c r="G8" s="62"/>
      <c r="H8" s="62"/>
      <c r="I8" s="63"/>
      <c r="J8" s="24">
        <v>0</v>
      </c>
      <c r="K8" s="61" t="s">
        <v>20</v>
      </c>
      <c r="L8" s="62"/>
      <c r="M8" s="62"/>
      <c r="N8" s="62"/>
      <c r="O8" s="62"/>
      <c r="P8" s="62"/>
      <c r="Q8" s="63"/>
    </row>
    <row r="9" spans="2:17" x14ac:dyDescent="0.3">
      <c r="B9" s="70"/>
      <c r="C9" s="67" t="s">
        <v>21</v>
      </c>
      <c r="D9" s="71"/>
      <c r="E9" s="64" t="s">
        <v>22</v>
      </c>
      <c r="F9" s="65"/>
      <c r="G9" s="67" t="s">
        <v>23</v>
      </c>
      <c r="H9" s="68"/>
      <c r="I9" s="68"/>
      <c r="J9" s="25">
        <v>0</v>
      </c>
      <c r="K9" s="72" t="s">
        <v>21</v>
      </c>
      <c r="L9" s="71"/>
      <c r="M9" s="64" t="s">
        <v>22</v>
      </c>
      <c r="N9" s="65"/>
      <c r="O9" s="67" t="s">
        <v>23</v>
      </c>
      <c r="P9" s="68"/>
      <c r="Q9" s="69"/>
    </row>
    <row r="10" spans="2:17" ht="15" thickBot="1" x14ac:dyDescent="0.35">
      <c r="B10" s="70"/>
      <c r="C10" s="26">
        <v>45031</v>
      </c>
      <c r="D10" s="27">
        <v>45061</v>
      </c>
      <c r="E10" s="26">
        <v>45092</v>
      </c>
      <c r="F10" s="27">
        <v>45122</v>
      </c>
      <c r="G10" s="28">
        <v>45153</v>
      </c>
      <c r="H10" s="28">
        <v>45184</v>
      </c>
      <c r="I10" s="28">
        <v>45214</v>
      </c>
      <c r="J10" s="25">
        <v>0</v>
      </c>
      <c r="K10" s="26">
        <v>45031</v>
      </c>
      <c r="L10" s="27">
        <v>45061</v>
      </c>
      <c r="M10" s="26">
        <v>45092</v>
      </c>
      <c r="N10" s="27">
        <v>45122</v>
      </c>
      <c r="O10" s="28">
        <v>45153</v>
      </c>
      <c r="P10" s="28">
        <v>45184</v>
      </c>
      <c r="Q10" s="28">
        <v>45214</v>
      </c>
    </row>
    <row r="11" spans="2:17" x14ac:dyDescent="0.3">
      <c r="B11" s="46" t="s">
        <v>0</v>
      </c>
      <c r="C11" s="36">
        <v>2464.56</v>
      </c>
      <c r="D11" s="36">
        <v>2576.6579999999999</v>
      </c>
      <c r="E11" s="36">
        <v>2504.7757879038004</v>
      </c>
      <c r="F11" s="36">
        <v>2599.2184649342485</v>
      </c>
      <c r="G11" s="36">
        <v>2604.7733050587549</v>
      </c>
      <c r="H11" s="36">
        <v>2531.2850957321302</v>
      </c>
      <c r="I11" s="37">
        <v>2623.2214182268272</v>
      </c>
      <c r="J11" s="30">
        <v>0</v>
      </c>
      <c r="K11" s="35">
        <v>1956</v>
      </c>
      <c r="L11" s="36">
        <v>1979</v>
      </c>
      <c r="M11" s="36">
        <v>1987.917291987143</v>
      </c>
      <c r="N11" s="36">
        <v>1996.3275460324489</v>
      </c>
      <c r="O11" s="36">
        <v>2000.5939362970464</v>
      </c>
      <c r="P11" s="36">
        <v>2008.9564251842298</v>
      </c>
      <c r="Q11" s="37">
        <v>2014.7629940298209</v>
      </c>
    </row>
    <row r="12" spans="2:17" x14ac:dyDescent="0.3">
      <c r="B12" s="48" t="s">
        <v>1</v>
      </c>
      <c r="C12" s="29">
        <v>360.36</v>
      </c>
      <c r="D12" s="29">
        <v>374.976</v>
      </c>
      <c r="E12" s="29">
        <v>372.68621209619999</v>
      </c>
      <c r="F12" s="29">
        <v>389.8480350657515</v>
      </c>
      <c r="G12" s="29">
        <v>383.02093585170093</v>
      </c>
      <c r="H12" s="29">
        <v>362.748995643027</v>
      </c>
      <c r="I12" s="41">
        <v>372.73074960197357</v>
      </c>
      <c r="J12" s="30">
        <v>0</v>
      </c>
      <c r="K12" s="40">
        <v>286</v>
      </c>
      <c r="L12" s="29">
        <v>288</v>
      </c>
      <c r="M12" s="29">
        <v>295.78270801285714</v>
      </c>
      <c r="N12" s="29">
        <v>299.42245396755106</v>
      </c>
      <c r="O12" s="29">
        <v>294.17890618410206</v>
      </c>
      <c r="P12" s="29">
        <v>287.89602828811667</v>
      </c>
      <c r="Q12" s="41">
        <v>286.27553732870473</v>
      </c>
    </row>
    <row r="13" spans="2:17" ht="15" thickBot="1" x14ac:dyDescent="0.35">
      <c r="B13" s="50" t="s">
        <v>24</v>
      </c>
      <c r="C13" s="43">
        <v>100.8</v>
      </c>
      <c r="D13" s="43">
        <v>85.932000000000002</v>
      </c>
      <c r="E13" s="43">
        <v>88.766999999999996</v>
      </c>
      <c r="F13" s="43">
        <v>88.210499999999996</v>
      </c>
      <c r="G13" s="43">
        <v>85.932000000000002</v>
      </c>
      <c r="H13" s="43">
        <v>85.68</v>
      </c>
      <c r="I13" s="44">
        <v>108.717</v>
      </c>
      <c r="J13" s="30">
        <v>0</v>
      </c>
      <c r="K13" s="42">
        <v>80</v>
      </c>
      <c r="L13" s="43">
        <v>66</v>
      </c>
      <c r="M13" s="43">
        <v>70.45</v>
      </c>
      <c r="N13" s="43">
        <v>67.75</v>
      </c>
      <c r="O13" s="43">
        <v>66</v>
      </c>
      <c r="P13" s="43">
        <v>68</v>
      </c>
      <c r="Q13" s="44">
        <v>83.5</v>
      </c>
    </row>
    <row r="14" spans="2:17" ht="15" thickBot="1" x14ac:dyDescent="0.35">
      <c r="B14" s="56" t="s">
        <v>25</v>
      </c>
      <c r="C14" s="57">
        <v>2925.72</v>
      </c>
      <c r="D14" s="57">
        <v>3037.5659999999998</v>
      </c>
      <c r="E14" s="57">
        <v>2966.2289999999998</v>
      </c>
      <c r="F14" s="57">
        <v>3077.277</v>
      </c>
      <c r="G14" s="57">
        <v>3073.7262409104551</v>
      </c>
      <c r="H14" s="57">
        <v>2979.7140913751564</v>
      </c>
      <c r="I14" s="58">
        <v>3104.6691678288003</v>
      </c>
      <c r="J14" s="31">
        <v>0</v>
      </c>
      <c r="K14" s="59">
        <v>2322</v>
      </c>
      <c r="L14" s="57">
        <v>2333</v>
      </c>
      <c r="M14" s="57">
        <v>2354.15</v>
      </c>
      <c r="N14" s="57">
        <v>2363.5</v>
      </c>
      <c r="O14" s="57">
        <v>2360.7728424811485</v>
      </c>
      <c r="P14" s="57">
        <v>2364.8524534723465</v>
      </c>
      <c r="Q14" s="58">
        <v>2384.5385313585257</v>
      </c>
    </row>
    <row r="15" spans="2:17" x14ac:dyDescent="0.3">
      <c r="B15" s="46" t="s">
        <v>26</v>
      </c>
      <c r="C15" s="36">
        <v>873.18</v>
      </c>
      <c r="D15" s="36">
        <v>679.64399999999989</v>
      </c>
      <c r="E15" s="36">
        <v>702.1527911999998</v>
      </c>
      <c r="F15" s="36">
        <v>758.24450309999986</v>
      </c>
      <c r="G15" s="36">
        <v>846.73400000000004</v>
      </c>
      <c r="H15" s="36">
        <v>981.12</v>
      </c>
      <c r="I15" s="37">
        <v>1060.0449999999998</v>
      </c>
      <c r="J15" s="30">
        <v>0</v>
      </c>
      <c r="K15" s="35">
        <v>693</v>
      </c>
      <c r="L15" s="36">
        <v>521.99999999999989</v>
      </c>
      <c r="M15" s="36">
        <v>557.26411999999993</v>
      </c>
      <c r="N15" s="36">
        <v>582.3690499999999</v>
      </c>
      <c r="O15" s="36">
        <v>650.33333333333337</v>
      </c>
      <c r="P15" s="36">
        <v>778.66666666666663</v>
      </c>
      <c r="Q15" s="37">
        <v>814.16666666666652</v>
      </c>
    </row>
    <row r="16" spans="2:17" x14ac:dyDescent="0.3">
      <c r="B16" s="51" t="s">
        <v>6</v>
      </c>
      <c r="C16" s="29">
        <v>504.31784398651814</v>
      </c>
      <c r="D16" s="29">
        <v>397.12653479415741</v>
      </c>
      <c r="E16" s="29">
        <v>384.3003765346121</v>
      </c>
      <c r="F16" s="29">
        <v>384.57423484820163</v>
      </c>
      <c r="G16" s="29">
        <v>326.16861031104588</v>
      </c>
      <c r="H16" s="29">
        <v>344.36502964047128</v>
      </c>
      <c r="I16" s="41">
        <v>477.45226540064738</v>
      </c>
      <c r="J16" s="30">
        <v>0</v>
      </c>
      <c r="K16" s="40">
        <v>400.2522571321573</v>
      </c>
      <c r="L16" s="29">
        <v>305.01269953468307</v>
      </c>
      <c r="M16" s="29">
        <v>305.00029883699375</v>
      </c>
      <c r="N16" s="29">
        <v>295.37191616605344</v>
      </c>
      <c r="O16" s="29">
        <v>250.51352558452066</v>
      </c>
      <c r="P16" s="29">
        <v>273.30557907973912</v>
      </c>
      <c r="Q16" s="41">
        <v>366.70680906347729</v>
      </c>
    </row>
    <row r="17" spans="2:17" x14ac:dyDescent="0.3">
      <c r="B17" s="51" t="s">
        <v>7</v>
      </c>
      <c r="C17" s="29">
        <v>38.678578224827334</v>
      </c>
      <c r="D17" s="29">
        <v>38.762541457240687</v>
      </c>
      <c r="E17" s="29">
        <v>38.617428099280836</v>
      </c>
      <c r="F17" s="29">
        <v>38.657879488753125</v>
      </c>
      <c r="G17" s="29">
        <v>80.31206578735825</v>
      </c>
      <c r="H17" s="29">
        <v>128.16720617202677</v>
      </c>
      <c r="I17" s="41">
        <v>215.13116711794746</v>
      </c>
      <c r="J17" s="30">
        <v>0</v>
      </c>
      <c r="K17" s="40">
        <v>30.697284305418517</v>
      </c>
      <c r="L17" s="29">
        <v>29.771537217542768</v>
      </c>
      <c r="M17" s="29">
        <v>30.648752459746696</v>
      </c>
      <c r="N17" s="29">
        <v>29.691151681069986</v>
      </c>
      <c r="O17" s="29">
        <v>61.683614276004796</v>
      </c>
      <c r="P17" s="29">
        <v>101.72000489843394</v>
      </c>
      <c r="Q17" s="41">
        <v>165.23131115049728</v>
      </c>
    </row>
    <row r="18" spans="2:17" x14ac:dyDescent="0.3">
      <c r="B18" s="51" t="s">
        <v>8</v>
      </c>
      <c r="C18" s="29">
        <v>81.936382570642394</v>
      </c>
      <c r="D18" s="29">
        <v>83.761363219105434</v>
      </c>
      <c r="E18" s="29">
        <v>90.455652085982749</v>
      </c>
      <c r="F18" s="29">
        <v>94.216337515648036</v>
      </c>
      <c r="G18" s="29">
        <v>90.501934455538731</v>
      </c>
      <c r="H18" s="29">
        <v>89.36145756750669</v>
      </c>
      <c r="I18" s="41">
        <v>95.638543374775239</v>
      </c>
      <c r="J18" s="30">
        <v>0</v>
      </c>
      <c r="K18" s="40">
        <v>65.028875056065402</v>
      </c>
      <c r="L18" s="29">
        <v>64.332844254305257</v>
      </c>
      <c r="M18" s="29">
        <v>71.790200068240281</v>
      </c>
      <c r="N18" s="29">
        <v>72.362778429837192</v>
      </c>
      <c r="O18" s="29">
        <v>69.509934297648797</v>
      </c>
      <c r="P18" s="29">
        <v>70.921791720243405</v>
      </c>
      <c r="Q18" s="41">
        <v>73.455102438383449</v>
      </c>
    </row>
    <row r="19" spans="2:17" x14ac:dyDescent="0.3">
      <c r="B19" s="51" t="s">
        <v>27</v>
      </c>
      <c r="C19" s="29">
        <v>226.46555653996958</v>
      </c>
      <c r="D19" s="29">
        <v>227.50440842463524</v>
      </c>
      <c r="E19" s="29">
        <v>201.35289639852201</v>
      </c>
      <c r="F19" s="29">
        <v>208.06465961180609</v>
      </c>
      <c r="G19" s="29">
        <v>223.68865961180609</v>
      </c>
      <c r="H19" s="29">
        <v>202.61289639852203</v>
      </c>
      <c r="I19" s="41">
        <v>209.36665961180609</v>
      </c>
      <c r="J19" s="30">
        <v>0</v>
      </c>
      <c r="K19" s="40">
        <v>179.73456868251554</v>
      </c>
      <c r="L19" s="29">
        <v>174.73456868251554</v>
      </c>
      <c r="M19" s="29">
        <v>159.80388603057304</v>
      </c>
      <c r="N19" s="29">
        <v>159.80388603057304</v>
      </c>
      <c r="O19" s="29">
        <v>171.80388603057304</v>
      </c>
      <c r="P19" s="29">
        <v>160.80388603057304</v>
      </c>
      <c r="Q19" s="41">
        <v>160.80388603057304</v>
      </c>
    </row>
    <row r="20" spans="2:17" x14ac:dyDescent="0.3">
      <c r="B20" s="51" t="s">
        <v>10</v>
      </c>
      <c r="C20" s="29">
        <v>75.599999999999994</v>
      </c>
      <c r="D20" s="29">
        <v>84.63</v>
      </c>
      <c r="E20" s="29">
        <v>88.2</v>
      </c>
      <c r="F20" s="29">
        <v>104.16</v>
      </c>
      <c r="G20" s="29">
        <v>110.67</v>
      </c>
      <c r="H20" s="29">
        <v>113.4</v>
      </c>
      <c r="I20" s="41">
        <v>117.18</v>
      </c>
      <c r="J20" s="30">
        <v>0</v>
      </c>
      <c r="K20" s="40">
        <v>60</v>
      </c>
      <c r="L20" s="29">
        <v>65</v>
      </c>
      <c r="M20" s="29">
        <v>70</v>
      </c>
      <c r="N20" s="29">
        <v>80</v>
      </c>
      <c r="O20" s="29">
        <v>85</v>
      </c>
      <c r="P20" s="29">
        <v>90</v>
      </c>
      <c r="Q20" s="41">
        <v>90</v>
      </c>
    </row>
    <row r="21" spans="2:17" x14ac:dyDescent="0.3">
      <c r="B21" s="51" t="s">
        <v>11</v>
      </c>
      <c r="C21" s="29">
        <v>-53.818361321957546</v>
      </c>
      <c r="D21" s="29">
        <v>-152.14084789513873</v>
      </c>
      <c r="E21" s="29">
        <v>-100.77356191839772</v>
      </c>
      <c r="F21" s="29">
        <v>-71.428608364408817</v>
      </c>
      <c r="G21" s="29">
        <v>15.392729834251046</v>
      </c>
      <c r="H21" s="29">
        <v>103.2134102214733</v>
      </c>
      <c r="I21" s="41">
        <v>-54.723635505176297</v>
      </c>
      <c r="J21" s="30">
        <v>0</v>
      </c>
      <c r="K21" s="40">
        <v>-42.712985176156778</v>
      </c>
      <c r="L21" s="29">
        <v>-116.85164968904665</v>
      </c>
      <c r="M21" s="29">
        <v>-79.979017395553768</v>
      </c>
      <c r="N21" s="29">
        <v>-54.860682307533651</v>
      </c>
      <c r="O21" s="29">
        <v>11.822373144586056</v>
      </c>
      <c r="P21" s="29">
        <v>81.915404937677209</v>
      </c>
      <c r="Q21" s="41">
        <v>-42.030442016264438</v>
      </c>
    </row>
    <row r="22" spans="2:17" ht="15" thickBot="1" x14ac:dyDescent="0.35">
      <c r="B22" s="50" t="s">
        <v>5</v>
      </c>
      <c r="C22" s="43">
        <v>1845.9</v>
      </c>
      <c r="D22" s="43">
        <v>1926.96</v>
      </c>
      <c r="E22" s="43">
        <v>1890.84</v>
      </c>
      <c r="F22" s="43">
        <v>2029.384</v>
      </c>
      <c r="G22" s="43">
        <v>2022.6569999999999</v>
      </c>
      <c r="H22" s="43">
        <v>1941.87</v>
      </c>
      <c r="I22" s="44">
        <v>2010.4182000000001</v>
      </c>
      <c r="J22" s="30">
        <v>0</v>
      </c>
      <c r="K22" s="42">
        <v>1465</v>
      </c>
      <c r="L22" s="43">
        <v>1480</v>
      </c>
      <c r="M22" s="43">
        <v>1500.6666666666667</v>
      </c>
      <c r="N22" s="43">
        <v>1558.6666666666667</v>
      </c>
      <c r="O22" s="43">
        <v>1553.5</v>
      </c>
      <c r="P22" s="43">
        <v>1541.1666666666667</v>
      </c>
      <c r="Q22" s="44">
        <v>1544.1</v>
      </c>
    </row>
    <row r="23" spans="2:17" x14ac:dyDescent="0.3">
      <c r="B23" s="52" t="s">
        <v>12</v>
      </c>
      <c r="C23" s="53">
        <v>207.9</v>
      </c>
      <c r="D23" s="53">
        <v>432.26400000000001</v>
      </c>
      <c r="E23" s="53">
        <v>372.01500000000004</v>
      </c>
      <c r="F23" s="53">
        <v>290.25150000000002</v>
      </c>
      <c r="G23" s="53">
        <v>204.3352409104549</v>
      </c>
      <c r="H23" s="53">
        <v>56.724091375156441</v>
      </c>
      <c r="I23" s="54">
        <v>34.205967828800247</v>
      </c>
      <c r="J23" s="33">
        <v>0</v>
      </c>
      <c r="K23" s="55">
        <v>165</v>
      </c>
      <c r="L23" s="53">
        <v>332</v>
      </c>
      <c r="M23" s="53">
        <v>295.25000000000006</v>
      </c>
      <c r="N23" s="53">
        <v>222.92741935483872</v>
      </c>
      <c r="O23" s="53">
        <v>156.93950914781482</v>
      </c>
      <c r="P23" s="53">
        <v>45.019120139013054</v>
      </c>
      <c r="Q23" s="54">
        <v>26.271864691858866</v>
      </c>
    </row>
    <row r="24" spans="2:17" ht="15" thickBot="1" x14ac:dyDescent="0.35">
      <c r="B24" s="50" t="s">
        <v>28</v>
      </c>
      <c r="C24" s="43">
        <v>165.06</v>
      </c>
      <c r="D24" s="43">
        <v>397.11</v>
      </c>
      <c r="E24" s="43">
        <v>187.74</v>
      </c>
      <c r="F24" s="43">
        <v>419.24400000000003</v>
      </c>
      <c r="G24" s="43">
        <v>360.654</v>
      </c>
      <c r="H24" s="43">
        <v>385.56</v>
      </c>
      <c r="I24" s="44">
        <v>200.50800000000001</v>
      </c>
      <c r="J24" s="30">
        <v>0</v>
      </c>
      <c r="K24" s="42">
        <v>131</v>
      </c>
      <c r="L24" s="43">
        <v>305</v>
      </c>
      <c r="M24" s="43">
        <v>149</v>
      </c>
      <c r="N24" s="43">
        <v>322</v>
      </c>
      <c r="O24" s="43">
        <v>277</v>
      </c>
      <c r="P24" s="43">
        <v>306</v>
      </c>
      <c r="Q24" s="44">
        <v>154</v>
      </c>
    </row>
    <row r="25" spans="2:17" ht="15" thickBot="1" x14ac:dyDescent="0.35">
      <c r="B25" s="56" t="s">
        <v>29</v>
      </c>
      <c r="C25" s="57">
        <v>2926.98</v>
      </c>
      <c r="D25" s="57">
        <v>3038.8679999999999</v>
      </c>
      <c r="E25" s="57">
        <v>2965.0077911999997</v>
      </c>
      <c r="F25" s="57">
        <v>3077.8800031000001</v>
      </c>
      <c r="G25" s="57">
        <v>3073.7262409104551</v>
      </c>
      <c r="H25" s="57">
        <v>2979.7140913751564</v>
      </c>
      <c r="I25" s="58">
        <v>3104.6691678287998</v>
      </c>
      <c r="J25" s="31">
        <v>0</v>
      </c>
      <c r="K25" s="59">
        <v>2323</v>
      </c>
      <c r="L25" s="57">
        <v>2334</v>
      </c>
      <c r="M25" s="57">
        <v>2353.1807866666668</v>
      </c>
      <c r="N25" s="57">
        <v>2363.9631360215053</v>
      </c>
      <c r="O25" s="57">
        <v>2360.7728424811485</v>
      </c>
      <c r="P25" s="57">
        <v>2364.8524534723465</v>
      </c>
      <c r="Q25" s="58">
        <v>2384.5385313585252</v>
      </c>
    </row>
    <row r="26" spans="2:17" x14ac:dyDescent="0.3">
      <c r="B26" s="46"/>
      <c r="C26" s="36"/>
      <c r="D26" s="36"/>
      <c r="E26" s="36"/>
      <c r="F26" s="36"/>
      <c r="G26" s="36"/>
      <c r="H26" s="36"/>
      <c r="I26" s="37"/>
      <c r="J26" s="30"/>
      <c r="K26" s="35"/>
      <c r="L26" s="36"/>
      <c r="M26" s="36"/>
      <c r="N26" s="36"/>
      <c r="O26" s="36"/>
      <c r="P26" s="36"/>
      <c r="Q26" s="37"/>
    </row>
    <row r="27" spans="2:17" x14ac:dyDescent="0.3">
      <c r="B27" s="47" t="s">
        <v>30</v>
      </c>
      <c r="C27" s="32">
        <v>2550.828</v>
      </c>
      <c r="D27" s="32">
        <v>2983.9740000000002</v>
      </c>
      <c r="E27" s="32">
        <v>3355.989</v>
      </c>
      <c r="F27" s="32">
        <v>3646.2404999999999</v>
      </c>
      <c r="G27" s="32">
        <v>3850.5757409104544</v>
      </c>
      <c r="H27" s="32">
        <v>3907.2998322856106</v>
      </c>
      <c r="I27" s="39">
        <v>3941.5058001144107</v>
      </c>
      <c r="J27" s="33">
        <v>0</v>
      </c>
      <c r="K27" s="38">
        <v>60734</v>
      </c>
      <c r="L27" s="32">
        <v>71047</v>
      </c>
      <c r="M27" s="32">
        <v>79904.5</v>
      </c>
      <c r="N27" s="32">
        <v>86815.25</v>
      </c>
      <c r="O27" s="32">
        <v>91680.374783582243</v>
      </c>
      <c r="P27" s="32">
        <v>93030.948387752636</v>
      </c>
      <c r="Q27" s="39">
        <v>93845.376193200267</v>
      </c>
    </row>
    <row r="28" spans="2:17" x14ac:dyDescent="0.3">
      <c r="B28" s="48" t="s">
        <v>31</v>
      </c>
      <c r="C28" s="29">
        <v>1687.77</v>
      </c>
      <c r="D28" s="29">
        <v>2085.0479999999998</v>
      </c>
      <c r="E28" s="29">
        <v>2272.1579999999999</v>
      </c>
      <c r="F28" s="29">
        <v>2693.46</v>
      </c>
      <c r="G28" s="29">
        <v>3053.5680000000002</v>
      </c>
      <c r="H28" s="29">
        <v>3438.7919999999999</v>
      </c>
      <c r="I28" s="41">
        <v>3637.7040000000002</v>
      </c>
      <c r="J28" s="30">
        <v>0</v>
      </c>
      <c r="K28" s="40">
        <v>40185</v>
      </c>
      <c r="L28" s="29">
        <v>49644</v>
      </c>
      <c r="M28" s="29">
        <v>54099</v>
      </c>
      <c r="N28" s="29">
        <v>64130</v>
      </c>
      <c r="O28" s="29">
        <v>72704</v>
      </c>
      <c r="P28" s="29">
        <v>81876</v>
      </c>
      <c r="Q28" s="41">
        <v>86612</v>
      </c>
    </row>
    <row r="29" spans="2:17" x14ac:dyDescent="0.3">
      <c r="B29" s="49"/>
      <c r="C29" s="29"/>
      <c r="D29" s="29"/>
      <c r="E29" s="29"/>
      <c r="F29" s="29"/>
      <c r="G29" s="29"/>
      <c r="H29" s="29"/>
      <c r="I29" s="41"/>
      <c r="J29" s="30"/>
      <c r="K29" s="40"/>
      <c r="L29" s="29"/>
      <c r="M29" s="29"/>
      <c r="N29" s="29"/>
      <c r="O29" s="29"/>
      <c r="P29" s="29"/>
      <c r="Q29" s="41"/>
    </row>
    <row r="30" spans="2:17" x14ac:dyDescent="0.3">
      <c r="B30" s="47" t="s">
        <v>32</v>
      </c>
      <c r="C30" s="32">
        <v>207.9</v>
      </c>
      <c r="D30" s="32">
        <v>432.26400000000001</v>
      </c>
      <c r="E30" s="32">
        <v>372.01500000000004</v>
      </c>
      <c r="F30" s="32">
        <v>290.25150000000002</v>
      </c>
      <c r="G30" s="32">
        <v>204.33524091045493</v>
      </c>
      <c r="H30" s="32">
        <v>56.724091375156455</v>
      </c>
      <c r="I30" s="39">
        <v>34.205967828800247</v>
      </c>
      <c r="J30" s="33">
        <v>0</v>
      </c>
      <c r="K30" s="38">
        <v>4950</v>
      </c>
      <c r="L30" s="32">
        <v>10292</v>
      </c>
      <c r="M30" s="32">
        <v>8857.5000000000018</v>
      </c>
      <c r="N30" s="32">
        <v>6910.75</v>
      </c>
      <c r="O30" s="32">
        <v>4865.1247835822596</v>
      </c>
      <c r="P30" s="32">
        <v>1350.5736041703917</v>
      </c>
      <c r="Q30" s="39">
        <v>814.42780544762491</v>
      </c>
    </row>
    <row r="31" spans="2:17" ht="15" thickBot="1" x14ac:dyDescent="0.35">
      <c r="B31" s="50" t="s">
        <v>33</v>
      </c>
      <c r="C31" s="43">
        <v>165.06</v>
      </c>
      <c r="D31" s="43">
        <v>397.11</v>
      </c>
      <c r="E31" s="43">
        <v>187.74</v>
      </c>
      <c r="F31" s="43">
        <v>419.24400000000003</v>
      </c>
      <c r="G31" s="43">
        <v>360.654</v>
      </c>
      <c r="H31" s="43">
        <v>385.56</v>
      </c>
      <c r="I31" s="44">
        <v>200.50800000000001</v>
      </c>
      <c r="J31" s="30">
        <v>0</v>
      </c>
      <c r="K31" s="42">
        <v>3930</v>
      </c>
      <c r="L31" s="43">
        <v>9455</v>
      </c>
      <c r="M31" s="43">
        <v>4470</v>
      </c>
      <c r="N31" s="43">
        <v>9982</v>
      </c>
      <c r="O31" s="43">
        <v>8587</v>
      </c>
      <c r="P31" s="43">
        <v>9180</v>
      </c>
      <c r="Q31" s="44">
        <v>4774</v>
      </c>
    </row>
  </sheetData>
  <mergeCells count="11">
    <mergeCell ref="P5:Q5"/>
    <mergeCell ref="C8:I8"/>
    <mergeCell ref="K8:Q8"/>
    <mergeCell ref="M9:N9"/>
    <mergeCell ref="B6:Q6"/>
    <mergeCell ref="G9:I9"/>
    <mergeCell ref="O9:Q9"/>
    <mergeCell ref="B9:B10"/>
    <mergeCell ref="C9:D9"/>
    <mergeCell ref="E9:F9"/>
    <mergeCell ref="K9:L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692D2-DD84-4817-925B-3EA212947948}">
  <sheetPr>
    <tabColor theme="8"/>
  </sheetPr>
  <dimension ref="A1:AG160"/>
  <sheetViews>
    <sheetView zoomScaleNormal="100" workbookViewId="0">
      <pane xSplit="2" ySplit="1" topLeftCell="C2"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style="12" customWidth="1"/>
    <col min="16" max="16" width="9.6640625" customWidth="1"/>
    <col min="17" max="17" width="12.77734375" style="12" customWidth="1"/>
    <col min="18" max="18" width="3.109375" style="12" customWidth="1"/>
    <col min="19" max="19" width="16.109375" style="12" customWidth="1"/>
    <col min="20" max="20" width="9.109375" style="13"/>
    <col min="21" max="21" width="11.109375" customWidth="1"/>
    <col min="23" max="23" width="10.6640625" customWidth="1"/>
    <col min="24" max="24" width="10.109375" customWidth="1"/>
    <col min="25" max="25" width="10.3320312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603</v>
      </c>
      <c r="D2" s="12">
        <v>261</v>
      </c>
      <c r="E2" s="12">
        <v>146</v>
      </c>
      <c r="F2" s="12">
        <v>-1</v>
      </c>
      <c r="G2" s="12">
        <v>1009</v>
      </c>
      <c r="H2" s="12"/>
      <c r="I2" s="12">
        <v>127</v>
      </c>
      <c r="J2" s="12">
        <v>831.3716978494748</v>
      </c>
      <c r="K2" s="12">
        <v>46.531031480756681</v>
      </c>
      <c r="L2" s="12">
        <v>100.82846607958251</v>
      </c>
      <c r="M2" s="12">
        <v>345.27143340539254</v>
      </c>
      <c r="N2" s="12">
        <v>20</v>
      </c>
      <c r="O2" s="12">
        <v>8.9973711847935505</v>
      </c>
      <c r="P2" s="12">
        <v>-469</v>
      </c>
      <c r="Q2" s="12">
        <v>1011</v>
      </c>
      <c r="S2" s="12">
        <v>30987</v>
      </c>
      <c r="U2" s="14"/>
      <c r="V2" s="14"/>
      <c r="W2" s="14"/>
      <c r="X2" s="14"/>
      <c r="Y2" s="14"/>
    </row>
    <row r="3" spans="1:25" x14ac:dyDescent="0.3">
      <c r="A3" s="45">
        <v>40589</v>
      </c>
      <c r="B3" t="s">
        <v>34</v>
      </c>
      <c r="C3" s="12">
        <v>572</v>
      </c>
      <c r="D3" s="12">
        <v>243</v>
      </c>
      <c r="E3" s="12">
        <v>145</v>
      </c>
      <c r="F3" s="12">
        <v>0</v>
      </c>
      <c r="G3" s="12">
        <v>960</v>
      </c>
      <c r="H3" s="12"/>
      <c r="I3" s="12">
        <v>105</v>
      </c>
      <c r="J3" s="12">
        <v>742.02973015221937</v>
      </c>
      <c r="K3" s="12">
        <v>35.950053124592301</v>
      </c>
      <c r="L3" s="12">
        <v>93.00044716242661</v>
      </c>
      <c r="M3" s="12">
        <v>344.28961837044108</v>
      </c>
      <c r="N3" s="12">
        <v>20</v>
      </c>
      <c r="O3" s="12">
        <v>-80.269848809679303</v>
      </c>
      <c r="P3" s="12">
        <v>-301</v>
      </c>
      <c r="Q3" s="12">
        <v>959</v>
      </c>
      <c r="S3" s="12">
        <v>22593</v>
      </c>
      <c r="U3" s="14"/>
      <c r="V3" s="14"/>
      <c r="W3" s="14"/>
      <c r="X3" s="14"/>
      <c r="Y3" s="14"/>
    </row>
    <row r="4" spans="1:25" x14ac:dyDescent="0.3">
      <c r="A4" s="45">
        <v>40617</v>
      </c>
      <c r="B4" t="s">
        <v>34</v>
      </c>
      <c r="C4" s="12">
        <v>622</v>
      </c>
      <c r="D4" s="12">
        <v>265</v>
      </c>
      <c r="E4" s="12">
        <v>102</v>
      </c>
      <c r="F4" s="12">
        <v>-1</v>
      </c>
      <c r="G4" s="12">
        <v>988</v>
      </c>
      <c r="H4" s="12"/>
      <c r="I4" s="12">
        <v>155</v>
      </c>
      <c r="J4" s="12">
        <v>524.68405344680525</v>
      </c>
      <c r="K4" s="12">
        <v>24.956828858447487</v>
      </c>
      <c r="L4" s="12">
        <v>80.064558789954333</v>
      </c>
      <c r="M4" s="12">
        <v>344.24303808229809</v>
      </c>
      <c r="N4" s="12">
        <v>20</v>
      </c>
      <c r="O4" s="12">
        <v>-108.94847917750511</v>
      </c>
      <c r="P4" s="12">
        <v>-50</v>
      </c>
      <c r="Q4" s="12">
        <v>990</v>
      </c>
      <c r="S4" s="12">
        <v>21036</v>
      </c>
      <c r="U4" s="14"/>
      <c r="V4" s="14"/>
      <c r="W4" s="14"/>
      <c r="X4" s="14"/>
      <c r="Y4" s="14"/>
    </row>
    <row r="5" spans="1:25" x14ac:dyDescent="0.3">
      <c r="A5" s="45">
        <v>40648</v>
      </c>
      <c r="B5" t="s">
        <v>34</v>
      </c>
      <c r="C5" s="12">
        <v>617</v>
      </c>
      <c r="D5" s="12">
        <v>264</v>
      </c>
      <c r="E5" s="12">
        <v>66</v>
      </c>
      <c r="F5" s="12">
        <v>0</v>
      </c>
      <c r="G5" s="12">
        <v>947</v>
      </c>
      <c r="H5" s="12"/>
      <c r="I5" s="12">
        <v>175</v>
      </c>
      <c r="J5" s="12">
        <v>337.18961405166033</v>
      </c>
      <c r="K5" s="12">
        <v>25.598100273972605</v>
      </c>
      <c r="L5" s="12">
        <v>71.293122635355502</v>
      </c>
      <c r="M5" s="12">
        <v>352.21219901560238</v>
      </c>
      <c r="N5" s="12">
        <v>20</v>
      </c>
      <c r="O5" s="12">
        <v>-173.2930359765908</v>
      </c>
      <c r="P5" s="12">
        <v>139</v>
      </c>
      <c r="Q5" s="12">
        <v>947</v>
      </c>
      <c r="S5" s="12">
        <v>25197</v>
      </c>
      <c r="U5" s="14"/>
      <c r="V5" s="14"/>
      <c r="W5" s="14"/>
      <c r="X5" s="14"/>
      <c r="Y5" s="14"/>
    </row>
    <row r="6" spans="1:25" x14ac:dyDescent="0.3">
      <c r="A6" s="45">
        <v>40678</v>
      </c>
      <c r="B6" t="s">
        <v>34</v>
      </c>
      <c r="C6" s="12">
        <v>629</v>
      </c>
      <c r="D6" s="12">
        <v>272</v>
      </c>
      <c r="E6" s="12">
        <v>43</v>
      </c>
      <c r="F6" s="12">
        <v>0</v>
      </c>
      <c r="G6" s="12">
        <v>944</v>
      </c>
      <c r="H6" s="12"/>
      <c r="I6" s="12">
        <v>148</v>
      </c>
      <c r="J6" s="12">
        <v>284.22596395930168</v>
      </c>
      <c r="K6" s="12">
        <v>24.956828858447487</v>
      </c>
      <c r="L6" s="12">
        <v>70.556027804957608</v>
      </c>
      <c r="M6" s="12">
        <v>366.48458979095022</v>
      </c>
      <c r="N6" s="12">
        <v>20</v>
      </c>
      <c r="O6" s="12">
        <v>-104.22341041365696</v>
      </c>
      <c r="P6" s="12">
        <v>135</v>
      </c>
      <c r="Q6" s="12">
        <v>945</v>
      </c>
      <c r="S6" s="12">
        <v>29369</v>
      </c>
      <c r="U6" s="14"/>
      <c r="V6" s="14"/>
      <c r="W6" s="14"/>
      <c r="X6" s="14"/>
      <c r="Y6" s="14"/>
    </row>
    <row r="7" spans="1:25" x14ac:dyDescent="0.3">
      <c r="A7" s="45">
        <v>40709</v>
      </c>
      <c r="B7" t="s">
        <v>34</v>
      </c>
      <c r="C7" s="12">
        <v>619</v>
      </c>
      <c r="D7" s="12">
        <v>281</v>
      </c>
      <c r="E7" s="12">
        <v>35</v>
      </c>
      <c r="F7" s="12">
        <v>1</v>
      </c>
      <c r="G7" s="12">
        <v>936</v>
      </c>
      <c r="H7" s="12"/>
      <c r="I7" s="12">
        <v>123</v>
      </c>
      <c r="J7" s="12">
        <v>246.65004151264856</v>
      </c>
      <c r="K7" s="12">
        <v>25.598100273972605</v>
      </c>
      <c r="L7" s="12">
        <v>70.857724478147418</v>
      </c>
      <c r="M7" s="12">
        <v>393.03680361852241</v>
      </c>
      <c r="N7" s="12">
        <v>20</v>
      </c>
      <c r="O7" s="12">
        <v>-174.14266988329101</v>
      </c>
      <c r="P7" s="12">
        <v>229</v>
      </c>
      <c r="Q7" s="12">
        <v>934</v>
      </c>
      <c r="S7" s="12">
        <v>36259</v>
      </c>
      <c r="U7" s="14"/>
      <c r="V7" s="14"/>
      <c r="W7" s="14"/>
      <c r="X7" s="14"/>
      <c r="Y7" s="14"/>
    </row>
    <row r="8" spans="1:25" x14ac:dyDescent="0.3">
      <c r="A8" s="45">
        <v>40739</v>
      </c>
      <c r="B8" t="s">
        <v>34</v>
      </c>
      <c r="C8" s="12">
        <v>630</v>
      </c>
      <c r="D8" s="12">
        <v>277</v>
      </c>
      <c r="E8" s="12">
        <v>33</v>
      </c>
      <c r="F8" s="12">
        <v>0</v>
      </c>
      <c r="G8" s="12">
        <v>940</v>
      </c>
      <c r="H8" s="12"/>
      <c r="I8" s="12">
        <v>101</v>
      </c>
      <c r="J8" s="12">
        <v>234.18136037473747</v>
      </c>
      <c r="K8" s="12">
        <v>24.956828858447487</v>
      </c>
      <c r="L8" s="12">
        <v>71.40766617742986</v>
      </c>
      <c r="M8" s="12">
        <v>388.11608375727582</v>
      </c>
      <c r="N8" s="12">
        <v>20</v>
      </c>
      <c r="O8" s="12">
        <v>-127.66193916789067</v>
      </c>
      <c r="P8" s="12">
        <v>225</v>
      </c>
      <c r="Q8" s="12">
        <v>937</v>
      </c>
      <c r="S8" s="12">
        <v>43262</v>
      </c>
      <c r="U8" s="14"/>
      <c r="V8" s="14"/>
      <c r="W8" s="14"/>
      <c r="X8" s="14"/>
      <c r="Y8" s="14"/>
    </row>
    <row r="9" spans="1:25" x14ac:dyDescent="0.3">
      <c r="A9" s="45">
        <v>40770</v>
      </c>
      <c r="B9" t="s">
        <v>34</v>
      </c>
      <c r="C9" s="12">
        <v>638</v>
      </c>
      <c r="D9" s="12">
        <v>280</v>
      </c>
      <c r="E9" s="12">
        <v>41</v>
      </c>
      <c r="F9" s="12">
        <v>1</v>
      </c>
      <c r="G9" s="12">
        <v>960</v>
      </c>
      <c r="H9" s="12"/>
      <c r="I9" s="12">
        <v>115</v>
      </c>
      <c r="J9" s="12">
        <v>286.90654766041422</v>
      </c>
      <c r="K9" s="12">
        <v>46.531031480756681</v>
      </c>
      <c r="L9" s="12">
        <v>71.555355675146757</v>
      </c>
      <c r="M9" s="12">
        <v>358.91975165111239</v>
      </c>
      <c r="N9" s="12">
        <v>20</v>
      </c>
      <c r="O9" s="12">
        <v>-89.912686467430007</v>
      </c>
      <c r="P9" s="12">
        <v>151</v>
      </c>
      <c r="Q9" s="12">
        <v>960</v>
      </c>
      <c r="S9" s="12">
        <v>47952</v>
      </c>
      <c r="U9" s="14"/>
      <c r="V9" s="14"/>
      <c r="W9" s="14"/>
      <c r="X9" s="14"/>
      <c r="Y9" s="14"/>
    </row>
    <row r="10" spans="1:25" x14ac:dyDescent="0.3">
      <c r="A10" s="45">
        <v>40801</v>
      </c>
      <c r="B10" t="s">
        <v>34</v>
      </c>
      <c r="C10" s="12">
        <v>624</v>
      </c>
      <c r="D10" s="12">
        <v>263</v>
      </c>
      <c r="E10" s="12">
        <v>83</v>
      </c>
      <c r="F10" s="12">
        <v>0</v>
      </c>
      <c r="G10" s="12">
        <v>970</v>
      </c>
      <c r="H10" s="12"/>
      <c r="I10" s="12">
        <v>134</v>
      </c>
      <c r="J10" s="12">
        <v>353.67618128329843</v>
      </c>
      <c r="K10" s="12">
        <v>75.754685988258316</v>
      </c>
      <c r="L10" s="12">
        <v>72.939127609262883</v>
      </c>
      <c r="M10" s="12">
        <v>354.5988626879589</v>
      </c>
      <c r="N10" s="12">
        <v>20</v>
      </c>
      <c r="O10" s="12">
        <v>-170.96885756877859</v>
      </c>
      <c r="P10" s="12">
        <v>130</v>
      </c>
      <c r="Q10" s="12">
        <v>970</v>
      </c>
      <c r="S10" s="12">
        <v>51828</v>
      </c>
      <c r="U10" s="14"/>
      <c r="V10" s="14"/>
      <c r="W10" s="14"/>
      <c r="X10" s="14"/>
      <c r="Y10" s="14"/>
    </row>
    <row r="11" spans="1:25" x14ac:dyDescent="0.3">
      <c r="A11" s="45">
        <v>40831</v>
      </c>
      <c r="B11" t="s">
        <v>34</v>
      </c>
      <c r="C11" s="12">
        <v>662</v>
      </c>
      <c r="D11" s="12">
        <v>259</v>
      </c>
      <c r="E11" s="12">
        <v>73</v>
      </c>
      <c r="F11" s="12">
        <v>0</v>
      </c>
      <c r="G11" s="12">
        <v>994</v>
      </c>
      <c r="H11" s="12"/>
      <c r="I11" s="12">
        <v>58</v>
      </c>
      <c r="J11" s="12">
        <v>365.35583787707759</v>
      </c>
      <c r="K11" s="12">
        <v>116.65864127853881</v>
      </c>
      <c r="L11" s="12">
        <v>75.462246575342448</v>
      </c>
      <c r="M11" s="12">
        <v>359.83108053098044</v>
      </c>
      <c r="N11" s="12">
        <v>20</v>
      </c>
      <c r="O11" s="12">
        <v>-78.307806261939234</v>
      </c>
      <c r="P11" s="12">
        <v>74</v>
      </c>
      <c r="Q11" s="12">
        <v>991</v>
      </c>
      <c r="S11" s="12">
        <v>54142</v>
      </c>
      <c r="U11" s="14"/>
      <c r="V11" s="14"/>
      <c r="W11" s="14"/>
      <c r="X11" s="14"/>
      <c r="Y11" s="14"/>
    </row>
    <row r="12" spans="1:25" x14ac:dyDescent="0.3">
      <c r="A12" s="45">
        <v>40862</v>
      </c>
      <c r="B12" t="s">
        <v>34</v>
      </c>
      <c r="C12" s="12">
        <v>675</v>
      </c>
      <c r="D12" s="12">
        <v>286</v>
      </c>
      <c r="E12" s="12">
        <v>89</v>
      </c>
      <c r="F12" s="12">
        <v>-1</v>
      </c>
      <c r="G12" s="12">
        <v>1049</v>
      </c>
      <c r="H12" s="12"/>
      <c r="I12" s="12">
        <v>122</v>
      </c>
      <c r="J12" s="12">
        <v>481.64816329762039</v>
      </c>
      <c r="K12" s="12">
        <v>103.60418746249185</v>
      </c>
      <c r="L12" s="12">
        <v>80.583843607305937</v>
      </c>
      <c r="M12" s="12">
        <v>370.69652028397945</v>
      </c>
      <c r="N12" s="12">
        <v>20</v>
      </c>
      <c r="O12" s="12">
        <v>-87.532714651397626</v>
      </c>
      <c r="P12" s="12">
        <v>-39</v>
      </c>
      <c r="Q12" s="12">
        <v>1052</v>
      </c>
      <c r="S12" s="12">
        <v>52934</v>
      </c>
      <c r="U12" s="14"/>
      <c r="V12" s="14"/>
      <c r="W12" s="14"/>
      <c r="X12" s="14"/>
      <c r="Y12" s="14"/>
    </row>
    <row r="13" spans="1:25" x14ac:dyDescent="0.3">
      <c r="A13" s="45">
        <v>40892</v>
      </c>
      <c r="B13" t="s">
        <v>34</v>
      </c>
      <c r="C13" s="12">
        <v>673</v>
      </c>
      <c r="D13" s="12">
        <v>285</v>
      </c>
      <c r="E13" s="12">
        <v>127</v>
      </c>
      <c r="F13" s="12">
        <v>0</v>
      </c>
      <c r="G13" s="12">
        <v>1085</v>
      </c>
      <c r="H13" s="12"/>
      <c r="I13" s="12">
        <v>124</v>
      </c>
      <c r="J13" s="12">
        <v>605.84330364144012</v>
      </c>
      <c r="K13" s="12">
        <v>70.807735068493145</v>
      </c>
      <c r="L13" s="12">
        <v>93.854544520547933</v>
      </c>
      <c r="M13" s="12">
        <v>367.68383031169657</v>
      </c>
      <c r="N13" s="12">
        <v>20</v>
      </c>
      <c r="O13" s="12">
        <v>-36.189413542177732</v>
      </c>
      <c r="P13" s="12">
        <v>-158</v>
      </c>
      <c r="Q13" s="12">
        <v>1088</v>
      </c>
      <c r="S13" s="12">
        <v>48049</v>
      </c>
      <c r="U13" s="14"/>
      <c r="V13" s="14"/>
      <c r="W13" s="14"/>
      <c r="X13" s="14"/>
      <c r="Y13" s="14"/>
    </row>
    <row r="14" spans="1:25" x14ac:dyDescent="0.3">
      <c r="A14" s="45">
        <v>40923</v>
      </c>
      <c r="B14" t="s">
        <v>34</v>
      </c>
      <c r="C14" s="12">
        <v>682</v>
      </c>
      <c r="D14" s="12">
        <v>270</v>
      </c>
      <c r="E14" s="12">
        <v>115</v>
      </c>
      <c r="F14" s="12">
        <v>0</v>
      </c>
      <c r="G14" s="12">
        <v>1067</v>
      </c>
      <c r="H14" s="12"/>
      <c r="I14" s="12">
        <v>164</v>
      </c>
      <c r="J14" s="12">
        <v>570.12031001582511</v>
      </c>
      <c r="K14" s="12">
        <v>47.714775628514126</v>
      </c>
      <c r="L14" s="12">
        <v>94.159423627374451</v>
      </c>
      <c r="M14" s="12">
        <v>367.75388133972211</v>
      </c>
      <c r="N14" s="12">
        <v>21</v>
      </c>
      <c r="O14" s="12">
        <v>23.251609388564169</v>
      </c>
      <c r="P14" s="12">
        <v>-222</v>
      </c>
      <c r="Q14" s="12">
        <v>1066</v>
      </c>
      <c r="S14" s="12">
        <v>41147</v>
      </c>
      <c r="U14" s="14"/>
      <c r="V14" s="14"/>
      <c r="W14" s="14"/>
      <c r="X14" s="14"/>
      <c r="Y14" s="14"/>
    </row>
    <row r="15" spans="1:25" x14ac:dyDescent="0.3">
      <c r="A15" s="45">
        <v>40954</v>
      </c>
      <c r="B15" t="s">
        <v>34</v>
      </c>
      <c r="C15" s="12">
        <v>694</v>
      </c>
      <c r="D15" s="12">
        <v>267</v>
      </c>
      <c r="E15" s="12">
        <v>98</v>
      </c>
      <c r="F15" s="12">
        <v>-1</v>
      </c>
      <c r="G15" s="12">
        <v>1058</v>
      </c>
      <c r="H15" s="12"/>
      <c r="I15" s="12">
        <v>145</v>
      </c>
      <c r="J15" s="12">
        <v>559.46369733912138</v>
      </c>
      <c r="K15" s="12">
        <v>35.703383053280682</v>
      </c>
      <c r="L15" s="12">
        <v>87.784005984907623</v>
      </c>
      <c r="M15" s="12">
        <v>367.61219901560236</v>
      </c>
      <c r="N15" s="12">
        <v>21</v>
      </c>
      <c r="O15" s="12">
        <v>-27.563285392912015</v>
      </c>
      <c r="P15" s="12">
        <v>-131</v>
      </c>
      <c r="Q15" s="12">
        <v>1058</v>
      </c>
      <c r="S15" s="12">
        <v>37358</v>
      </c>
      <c r="U15" s="14"/>
      <c r="V15" s="14"/>
      <c r="W15" s="14"/>
      <c r="X15" s="14"/>
      <c r="Y15" s="14"/>
    </row>
    <row r="16" spans="1:25" x14ac:dyDescent="0.3">
      <c r="A16" s="45">
        <v>40983</v>
      </c>
      <c r="B16" t="s">
        <v>34</v>
      </c>
      <c r="C16" s="12">
        <v>687</v>
      </c>
      <c r="D16" s="12">
        <v>258</v>
      </c>
      <c r="E16" s="12">
        <v>81</v>
      </c>
      <c r="F16" s="12">
        <v>1</v>
      </c>
      <c r="G16" s="12">
        <v>1027</v>
      </c>
      <c r="H16" s="12"/>
      <c r="I16" s="12">
        <v>151</v>
      </c>
      <c r="J16" s="12">
        <v>346.38339599449557</v>
      </c>
      <c r="K16" s="12">
        <v>25.394392575324421</v>
      </c>
      <c r="L16" s="12">
        <v>77.817473246812398</v>
      </c>
      <c r="M16" s="12">
        <v>390.27570250562974</v>
      </c>
      <c r="N16" s="12">
        <v>21</v>
      </c>
      <c r="O16" s="12">
        <v>-62.870964322262139</v>
      </c>
      <c r="P16" s="12">
        <v>76</v>
      </c>
      <c r="Q16" s="12">
        <v>1025</v>
      </c>
      <c r="S16" s="12">
        <v>39712</v>
      </c>
      <c r="U16" s="14"/>
      <c r="V16" s="14"/>
      <c r="W16" s="14"/>
      <c r="X16" s="14"/>
      <c r="Y16" s="14"/>
    </row>
    <row r="17" spans="1:25" x14ac:dyDescent="0.3">
      <c r="A17" s="45">
        <v>41014</v>
      </c>
      <c r="B17" t="s">
        <v>34</v>
      </c>
      <c r="C17" s="12">
        <v>689</v>
      </c>
      <c r="D17" s="12">
        <v>259</v>
      </c>
      <c r="E17" s="12">
        <v>60</v>
      </c>
      <c r="F17" s="12">
        <v>0</v>
      </c>
      <c r="G17" s="12">
        <v>1008</v>
      </c>
      <c r="H17" s="12"/>
      <c r="I17" s="12">
        <v>187</v>
      </c>
      <c r="J17" s="12">
        <v>271.56550144351593</v>
      </c>
      <c r="K17" s="12">
        <v>26.056437835376659</v>
      </c>
      <c r="L17" s="12">
        <v>70.669718644288324</v>
      </c>
      <c r="M17" s="12">
        <v>393.49879032456749</v>
      </c>
      <c r="N17" s="12">
        <v>21</v>
      </c>
      <c r="O17" s="12">
        <v>-141.79044824774843</v>
      </c>
      <c r="P17" s="12">
        <v>178</v>
      </c>
      <c r="Q17" s="12">
        <v>1006</v>
      </c>
      <c r="S17" s="12">
        <v>45044</v>
      </c>
      <c r="U17" s="14"/>
      <c r="V17" s="14"/>
      <c r="W17" s="14"/>
      <c r="X17" s="14"/>
      <c r="Y17" s="14"/>
    </row>
    <row r="18" spans="1:25" x14ac:dyDescent="0.3">
      <c r="A18" s="45">
        <v>41044</v>
      </c>
      <c r="B18" t="s">
        <v>34</v>
      </c>
      <c r="C18" s="12">
        <v>701</v>
      </c>
      <c r="D18" s="12">
        <v>268</v>
      </c>
      <c r="E18" s="12">
        <v>49</v>
      </c>
      <c r="F18" s="12">
        <v>-1</v>
      </c>
      <c r="G18" s="12">
        <v>1017</v>
      </c>
      <c r="H18" s="12"/>
      <c r="I18" s="12">
        <v>145</v>
      </c>
      <c r="J18" s="12">
        <v>264.03534013991714</v>
      </c>
      <c r="K18" s="12">
        <v>25.394392575324421</v>
      </c>
      <c r="L18" s="12">
        <v>70.023362851288056</v>
      </c>
      <c r="M18" s="12">
        <v>443.59116798372906</v>
      </c>
      <c r="N18" s="12">
        <v>21</v>
      </c>
      <c r="O18" s="12">
        <v>-147.04426355025871</v>
      </c>
      <c r="P18" s="12">
        <v>198</v>
      </c>
      <c r="Q18" s="12">
        <v>1020</v>
      </c>
      <c r="S18" s="12">
        <v>51157</v>
      </c>
      <c r="U18" s="14"/>
      <c r="V18" s="14"/>
      <c r="W18" s="14"/>
      <c r="X18" s="14"/>
      <c r="Y18" s="14"/>
    </row>
    <row r="19" spans="1:25" x14ac:dyDescent="0.3">
      <c r="A19" s="45">
        <v>41075</v>
      </c>
      <c r="B19" t="s">
        <v>34</v>
      </c>
      <c r="C19" s="12">
        <v>692</v>
      </c>
      <c r="D19" s="12">
        <v>285</v>
      </c>
      <c r="E19" s="12">
        <v>52</v>
      </c>
      <c r="F19" s="12">
        <v>1</v>
      </c>
      <c r="G19" s="12">
        <v>1030</v>
      </c>
      <c r="H19" s="12"/>
      <c r="I19" s="12">
        <v>160</v>
      </c>
      <c r="J19" s="12">
        <v>252.09773278638528</v>
      </c>
      <c r="K19" s="12">
        <v>26.056437835376659</v>
      </c>
      <c r="L19" s="12">
        <v>70.361633082877972</v>
      </c>
      <c r="M19" s="12">
        <v>443.30795094759924</v>
      </c>
      <c r="N19" s="12">
        <v>21</v>
      </c>
      <c r="O19" s="12">
        <v>-106.82375465223912</v>
      </c>
      <c r="P19" s="12">
        <v>165</v>
      </c>
      <c r="Q19" s="12">
        <v>1031</v>
      </c>
      <c r="S19" s="12">
        <v>56082</v>
      </c>
      <c r="U19" s="14"/>
      <c r="V19" s="14"/>
      <c r="W19" s="14"/>
      <c r="X19" s="14"/>
      <c r="Y19" s="14"/>
    </row>
    <row r="20" spans="1:25" x14ac:dyDescent="0.3">
      <c r="A20" s="45">
        <v>41105</v>
      </c>
      <c r="B20" t="s">
        <v>34</v>
      </c>
      <c r="C20" s="12">
        <v>698</v>
      </c>
      <c r="D20" s="12">
        <v>295</v>
      </c>
      <c r="E20" s="12">
        <v>87</v>
      </c>
      <c r="F20" s="12">
        <v>0</v>
      </c>
      <c r="G20" s="12">
        <v>1080</v>
      </c>
      <c r="H20" s="12"/>
      <c r="I20" s="12">
        <v>167</v>
      </c>
      <c r="J20" s="12">
        <v>242.08867742951648</v>
      </c>
      <c r="K20" s="12">
        <v>25.394392575324421</v>
      </c>
      <c r="L20" s="12">
        <v>70.828935239396316</v>
      </c>
      <c r="M20" s="12">
        <v>456.54085238831408</v>
      </c>
      <c r="N20" s="12">
        <v>21</v>
      </c>
      <c r="O20" s="12">
        <v>-99.85285763255132</v>
      </c>
      <c r="P20" s="12">
        <v>196</v>
      </c>
      <c r="Q20" s="12">
        <v>1079</v>
      </c>
      <c r="S20" s="12">
        <v>62163</v>
      </c>
      <c r="U20" s="14"/>
      <c r="V20" s="14"/>
      <c r="W20" s="14"/>
      <c r="X20" s="14"/>
      <c r="Y20" s="14"/>
    </row>
    <row r="21" spans="1:25" x14ac:dyDescent="0.3">
      <c r="A21" s="45">
        <v>41136</v>
      </c>
      <c r="B21" t="s">
        <v>34</v>
      </c>
      <c r="C21" s="12">
        <v>710</v>
      </c>
      <c r="D21" s="12">
        <v>284</v>
      </c>
      <c r="E21" s="12">
        <v>66</v>
      </c>
      <c r="F21" s="12">
        <v>-1</v>
      </c>
      <c r="G21" s="12">
        <v>1059</v>
      </c>
      <c r="H21" s="12"/>
      <c r="I21" s="12">
        <v>155</v>
      </c>
      <c r="J21" s="12">
        <v>303.56788648859668</v>
      </c>
      <c r="K21" s="12">
        <v>47.714775628514126</v>
      </c>
      <c r="L21" s="12">
        <v>70.976091107207921</v>
      </c>
      <c r="M21" s="12">
        <v>432.93431807359138</v>
      </c>
      <c r="N21" s="12">
        <v>21</v>
      </c>
      <c r="O21" s="12">
        <v>-102.19307129791004</v>
      </c>
      <c r="P21" s="12">
        <v>132</v>
      </c>
      <c r="Q21" s="12">
        <v>1061</v>
      </c>
      <c r="S21" s="12">
        <v>66257</v>
      </c>
      <c r="U21" s="14"/>
      <c r="V21" s="14"/>
      <c r="W21" s="14"/>
      <c r="X21" s="14"/>
      <c r="Y21" s="14"/>
    </row>
    <row r="22" spans="1:25" x14ac:dyDescent="0.3">
      <c r="A22" s="45">
        <v>41167</v>
      </c>
      <c r="B22" t="s">
        <v>34</v>
      </c>
      <c r="C22" s="12">
        <v>726</v>
      </c>
      <c r="D22" s="12">
        <v>269</v>
      </c>
      <c r="E22" s="12">
        <v>81</v>
      </c>
      <c r="F22" s="12">
        <v>1</v>
      </c>
      <c r="G22" s="12">
        <v>1077</v>
      </c>
      <c r="H22" s="12"/>
      <c r="I22" s="12">
        <v>149</v>
      </c>
      <c r="J22" s="12">
        <v>279.35157311124766</v>
      </c>
      <c r="K22" s="12">
        <v>77.979701802330652</v>
      </c>
      <c r="L22" s="12">
        <v>72.201255122950826</v>
      </c>
      <c r="M22" s="12">
        <v>445.93313916943225</v>
      </c>
      <c r="N22" s="12">
        <v>21</v>
      </c>
      <c r="O22" s="12">
        <v>-82.465669205961404</v>
      </c>
      <c r="P22" s="12">
        <v>112</v>
      </c>
      <c r="Q22" s="12">
        <v>1075</v>
      </c>
      <c r="S22" s="12">
        <v>69604</v>
      </c>
      <c r="U22" s="14"/>
      <c r="V22" s="14"/>
      <c r="W22" s="14"/>
      <c r="X22" s="14"/>
      <c r="Y22" s="14"/>
    </row>
    <row r="23" spans="1:25" x14ac:dyDescent="0.3">
      <c r="A23" s="45">
        <v>41197</v>
      </c>
      <c r="B23" t="s">
        <v>34</v>
      </c>
      <c r="C23" s="12">
        <v>747</v>
      </c>
      <c r="D23" s="12">
        <v>282</v>
      </c>
      <c r="E23" s="12">
        <v>77</v>
      </c>
      <c r="F23" s="12">
        <v>1</v>
      </c>
      <c r="G23" s="12">
        <v>1107</v>
      </c>
      <c r="H23" s="12"/>
      <c r="I23" s="12">
        <v>188</v>
      </c>
      <c r="J23" s="12">
        <v>335.54935297231094</v>
      </c>
      <c r="K23" s="12">
        <v>120.30330949852723</v>
      </c>
      <c r="L23" s="12">
        <v>74.392921220400737</v>
      </c>
      <c r="M23" s="12">
        <v>428.54458769558607</v>
      </c>
      <c r="N23" s="12">
        <v>21</v>
      </c>
      <c r="O23" s="12">
        <v>-55.790171386825023</v>
      </c>
      <c r="P23" s="12">
        <v>-7</v>
      </c>
      <c r="Q23" s="12">
        <v>1105</v>
      </c>
      <c r="S23" s="12">
        <v>69377</v>
      </c>
      <c r="U23" s="14"/>
      <c r="V23" s="14"/>
      <c r="W23" s="14"/>
      <c r="X23" s="14"/>
      <c r="Y23" s="14"/>
    </row>
    <row r="24" spans="1:25" x14ac:dyDescent="0.3">
      <c r="A24" s="45">
        <v>41228</v>
      </c>
      <c r="B24" t="s">
        <v>34</v>
      </c>
      <c r="C24" s="12">
        <v>765</v>
      </c>
      <c r="D24" s="12">
        <v>280</v>
      </c>
      <c r="E24" s="12">
        <v>113</v>
      </c>
      <c r="F24" s="12">
        <v>1</v>
      </c>
      <c r="G24" s="12">
        <v>1159</v>
      </c>
      <c r="H24" s="12"/>
      <c r="I24" s="12">
        <v>233</v>
      </c>
      <c r="J24" s="12">
        <v>453.30988703556824</v>
      </c>
      <c r="K24" s="12">
        <v>106.82595956174954</v>
      </c>
      <c r="L24" s="12">
        <v>78.660631180067654</v>
      </c>
      <c r="M24" s="12">
        <v>456.54458769558607</v>
      </c>
      <c r="N24" s="12">
        <v>21</v>
      </c>
      <c r="O24" s="12">
        <v>-109.34106547297151</v>
      </c>
      <c r="P24" s="12">
        <v>-82</v>
      </c>
      <c r="Q24" s="12">
        <v>1158</v>
      </c>
      <c r="S24" s="12">
        <v>66938</v>
      </c>
      <c r="U24" s="14"/>
      <c r="V24" s="14"/>
      <c r="W24" s="14"/>
      <c r="X24" s="14"/>
      <c r="Y24" s="14"/>
    </row>
    <row r="25" spans="1:25" x14ac:dyDescent="0.3">
      <c r="A25" s="45">
        <v>41258</v>
      </c>
      <c r="B25" t="s">
        <v>34</v>
      </c>
      <c r="C25" s="12">
        <v>756</v>
      </c>
      <c r="D25" s="12">
        <v>293</v>
      </c>
      <c r="E25" s="12">
        <v>140</v>
      </c>
      <c r="F25" s="12">
        <v>1</v>
      </c>
      <c r="G25" s="12">
        <v>1190</v>
      </c>
      <c r="H25" s="12"/>
      <c r="I25" s="12">
        <v>204</v>
      </c>
      <c r="J25" s="12">
        <v>585.13985990434367</v>
      </c>
      <c r="K25" s="12">
        <v>72.872495510499107</v>
      </c>
      <c r="L25" s="12">
        <v>88.560731362217027</v>
      </c>
      <c r="M25" s="12">
        <v>470.3509791140421</v>
      </c>
      <c r="N25" s="12">
        <v>21</v>
      </c>
      <c r="O25" s="12">
        <v>-110.92406589110182</v>
      </c>
      <c r="P25" s="12">
        <v>-140</v>
      </c>
      <c r="Q25" s="12">
        <v>1191</v>
      </c>
      <c r="S25" s="12">
        <v>62598</v>
      </c>
      <c r="U25" s="14"/>
      <c r="V25" s="14"/>
      <c r="W25" s="14"/>
      <c r="X25" s="14"/>
      <c r="Y25" s="14"/>
    </row>
    <row r="26" spans="1:25" x14ac:dyDescent="0.3">
      <c r="A26" s="45">
        <v>41289</v>
      </c>
      <c r="B26" t="s">
        <v>34</v>
      </c>
      <c r="C26" s="12">
        <v>746</v>
      </c>
      <c r="D26" s="12">
        <v>269</v>
      </c>
      <c r="E26" s="12">
        <v>157</v>
      </c>
      <c r="F26" s="12">
        <v>1</v>
      </c>
      <c r="G26" s="12">
        <v>1173</v>
      </c>
      <c r="H26" s="12"/>
      <c r="I26" s="12">
        <v>162</v>
      </c>
      <c r="J26" s="12">
        <v>735.10147459514076</v>
      </c>
      <c r="K26" s="12">
        <v>59.583243078930202</v>
      </c>
      <c r="L26" s="12">
        <v>86.906839204174815</v>
      </c>
      <c r="M26" s="12">
        <v>496.3509791140421</v>
      </c>
      <c r="N26" s="12">
        <v>20</v>
      </c>
      <c r="O26" s="12">
        <v>-31.942535992287908</v>
      </c>
      <c r="P26" s="12">
        <v>-356</v>
      </c>
      <c r="Q26" s="12">
        <v>1172</v>
      </c>
      <c r="S26" s="12">
        <v>51565</v>
      </c>
      <c r="U26" s="14"/>
      <c r="V26" s="14"/>
      <c r="W26" s="14"/>
      <c r="X26" s="14"/>
      <c r="Y26" s="14"/>
    </row>
    <row r="27" spans="1:25" x14ac:dyDescent="0.3">
      <c r="A27" s="45">
        <v>41320</v>
      </c>
      <c r="B27" t="s">
        <v>34</v>
      </c>
      <c r="C27" s="12">
        <v>774</v>
      </c>
      <c r="D27" s="12">
        <v>256</v>
      </c>
      <c r="E27" s="12">
        <v>144</v>
      </c>
      <c r="F27" s="12">
        <v>0</v>
      </c>
      <c r="G27" s="12">
        <v>1174</v>
      </c>
      <c r="H27" s="12"/>
      <c r="I27" s="12">
        <v>188</v>
      </c>
      <c r="J27" s="12">
        <v>689.92975936504354</v>
      </c>
      <c r="K27" s="12">
        <v>45.880152009132424</v>
      </c>
      <c r="L27" s="12">
        <v>81.035914872798429</v>
      </c>
      <c r="M27" s="12">
        <v>519.35097911404205</v>
      </c>
      <c r="N27" s="12">
        <v>20</v>
      </c>
      <c r="O27" s="12">
        <v>-58.196805361016402</v>
      </c>
      <c r="P27" s="12">
        <v>-313</v>
      </c>
      <c r="Q27" s="12">
        <v>1173</v>
      </c>
      <c r="S27" s="12">
        <v>42808</v>
      </c>
      <c r="U27" s="14"/>
      <c r="V27" s="14"/>
      <c r="W27" s="14"/>
      <c r="X27" s="14"/>
      <c r="Y27" s="14"/>
    </row>
    <row r="28" spans="1:25" x14ac:dyDescent="0.3">
      <c r="A28" s="45">
        <v>41348</v>
      </c>
      <c r="B28" t="s">
        <v>34</v>
      </c>
      <c r="C28" s="12">
        <v>770</v>
      </c>
      <c r="D28" s="12">
        <v>275</v>
      </c>
      <c r="E28" s="12">
        <v>114</v>
      </c>
      <c r="F28" s="12">
        <v>-1</v>
      </c>
      <c r="G28" s="12">
        <v>1158</v>
      </c>
      <c r="H28" s="12"/>
      <c r="I28" s="12">
        <v>285</v>
      </c>
      <c r="J28" s="12">
        <v>520.77692776305798</v>
      </c>
      <c r="K28" s="12">
        <v>31.624021389432485</v>
      </c>
      <c r="L28" s="12">
        <v>71.874260763209406</v>
      </c>
      <c r="M28" s="12">
        <v>473.3509791140421</v>
      </c>
      <c r="N28" s="12">
        <v>20</v>
      </c>
      <c r="O28" s="12">
        <v>-15.626189029741994</v>
      </c>
      <c r="P28" s="12">
        <v>-224</v>
      </c>
      <c r="Q28" s="12">
        <v>1163</v>
      </c>
      <c r="S28" s="12">
        <v>35854</v>
      </c>
      <c r="U28" s="14"/>
      <c r="V28" s="14"/>
      <c r="W28" s="14"/>
      <c r="X28" s="14"/>
      <c r="Y28" s="14"/>
    </row>
    <row r="29" spans="1:25" x14ac:dyDescent="0.3">
      <c r="A29" s="45">
        <v>41379</v>
      </c>
      <c r="B29" t="s">
        <v>34</v>
      </c>
      <c r="C29" s="12">
        <v>797</v>
      </c>
      <c r="D29" s="12">
        <v>268</v>
      </c>
      <c r="E29" s="12">
        <v>86</v>
      </c>
      <c r="F29" s="12">
        <v>1</v>
      </c>
      <c r="G29" s="12">
        <v>1152</v>
      </c>
      <c r="H29" s="12"/>
      <c r="I29" s="12">
        <v>283</v>
      </c>
      <c r="J29" s="12">
        <v>335.63576465695502</v>
      </c>
      <c r="K29" s="12">
        <v>32.484305133724718</v>
      </c>
      <c r="L29" s="12">
        <v>65.121245596868903</v>
      </c>
      <c r="M29" s="12">
        <v>494.3509791140421</v>
      </c>
      <c r="N29" s="12">
        <v>20</v>
      </c>
      <c r="O29" s="12">
        <v>-65.592294501590686</v>
      </c>
      <c r="P29" s="12">
        <v>-11</v>
      </c>
      <c r="Q29" s="12">
        <v>1154</v>
      </c>
      <c r="S29" s="12">
        <v>35506</v>
      </c>
      <c r="U29" s="14"/>
      <c r="V29" s="14"/>
      <c r="W29" s="14"/>
      <c r="X29" s="14"/>
      <c r="Y29" s="14"/>
    </row>
    <row r="30" spans="1:25" x14ac:dyDescent="0.3">
      <c r="A30" s="45">
        <v>41409</v>
      </c>
      <c r="B30" t="s">
        <v>34</v>
      </c>
      <c r="C30" s="12">
        <v>814</v>
      </c>
      <c r="D30" s="12">
        <v>289</v>
      </c>
      <c r="E30" s="12">
        <v>59</v>
      </c>
      <c r="F30" s="12">
        <v>0</v>
      </c>
      <c r="G30" s="12">
        <v>1162</v>
      </c>
      <c r="H30" s="12"/>
      <c r="I30" s="12">
        <v>308</v>
      </c>
      <c r="J30" s="12">
        <v>215.30681812732718</v>
      </c>
      <c r="K30" s="12">
        <v>31.624021389432485</v>
      </c>
      <c r="L30" s="12">
        <v>64.529479288975864</v>
      </c>
      <c r="M30" s="12">
        <v>442.3509791140421</v>
      </c>
      <c r="N30" s="12">
        <v>20</v>
      </c>
      <c r="O30" s="12">
        <v>-145.81129791977762</v>
      </c>
      <c r="P30" s="12">
        <v>226</v>
      </c>
      <c r="Q30" s="12">
        <v>1162</v>
      </c>
      <c r="S30" s="12">
        <v>42507</v>
      </c>
      <c r="U30" s="14"/>
      <c r="V30" s="14"/>
      <c r="W30" s="14"/>
      <c r="X30" s="14"/>
      <c r="Y30" s="14"/>
    </row>
    <row r="31" spans="1:25" x14ac:dyDescent="0.3">
      <c r="A31" s="45">
        <v>41440</v>
      </c>
      <c r="B31" t="s">
        <v>34</v>
      </c>
      <c r="C31" s="12">
        <v>820</v>
      </c>
      <c r="D31" s="12">
        <v>291</v>
      </c>
      <c r="E31" s="12">
        <v>83</v>
      </c>
      <c r="F31" s="12">
        <v>-1</v>
      </c>
      <c r="G31" s="12">
        <v>1193</v>
      </c>
      <c r="H31" s="12"/>
      <c r="I31" s="12">
        <v>268</v>
      </c>
      <c r="J31" s="12">
        <v>245.99802485318486</v>
      </c>
      <c r="K31" s="12">
        <v>32.484305133724718</v>
      </c>
      <c r="L31" s="12">
        <v>64.883569960861067</v>
      </c>
      <c r="M31" s="12">
        <v>484.68635718867148</v>
      </c>
      <c r="N31" s="12">
        <v>20</v>
      </c>
      <c r="O31" s="12">
        <v>-185.05225713644211</v>
      </c>
      <c r="P31" s="12">
        <v>264</v>
      </c>
      <c r="Q31" s="12">
        <v>1195</v>
      </c>
      <c r="S31" s="12">
        <v>50439</v>
      </c>
      <c r="U31" s="14"/>
      <c r="V31" s="14"/>
      <c r="W31" s="14"/>
      <c r="X31" s="14"/>
      <c r="Y31" s="14"/>
    </row>
    <row r="32" spans="1:25" x14ac:dyDescent="0.3">
      <c r="A32" s="45">
        <v>41470</v>
      </c>
      <c r="B32" t="s">
        <v>34</v>
      </c>
      <c r="C32" s="12">
        <v>835</v>
      </c>
      <c r="D32" s="12">
        <v>290</v>
      </c>
      <c r="E32" s="12">
        <v>69</v>
      </c>
      <c r="F32" s="12">
        <v>0</v>
      </c>
      <c r="G32" s="12">
        <v>1194</v>
      </c>
      <c r="H32" s="12"/>
      <c r="I32" s="12">
        <v>275</v>
      </c>
      <c r="J32" s="12">
        <v>284.30948596090673</v>
      </c>
      <c r="K32" s="12">
        <v>31.624021389432485</v>
      </c>
      <c r="L32" s="12">
        <v>65.363789954337904</v>
      </c>
      <c r="M32" s="12">
        <v>520.68635718867142</v>
      </c>
      <c r="N32" s="12">
        <v>20</v>
      </c>
      <c r="O32" s="12">
        <v>-158.98365449334855</v>
      </c>
      <c r="P32" s="12">
        <v>157</v>
      </c>
      <c r="Q32" s="12">
        <v>1195</v>
      </c>
      <c r="S32" s="12">
        <v>55261</v>
      </c>
      <c r="U32" s="14"/>
      <c r="V32" s="14"/>
      <c r="W32" s="14"/>
      <c r="X32" s="14"/>
      <c r="Y32" s="14"/>
    </row>
    <row r="33" spans="1:25" x14ac:dyDescent="0.3">
      <c r="A33" s="45">
        <v>41501</v>
      </c>
      <c r="B33" t="s">
        <v>34</v>
      </c>
      <c r="C33" s="12">
        <v>853</v>
      </c>
      <c r="D33" s="12">
        <v>297</v>
      </c>
      <c r="E33" s="12">
        <v>61</v>
      </c>
      <c r="F33" s="12">
        <v>1</v>
      </c>
      <c r="G33" s="12">
        <v>1212</v>
      </c>
      <c r="H33" s="12"/>
      <c r="I33" s="12">
        <v>293</v>
      </c>
      <c r="J33" s="12">
        <v>256.86832393059512</v>
      </c>
      <c r="K33" s="12">
        <v>59.583243078930202</v>
      </c>
      <c r="L33" s="12">
        <v>65.500066536203533</v>
      </c>
      <c r="M33" s="12">
        <v>465.68635718867148</v>
      </c>
      <c r="N33" s="12">
        <v>20</v>
      </c>
      <c r="O33" s="12">
        <v>-131.63799073440026</v>
      </c>
      <c r="P33" s="12">
        <v>180</v>
      </c>
      <c r="Q33" s="12">
        <v>1209</v>
      </c>
      <c r="S33" s="12">
        <v>60870</v>
      </c>
      <c r="U33" s="14"/>
      <c r="V33" s="14"/>
      <c r="W33" s="14"/>
      <c r="X33" s="14"/>
      <c r="Y33" s="14"/>
    </row>
    <row r="34" spans="1:25" x14ac:dyDescent="0.3">
      <c r="A34" s="45">
        <v>41532</v>
      </c>
      <c r="B34" t="s">
        <v>34</v>
      </c>
      <c r="C34" s="12">
        <v>875</v>
      </c>
      <c r="D34" s="12">
        <v>293</v>
      </c>
      <c r="E34" s="12">
        <v>63</v>
      </c>
      <c r="F34" s="12">
        <v>0</v>
      </c>
      <c r="G34" s="12">
        <v>1231</v>
      </c>
      <c r="H34" s="12"/>
      <c r="I34" s="12">
        <v>333</v>
      </c>
      <c r="J34" s="12">
        <v>282.65066159639355</v>
      </c>
      <c r="K34" s="12">
        <v>97.374278988910646</v>
      </c>
      <c r="L34" s="12">
        <v>66.668594748858453</v>
      </c>
      <c r="M34" s="12">
        <v>428.68635718867148</v>
      </c>
      <c r="N34" s="12">
        <v>20</v>
      </c>
      <c r="O34" s="12">
        <v>-72.379892522834155</v>
      </c>
      <c r="P34" s="12">
        <v>74</v>
      </c>
      <c r="Q34" s="12">
        <v>1230</v>
      </c>
      <c r="S34" s="12">
        <v>63120</v>
      </c>
      <c r="U34" s="14"/>
      <c r="V34" s="14"/>
      <c r="W34" s="14"/>
      <c r="X34" s="14"/>
      <c r="Y34" s="14"/>
    </row>
    <row r="35" spans="1:25" x14ac:dyDescent="0.3">
      <c r="A35" s="45">
        <v>41562</v>
      </c>
      <c r="B35" t="s">
        <v>34</v>
      </c>
      <c r="C35" s="12">
        <v>873</v>
      </c>
      <c r="D35" s="12">
        <v>273</v>
      </c>
      <c r="E35" s="12">
        <v>134</v>
      </c>
      <c r="F35" s="12">
        <v>0</v>
      </c>
      <c r="G35" s="12">
        <v>1280</v>
      </c>
      <c r="H35" s="12"/>
      <c r="I35" s="12">
        <v>407</v>
      </c>
      <c r="J35" s="12">
        <v>368.54398184440112</v>
      </c>
      <c r="K35" s="12">
        <v>150.28172926288323</v>
      </c>
      <c r="L35" s="12">
        <v>68.772832681017618</v>
      </c>
      <c r="M35" s="12">
        <v>393.68635718867148</v>
      </c>
      <c r="N35" s="12">
        <v>20</v>
      </c>
      <c r="O35" s="12">
        <v>31.715099023026553</v>
      </c>
      <c r="P35" s="12">
        <v>-161</v>
      </c>
      <c r="Q35" s="12">
        <v>1279</v>
      </c>
      <c r="S35" s="12">
        <v>58127</v>
      </c>
      <c r="U35" s="14"/>
      <c r="V35" s="14"/>
      <c r="W35" s="14"/>
      <c r="X35" s="14"/>
      <c r="Y35" s="14"/>
    </row>
    <row r="36" spans="1:25" x14ac:dyDescent="0.3">
      <c r="A36" s="45">
        <v>41593</v>
      </c>
      <c r="B36" t="s">
        <v>34</v>
      </c>
      <c r="C36" s="12">
        <v>870</v>
      </c>
      <c r="D36" s="12">
        <v>287</v>
      </c>
      <c r="E36" s="12">
        <v>145</v>
      </c>
      <c r="F36" s="12">
        <v>0</v>
      </c>
      <c r="G36" s="12">
        <v>1302</v>
      </c>
      <c r="H36" s="12"/>
      <c r="I36" s="12">
        <v>410</v>
      </c>
      <c r="J36" s="12">
        <v>538.10158111795772</v>
      </c>
      <c r="K36" s="12">
        <v>159.92919696673189</v>
      </c>
      <c r="L36" s="12">
        <v>72.705816046966746</v>
      </c>
      <c r="M36" s="12">
        <v>380.68635718867148</v>
      </c>
      <c r="N36" s="12">
        <v>20</v>
      </c>
      <c r="O36" s="12">
        <v>-62.422951320327883</v>
      </c>
      <c r="P36" s="12">
        <v>-217</v>
      </c>
      <c r="Q36" s="12">
        <v>1302</v>
      </c>
      <c r="S36" s="12">
        <v>51601</v>
      </c>
      <c r="U36" s="14"/>
      <c r="V36" s="14"/>
      <c r="W36" s="14"/>
      <c r="X36" s="14"/>
      <c r="Y36" s="14"/>
    </row>
    <row r="37" spans="1:25" x14ac:dyDescent="0.3">
      <c r="A37" s="45">
        <v>41623</v>
      </c>
      <c r="B37" t="s">
        <v>34</v>
      </c>
      <c r="C37" s="12">
        <v>842</v>
      </c>
      <c r="D37" s="12">
        <v>315</v>
      </c>
      <c r="E37" s="12">
        <v>121</v>
      </c>
      <c r="F37" s="12">
        <v>0</v>
      </c>
      <c r="G37" s="12">
        <v>1278</v>
      </c>
      <c r="H37" s="12"/>
      <c r="I37" s="12">
        <v>400</v>
      </c>
      <c r="J37" s="12">
        <v>756.6084646865072</v>
      </c>
      <c r="K37" s="12">
        <v>90.983599745596877</v>
      </c>
      <c r="L37" s="12">
        <v>81.73076060013048</v>
      </c>
      <c r="M37" s="12">
        <v>383</v>
      </c>
      <c r="N37" s="12">
        <v>20</v>
      </c>
      <c r="O37" s="12">
        <v>-91.322825032234576</v>
      </c>
      <c r="P37" s="12">
        <v>-362</v>
      </c>
      <c r="Q37" s="12">
        <v>1279</v>
      </c>
      <c r="S37" s="12">
        <v>40342</v>
      </c>
      <c r="U37" s="14"/>
      <c r="V37" s="14"/>
      <c r="W37" s="14"/>
      <c r="X37" s="14"/>
      <c r="Y37" s="14"/>
    </row>
    <row r="38" spans="1:25" x14ac:dyDescent="0.3">
      <c r="A38" s="45">
        <v>41654</v>
      </c>
      <c r="B38" t="s">
        <v>34</v>
      </c>
      <c r="C38" s="12">
        <v>851</v>
      </c>
      <c r="D38" s="12">
        <v>303</v>
      </c>
      <c r="E38" s="12">
        <v>161</v>
      </c>
      <c r="F38" s="12">
        <v>1</v>
      </c>
      <c r="G38" s="12">
        <v>1316</v>
      </c>
      <c r="H38" s="12"/>
      <c r="I38" s="12">
        <v>355</v>
      </c>
      <c r="J38" s="12">
        <v>816.59170955561058</v>
      </c>
      <c r="K38" s="12">
        <v>63.242196306659721</v>
      </c>
      <c r="L38" s="12">
        <v>85.616887678416632</v>
      </c>
      <c r="M38" s="12">
        <v>338.68635718867148</v>
      </c>
      <c r="N38" s="12">
        <v>20</v>
      </c>
      <c r="O38" s="12">
        <v>68.862849270641604</v>
      </c>
      <c r="P38" s="12">
        <v>-435</v>
      </c>
      <c r="Q38" s="12">
        <v>1313</v>
      </c>
      <c r="S38" s="12">
        <v>26880</v>
      </c>
      <c r="U38" s="14"/>
      <c r="V38" s="14"/>
      <c r="W38" s="14"/>
      <c r="X38" s="14"/>
      <c r="Y38" s="14"/>
    </row>
    <row r="39" spans="1:25" x14ac:dyDescent="0.3">
      <c r="A39" s="45">
        <v>41685</v>
      </c>
      <c r="B39" t="s">
        <v>34</v>
      </c>
      <c r="C39" s="12">
        <v>875</v>
      </c>
      <c r="D39" s="12">
        <v>295</v>
      </c>
      <c r="E39" s="12">
        <v>198</v>
      </c>
      <c r="F39" s="12">
        <v>0</v>
      </c>
      <c r="G39" s="12">
        <v>1368</v>
      </c>
      <c r="H39" s="12"/>
      <c r="I39" s="12">
        <v>342</v>
      </c>
      <c r="J39" s="12">
        <v>716.33843756475335</v>
      </c>
      <c r="K39" s="12">
        <v>48.607790154621036</v>
      </c>
      <c r="L39" s="12">
        <v>81.187061504005015</v>
      </c>
      <c r="M39" s="12">
        <v>325.68635718867148</v>
      </c>
      <c r="N39" s="12">
        <v>20</v>
      </c>
      <c r="O39" s="12">
        <v>-48.81964641205078</v>
      </c>
      <c r="P39" s="12">
        <v>-116</v>
      </c>
      <c r="Q39" s="12">
        <v>1369</v>
      </c>
      <c r="S39" s="12">
        <v>23622</v>
      </c>
      <c r="U39" s="14"/>
      <c r="V39" s="14"/>
      <c r="W39" s="14"/>
      <c r="X39" s="14"/>
      <c r="Y39" s="14"/>
    </row>
    <row r="40" spans="1:25" x14ac:dyDescent="0.3">
      <c r="A40" s="45">
        <v>41713</v>
      </c>
      <c r="B40" t="s">
        <v>34</v>
      </c>
      <c r="C40" s="12">
        <v>905</v>
      </c>
      <c r="D40" s="12">
        <v>290</v>
      </c>
      <c r="E40" s="12">
        <v>105</v>
      </c>
      <c r="F40" s="12">
        <v>1</v>
      </c>
      <c r="G40" s="12">
        <v>1301</v>
      </c>
      <c r="H40" s="12"/>
      <c r="I40" s="12">
        <v>330</v>
      </c>
      <c r="J40" s="12">
        <v>517.99172109630672</v>
      </c>
      <c r="K40" s="12">
        <v>33.464361179902752</v>
      </c>
      <c r="L40" s="12">
        <v>71.753585860865797</v>
      </c>
      <c r="M40" s="12">
        <v>316</v>
      </c>
      <c r="N40" s="12">
        <v>20</v>
      </c>
      <c r="O40" s="12">
        <v>-14.209668137075248</v>
      </c>
      <c r="P40" s="12">
        <v>25</v>
      </c>
      <c r="Q40" s="12">
        <v>1300</v>
      </c>
      <c r="S40" s="12">
        <v>24407</v>
      </c>
      <c r="U40" s="14"/>
      <c r="V40" s="14"/>
      <c r="W40" s="14"/>
      <c r="X40" s="14"/>
      <c r="Y40" s="14"/>
    </row>
    <row r="41" spans="1:25" x14ac:dyDescent="0.3">
      <c r="A41" s="45">
        <v>41744</v>
      </c>
      <c r="B41" t="s">
        <v>34</v>
      </c>
      <c r="C41" s="12">
        <v>936</v>
      </c>
      <c r="D41" s="12">
        <v>321</v>
      </c>
      <c r="E41" s="12">
        <v>63</v>
      </c>
      <c r="F41" s="12">
        <v>0</v>
      </c>
      <c r="G41" s="12">
        <v>1320</v>
      </c>
      <c r="H41" s="12"/>
      <c r="I41" s="12">
        <v>407</v>
      </c>
      <c r="J41" s="12">
        <v>320.5693634082603</v>
      </c>
      <c r="K41" s="12">
        <v>34.355151119592065</v>
      </c>
      <c r="L41" s="12">
        <v>64.896414541110616</v>
      </c>
      <c r="M41" s="12">
        <v>278</v>
      </c>
      <c r="N41" s="12">
        <v>20</v>
      </c>
      <c r="O41" s="12">
        <v>-3.820929068963018</v>
      </c>
      <c r="P41" s="12">
        <v>199</v>
      </c>
      <c r="Q41" s="12">
        <v>1320</v>
      </c>
      <c r="S41" s="12">
        <v>30382</v>
      </c>
      <c r="U41" s="14"/>
      <c r="V41" s="14"/>
      <c r="W41" s="14"/>
      <c r="X41" s="14"/>
      <c r="Y41" s="14"/>
    </row>
    <row r="42" spans="1:25" x14ac:dyDescent="0.3">
      <c r="A42" s="45">
        <v>41774</v>
      </c>
      <c r="B42" t="s">
        <v>34</v>
      </c>
      <c r="C42" s="12">
        <v>958</v>
      </c>
      <c r="D42" s="12">
        <v>323</v>
      </c>
      <c r="E42" s="12">
        <v>45</v>
      </c>
      <c r="F42" s="12">
        <v>1</v>
      </c>
      <c r="G42" s="12">
        <v>1327</v>
      </c>
      <c r="H42" s="12"/>
      <c r="I42" s="12">
        <v>449</v>
      </c>
      <c r="J42" s="12">
        <v>265.89256925571561</v>
      </c>
      <c r="K42" s="12">
        <v>33.464361179902752</v>
      </c>
      <c r="L42" s="12">
        <v>64.278054757533837</v>
      </c>
      <c r="M42" s="12">
        <v>287</v>
      </c>
      <c r="N42" s="12">
        <v>20</v>
      </c>
      <c r="O42" s="12">
        <v>-170.63498519315223</v>
      </c>
      <c r="P42" s="12">
        <v>374</v>
      </c>
      <c r="Q42" s="12">
        <v>1323</v>
      </c>
      <c r="S42" s="12">
        <v>41997</v>
      </c>
      <c r="U42" s="14"/>
      <c r="V42" s="14"/>
      <c r="W42" s="14"/>
      <c r="X42" s="14"/>
      <c r="Y42" s="14"/>
    </row>
    <row r="43" spans="1:25" x14ac:dyDescent="0.3">
      <c r="A43" s="45">
        <v>41805</v>
      </c>
      <c r="B43" t="s">
        <v>34</v>
      </c>
      <c r="C43" s="12">
        <v>994</v>
      </c>
      <c r="D43" s="12">
        <v>318</v>
      </c>
      <c r="E43" s="12">
        <v>69</v>
      </c>
      <c r="F43" s="12">
        <v>0</v>
      </c>
      <c r="G43" s="12">
        <v>1381</v>
      </c>
      <c r="H43" s="12"/>
      <c r="I43" s="12">
        <v>383</v>
      </c>
      <c r="J43" s="12">
        <v>271.26379059771244</v>
      </c>
      <c r="K43" s="12">
        <v>34.355151119592065</v>
      </c>
      <c r="L43" s="12">
        <v>64.609046448909467</v>
      </c>
      <c r="M43" s="12">
        <v>311</v>
      </c>
      <c r="N43" s="12">
        <v>20</v>
      </c>
      <c r="O43" s="12">
        <v>-54.22798816621394</v>
      </c>
      <c r="P43" s="12">
        <v>351</v>
      </c>
      <c r="Q43" s="12">
        <v>1381</v>
      </c>
      <c r="S43" s="12">
        <v>52515</v>
      </c>
      <c r="U43" s="14"/>
      <c r="V43" s="14"/>
      <c r="W43" s="14"/>
      <c r="X43" s="14"/>
      <c r="Y43" s="14"/>
    </row>
    <row r="44" spans="1:25" x14ac:dyDescent="0.3">
      <c r="A44" s="45">
        <v>41835</v>
      </c>
      <c r="B44" t="s">
        <v>34</v>
      </c>
      <c r="C44" s="12">
        <v>1016</v>
      </c>
      <c r="D44" s="12">
        <v>329</v>
      </c>
      <c r="E44" s="12">
        <v>46</v>
      </c>
      <c r="F44" s="12">
        <v>-1</v>
      </c>
      <c r="G44" s="12">
        <v>1390</v>
      </c>
      <c r="H44" s="12"/>
      <c r="I44" s="12">
        <v>436</v>
      </c>
      <c r="J44" s="12">
        <v>290.83136094837522</v>
      </c>
      <c r="K44" s="12">
        <v>33.464361179902752</v>
      </c>
      <c r="L44" s="12">
        <v>65.075678329096533</v>
      </c>
      <c r="M44" s="12">
        <v>276.42039687609241</v>
      </c>
      <c r="N44" s="12">
        <v>20</v>
      </c>
      <c r="O44" s="12">
        <v>-61.791797333466889</v>
      </c>
      <c r="P44" s="12">
        <v>331</v>
      </c>
      <c r="Q44" s="12">
        <v>1391</v>
      </c>
      <c r="S44" s="12">
        <v>62775</v>
      </c>
      <c r="U44" s="14"/>
      <c r="V44" s="14"/>
      <c r="W44" s="14"/>
      <c r="X44" s="14"/>
      <c r="Y44" s="14"/>
    </row>
    <row r="45" spans="1:25" x14ac:dyDescent="0.3">
      <c r="A45" s="45">
        <v>41866</v>
      </c>
      <c r="B45" t="s">
        <v>34</v>
      </c>
      <c r="C45" s="12">
        <v>1039</v>
      </c>
      <c r="D45" s="12">
        <v>318</v>
      </c>
      <c r="E45" s="12">
        <v>58</v>
      </c>
      <c r="F45" s="12">
        <v>0</v>
      </c>
      <c r="G45" s="12">
        <v>1415</v>
      </c>
      <c r="H45" s="12"/>
      <c r="I45" s="12">
        <v>404</v>
      </c>
      <c r="J45" s="12">
        <v>332.71198127579277</v>
      </c>
      <c r="K45" s="12">
        <v>63.242196306659721</v>
      </c>
      <c r="L45" s="12">
        <v>65.222834196908138</v>
      </c>
      <c r="M45" s="12">
        <v>273.42039687609241</v>
      </c>
      <c r="N45" s="12">
        <v>20</v>
      </c>
      <c r="O45" s="12">
        <v>-40.597408655453066</v>
      </c>
      <c r="P45" s="12">
        <v>296</v>
      </c>
      <c r="Q45" s="12">
        <v>1414</v>
      </c>
      <c r="S45" s="12">
        <v>71922</v>
      </c>
      <c r="U45" s="14"/>
      <c r="V45" s="14"/>
      <c r="W45" s="14"/>
      <c r="X45" s="14"/>
      <c r="Y45" s="14"/>
    </row>
    <row r="46" spans="1:25" x14ac:dyDescent="0.3">
      <c r="A46" s="45">
        <v>41897</v>
      </c>
      <c r="B46" t="s">
        <v>34</v>
      </c>
      <c r="C46" s="12">
        <v>1050</v>
      </c>
      <c r="D46" s="12">
        <v>297</v>
      </c>
      <c r="E46" s="12">
        <v>59</v>
      </c>
      <c r="F46" s="12">
        <v>0</v>
      </c>
      <c r="G46" s="12">
        <v>1406</v>
      </c>
      <c r="H46" s="12"/>
      <c r="I46" s="12">
        <v>462</v>
      </c>
      <c r="J46" s="12">
        <v>343.11761977071842</v>
      </c>
      <c r="K46" s="12">
        <v>108.99062249498931</v>
      </c>
      <c r="L46" s="12">
        <v>66.40202979024302</v>
      </c>
      <c r="M46" s="12">
        <v>250.42039687609244</v>
      </c>
      <c r="N46" s="12">
        <v>20</v>
      </c>
      <c r="O46" s="12">
        <v>14.069331067956821</v>
      </c>
      <c r="P46" s="12">
        <v>143</v>
      </c>
      <c r="Q46" s="12">
        <v>1408</v>
      </c>
      <c r="S46" s="12">
        <v>76191</v>
      </c>
      <c r="U46" s="14"/>
      <c r="V46" s="14"/>
      <c r="W46" s="14"/>
      <c r="X46" s="14"/>
      <c r="Y46" s="14"/>
    </row>
    <row r="47" spans="1:25" x14ac:dyDescent="0.3">
      <c r="A47" s="45">
        <v>41927</v>
      </c>
      <c r="B47" t="s">
        <v>34</v>
      </c>
      <c r="C47" s="12">
        <v>1059</v>
      </c>
      <c r="D47" s="12">
        <v>264</v>
      </c>
      <c r="E47" s="12">
        <v>87</v>
      </c>
      <c r="F47" s="12">
        <v>0</v>
      </c>
      <c r="G47" s="12">
        <v>1410</v>
      </c>
      <c r="H47" s="12"/>
      <c r="I47" s="12">
        <v>547</v>
      </c>
      <c r="J47" s="12">
        <v>403.77208755407287</v>
      </c>
      <c r="K47" s="12">
        <v>151.68491174724127</v>
      </c>
      <c r="L47" s="12">
        <v>68.519061179530141</v>
      </c>
      <c r="M47" s="12">
        <v>275.42039687609241</v>
      </c>
      <c r="N47" s="12">
        <v>20</v>
      </c>
      <c r="O47" s="12">
        <v>-74.396457356936722</v>
      </c>
      <c r="P47" s="12">
        <v>17</v>
      </c>
      <c r="Q47" s="12">
        <v>1409</v>
      </c>
      <c r="S47" s="12">
        <v>76734</v>
      </c>
      <c r="U47" s="14"/>
      <c r="V47" s="14"/>
      <c r="W47" s="14"/>
      <c r="X47" s="14"/>
      <c r="Y47" s="14"/>
    </row>
    <row r="48" spans="1:25" x14ac:dyDescent="0.3">
      <c r="A48" s="45">
        <v>41958</v>
      </c>
      <c r="B48" t="s">
        <v>34</v>
      </c>
      <c r="C48" s="12">
        <v>1050</v>
      </c>
      <c r="D48" s="12">
        <v>296</v>
      </c>
      <c r="E48" s="12">
        <v>73</v>
      </c>
      <c r="F48" s="12">
        <v>-1</v>
      </c>
      <c r="G48" s="12">
        <v>1418</v>
      </c>
      <c r="H48" s="12"/>
      <c r="I48" s="12">
        <v>424</v>
      </c>
      <c r="J48" s="12">
        <v>510.8952858455354</v>
      </c>
      <c r="K48" s="12">
        <v>149.64882045652288</v>
      </c>
      <c r="L48" s="12">
        <v>72.563349854297343</v>
      </c>
      <c r="M48" s="12">
        <v>289.42039687609241</v>
      </c>
      <c r="N48" s="12">
        <v>20</v>
      </c>
      <c r="O48" s="12">
        <v>5.472146967551943</v>
      </c>
      <c r="P48" s="12">
        <v>-55</v>
      </c>
      <c r="Q48" s="12">
        <v>1417</v>
      </c>
      <c r="S48" s="12">
        <v>75092</v>
      </c>
      <c r="U48" s="14"/>
      <c r="V48" s="14"/>
      <c r="W48" s="14"/>
      <c r="X48" s="14"/>
      <c r="Y48" s="14"/>
    </row>
    <row r="49" spans="1:25" x14ac:dyDescent="0.3">
      <c r="A49" s="45">
        <v>41988</v>
      </c>
      <c r="B49" t="s">
        <v>34</v>
      </c>
      <c r="C49" s="12">
        <v>1078</v>
      </c>
      <c r="D49" s="12">
        <v>320</v>
      </c>
      <c r="E49" s="12">
        <v>110</v>
      </c>
      <c r="F49" s="12">
        <v>1</v>
      </c>
      <c r="G49" s="12">
        <v>1509</v>
      </c>
      <c r="H49" s="12"/>
      <c r="I49" s="12">
        <v>522</v>
      </c>
      <c r="J49" s="12">
        <v>685.2587664621426</v>
      </c>
      <c r="K49" s="12">
        <v>96.774074750678778</v>
      </c>
      <c r="L49" s="12">
        <v>81.930170540261699</v>
      </c>
      <c r="M49" s="12">
        <v>328.42039687609241</v>
      </c>
      <c r="N49" s="12">
        <v>20</v>
      </c>
      <c r="O49" s="12">
        <v>-135.38340862917545</v>
      </c>
      <c r="P49" s="12">
        <v>-90</v>
      </c>
      <c r="Q49" s="12">
        <v>1509</v>
      </c>
      <c r="S49" s="12">
        <v>72297</v>
      </c>
      <c r="U49" s="14"/>
      <c r="V49" s="14"/>
      <c r="W49" s="14"/>
      <c r="X49" s="14"/>
      <c r="Y49" s="14"/>
    </row>
    <row r="50" spans="1:25" x14ac:dyDescent="0.3">
      <c r="A50" s="45">
        <v>42019</v>
      </c>
      <c r="B50" t="s">
        <v>34</v>
      </c>
      <c r="C50" s="12">
        <v>1063</v>
      </c>
      <c r="D50" s="12">
        <v>289</v>
      </c>
      <c r="E50" s="12">
        <v>139</v>
      </c>
      <c r="F50" s="12">
        <v>0</v>
      </c>
      <c r="G50" s="12">
        <v>1491</v>
      </c>
      <c r="H50" s="12"/>
      <c r="I50" s="12">
        <v>511</v>
      </c>
      <c r="J50" s="12">
        <v>801.97776707769083</v>
      </c>
      <c r="K50" s="12">
        <v>48.414492383940548</v>
      </c>
      <c r="L50" s="12">
        <v>85.565564119791986</v>
      </c>
      <c r="M50" s="12">
        <v>347</v>
      </c>
      <c r="N50" s="12">
        <v>26</v>
      </c>
      <c r="O50" s="12">
        <v>-28.957823581423227</v>
      </c>
      <c r="P50" s="12">
        <v>-303</v>
      </c>
      <c r="Q50" s="12">
        <v>1488</v>
      </c>
      <c r="S50" s="12">
        <v>62918</v>
      </c>
      <c r="U50" s="14"/>
      <c r="V50" s="14"/>
      <c r="W50" s="14"/>
      <c r="X50" s="14"/>
      <c r="Y50" s="14"/>
    </row>
    <row r="51" spans="1:25" x14ac:dyDescent="0.3">
      <c r="A51" s="45">
        <v>42050</v>
      </c>
      <c r="B51" t="s">
        <v>34</v>
      </c>
      <c r="C51" s="12">
        <v>1097</v>
      </c>
      <c r="D51" s="12">
        <v>275</v>
      </c>
      <c r="E51" s="12">
        <v>142</v>
      </c>
      <c r="F51" s="12">
        <v>-1</v>
      </c>
      <c r="G51" s="12">
        <v>1513</v>
      </c>
      <c r="H51" s="12"/>
      <c r="I51" s="12">
        <v>662</v>
      </c>
      <c r="J51" s="12">
        <v>772.47795970494155</v>
      </c>
      <c r="K51" s="12">
        <v>37.567072164280461</v>
      </c>
      <c r="L51" s="12">
        <v>80.813592578269407</v>
      </c>
      <c r="M51" s="12">
        <v>363.88</v>
      </c>
      <c r="N51" s="12">
        <v>26</v>
      </c>
      <c r="O51" s="12">
        <v>23.261375552508561</v>
      </c>
      <c r="P51" s="12">
        <v>-453</v>
      </c>
      <c r="Q51" s="12">
        <v>1513</v>
      </c>
      <c r="S51" s="12">
        <v>50230</v>
      </c>
      <c r="U51" s="14"/>
      <c r="V51" s="14"/>
      <c r="W51" s="14"/>
      <c r="X51" s="14"/>
      <c r="Y51" s="14"/>
    </row>
    <row r="52" spans="1:25" x14ac:dyDescent="0.3">
      <c r="A52" s="45">
        <v>42078</v>
      </c>
      <c r="B52" t="s">
        <v>34</v>
      </c>
      <c r="C52" s="12">
        <v>1122</v>
      </c>
      <c r="D52" s="12">
        <v>299</v>
      </c>
      <c r="E52" s="12">
        <v>126</v>
      </c>
      <c r="F52" s="12">
        <v>0</v>
      </c>
      <c r="G52" s="12">
        <v>1547</v>
      </c>
      <c r="H52" s="12"/>
      <c r="I52" s="12">
        <v>471</v>
      </c>
      <c r="J52" s="12">
        <v>480.24326207598688</v>
      </c>
      <c r="K52" s="12">
        <v>26.297025182815439</v>
      </c>
      <c r="L52" s="12">
        <v>69.676711430341371</v>
      </c>
      <c r="M52" s="12">
        <v>324.88</v>
      </c>
      <c r="N52" s="12">
        <v>26</v>
      </c>
      <c r="O52" s="12">
        <v>48.903001310856276</v>
      </c>
      <c r="P52" s="12">
        <v>101</v>
      </c>
      <c r="Q52" s="12">
        <v>1548</v>
      </c>
      <c r="S52" s="12">
        <v>53321</v>
      </c>
      <c r="U52" s="14"/>
      <c r="V52" s="14"/>
      <c r="W52" s="14"/>
      <c r="X52" s="14"/>
      <c r="Y52" s="14"/>
    </row>
    <row r="53" spans="1:25" x14ac:dyDescent="0.3">
      <c r="A53" s="45">
        <v>42109</v>
      </c>
      <c r="B53" t="s">
        <v>34</v>
      </c>
      <c r="C53" s="12">
        <v>1154</v>
      </c>
      <c r="D53" s="12">
        <v>315</v>
      </c>
      <c r="E53" s="12">
        <v>102</v>
      </c>
      <c r="F53" s="12">
        <v>1</v>
      </c>
      <c r="G53" s="12">
        <v>1572</v>
      </c>
      <c r="H53" s="12"/>
      <c r="I53" s="12">
        <v>628</v>
      </c>
      <c r="J53" s="12">
        <v>314.21887016512267</v>
      </c>
      <c r="K53" s="12">
        <v>26.954444590067567</v>
      </c>
      <c r="L53" s="12">
        <v>62.583044165160324</v>
      </c>
      <c r="M53" s="12">
        <v>311.88</v>
      </c>
      <c r="N53" s="12">
        <v>26</v>
      </c>
      <c r="O53" s="12">
        <v>-70.636358920350574</v>
      </c>
      <c r="P53" s="12">
        <v>271</v>
      </c>
      <c r="Q53" s="12">
        <v>1570</v>
      </c>
      <c r="S53" s="12">
        <v>61402</v>
      </c>
      <c r="U53" s="14"/>
      <c r="V53" s="14"/>
      <c r="W53" s="14"/>
      <c r="X53" s="14"/>
      <c r="Y53" s="14"/>
    </row>
    <row r="54" spans="1:25" x14ac:dyDescent="0.3">
      <c r="A54" s="45">
        <v>42139</v>
      </c>
      <c r="B54" t="s">
        <v>34</v>
      </c>
      <c r="C54" s="12">
        <v>1147</v>
      </c>
      <c r="D54" s="12">
        <v>298</v>
      </c>
      <c r="E54" s="12">
        <v>69</v>
      </c>
      <c r="F54" s="12">
        <v>1</v>
      </c>
      <c r="G54" s="12">
        <v>1515</v>
      </c>
      <c r="H54" s="12"/>
      <c r="I54" s="12">
        <v>583</v>
      </c>
      <c r="J54" s="12">
        <v>254.06054852415548</v>
      </c>
      <c r="K54" s="12">
        <v>26.297025182815439</v>
      </c>
      <c r="L54" s="12">
        <v>61.94058719028861</v>
      </c>
      <c r="M54" s="12">
        <v>354.93880000000001</v>
      </c>
      <c r="N54" s="12">
        <v>26</v>
      </c>
      <c r="O54" s="12">
        <v>-125.23696089725949</v>
      </c>
      <c r="P54" s="12">
        <v>332</v>
      </c>
      <c r="Q54" s="12">
        <v>1513</v>
      </c>
      <c r="S54" s="12">
        <v>71649</v>
      </c>
      <c r="U54" s="14"/>
      <c r="V54" s="14"/>
      <c r="W54" s="14"/>
      <c r="X54" s="14"/>
      <c r="Y54" s="14"/>
    </row>
    <row r="55" spans="1:25" x14ac:dyDescent="0.3">
      <c r="A55" s="45">
        <v>42170</v>
      </c>
      <c r="B55" t="s">
        <v>34</v>
      </c>
      <c r="C55" s="12">
        <v>1141</v>
      </c>
      <c r="D55" s="12">
        <v>279</v>
      </c>
      <c r="E55" s="12">
        <v>77</v>
      </c>
      <c r="F55" s="12">
        <v>1</v>
      </c>
      <c r="G55" s="12">
        <v>1498</v>
      </c>
      <c r="H55" s="12"/>
      <c r="I55" s="12">
        <v>538</v>
      </c>
      <c r="J55" s="12">
        <v>248.96830116936141</v>
      </c>
      <c r="K55" s="12">
        <v>26.954444590067567</v>
      </c>
      <c r="L55" s="12">
        <v>62.271976999114436</v>
      </c>
      <c r="M55" s="12">
        <v>382.99818800000003</v>
      </c>
      <c r="N55" s="12">
        <v>26</v>
      </c>
      <c r="O55" s="12">
        <v>-4.1929107585434338</v>
      </c>
      <c r="P55" s="12">
        <v>215</v>
      </c>
      <c r="Q55" s="12">
        <v>1496</v>
      </c>
      <c r="S55" s="12">
        <v>78065</v>
      </c>
      <c r="U55" s="14"/>
      <c r="V55" s="14"/>
      <c r="W55" s="14"/>
      <c r="X55" s="14"/>
      <c r="Y55" s="14"/>
    </row>
    <row r="56" spans="1:25" x14ac:dyDescent="0.3">
      <c r="A56" s="45">
        <v>42200</v>
      </c>
      <c r="B56" t="s">
        <v>34</v>
      </c>
      <c r="C56" s="12">
        <v>1151</v>
      </c>
      <c r="D56" s="12">
        <v>282</v>
      </c>
      <c r="E56" s="12">
        <v>84</v>
      </c>
      <c r="F56" s="12">
        <v>-1</v>
      </c>
      <c r="G56" s="12">
        <v>1516</v>
      </c>
      <c r="H56" s="12"/>
      <c r="I56" s="12">
        <v>606</v>
      </c>
      <c r="J56" s="12">
        <v>259.10968005107253</v>
      </c>
      <c r="K56" s="12">
        <v>26.297025182815439</v>
      </c>
      <c r="L56" s="12">
        <v>62.750315615990587</v>
      </c>
      <c r="M56" s="12">
        <v>392.05816987999998</v>
      </c>
      <c r="N56" s="12">
        <v>26</v>
      </c>
      <c r="O56" s="12">
        <v>-73.215190729878543</v>
      </c>
      <c r="P56" s="12">
        <v>219</v>
      </c>
      <c r="Q56" s="12">
        <v>1518</v>
      </c>
      <c r="S56" s="12">
        <v>84828</v>
      </c>
      <c r="U56" s="14"/>
      <c r="V56" s="14"/>
      <c r="W56" s="14"/>
      <c r="X56" s="14"/>
      <c r="Y56" s="14"/>
    </row>
    <row r="57" spans="1:25" x14ac:dyDescent="0.3">
      <c r="A57" s="45">
        <v>42231</v>
      </c>
      <c r="B57" t="s">
        <v>34</v>
      </c>
      <c r="C57" s="12">
        <v>1164</v>
      </c>
      <c r="D57" s="12">
        <v>275</v>
      </c>
      <c r="E57" s="12">
        <v>89</v>
      </c>
      <c r="F57" s="12">
        <v>0</v>
      </c>
      <c r="G57" s="12">
        <v>1528</v>
      </c>
      <c r="H57" s="12"/>
      <c r="I57" s="12">
        <v>597</v>
      </c>
      <c r="J57" s="12">
        <v>284.80021736275518</v>
      </c>
      <c r="K57" s="12">
        <v>48.414492383940548</v>
      </c>
      <c r="L57" s="12">
        <v>62.897471483802192</v>
      </c>
      <c r="M57" s="12">
        <v>376.36107837399999</v>
      </c>
      <c r="N57" s="12">
        <v>26</v>
      </c>
      <c r="O57" s="12">
        <v>-79.473259604497912</v>
      </c>
      <c r="P57" s="12">
        <v>212</v>
      </c>
      <c r="Q57" s="12">
        <v>1528</v>
      </c>
      <c r="S57" s="12">
        <v>91410</v>
      </c>
      <c r="U57" s="14"/>
      <c r="V57" s="14"/>
      <c r="W57" s="14"/>
      <c r="X57" s="14"/>
      <c r="Y57" s="14"/>
    </row>
    <row r="58" spans="1:25" x14ac:dyDescent="0.3">
      <c r="A58" s="45">
        <v>42262</v>
      </c>
      <c r="B58" t="s">
        <v>34</v>
      </c>
      <c r="C58" s="12">
        <v>1175</v>
      </c>
      <c r="D58" s="12">
        <v>266</v>
      </c>
      <c r="E58" s="12">
        <v>78</v>
      </c>
      <c r="F58" s="12">
        <v>0</v>
      </c>
      <c r="G58" s="12">
        <v>1519</v>
      </c>
      <c r="H58" s="12"/>
      <c r="I58" s="12">
        <v>740</v>
      </c>
      <c r="J58" s="12">
        <v>314.82831625507936</v>
      </c>
      <c r="K58" s="12">
        <v>78.374033943001734</v>
      </c>
      <c r="L58" s="12">
        <v>64.118865291149135</v>
      </c>
      <c r="M58" s="12">
        <v>354.42468915773998</v>
      </c>
      <c r="N58" s="12">
        <v>26</v>
      </c>
      <c r="O58" s="12">
        <v>-158.74590464697019</v>
      </c>
      <c r="P58" s="12">
        <v>101</v>
      </c>
      <c r="Q58" s="12">
        <v>1520</v>
      </c>
      <c r="S58" s="12">
        <v>94434</v>
      </c>
      <c r="U58" s="14"/>
      <c r="V58" s="14"/>
      <c r="W58" s="14"/>
      <c r="X58" s="14"/>
      <c r="Y58" s="14"/>
    </row>
    <row r="59" spans="1:25" x14ac:dyDescent="0.3">
      <c r="A59" s="45">
        <v>42292</v>
      </c>
      <c r="B59" t="s">
        <v>34</v>
      </c>
      <c r="C59" s="12">
        <v>1189</v>
      </c>
      <c r="D59" s="12">
        <v>256</v>
      </c>
      <c r="E59" s="12">
        <v>109</v>
      </c>
      <c r="F59" s="12">
        <v>-1</v>
      </c>
      <c r="G59" s="12">
        <v>1553</v>
      </c>
      <c r="H59" s="12"/>
      <c r="I59" s="12">
        <v>605</v>
      </c>
      <c r="J59" s="12">
        <v>375.17653311535861</v>
      </c>
      <c r="K59" s="12">
        <v>119.40800041986952</v>
      </c>
      <c r="L59" s="12">
        <v>66.313898822432321</v>
      </c>
      <c r="M59" s="12">
        <v>346.97496091669819</v>
      </c>
      <c r="N59" s="12">
        <v>26</v>
      </c>
      <c r="O59" s="12">
        <v>-138.87339327435868</v>
      </c>
      <c r="P59" s="12">
        <v>154</v>
      </c>
      <c r="Q59" s="12">
        <v>1554</v>
      </c>
      <c r="S59" s="12">
        <v>99214</v>
      </c>
      <c r="U59" s="14"/>
      <c r="V59" s="14"/>
      <c r="W59" s="14"/>
      <c r="X59" s="14"/>
      <c r="Y59" s="14"/>
    </row>
    <row r="60" spans="1:25" x14ac:dyDescent="0.3">
      <c r="A60" s="45">
        <v>42323</v>
      </c>
      <c r="B60" t="s">
        <v>34</v>
      </c>
      <c r="C60" s="12">
        <v>1175</v>
      </c>
      <c r="D60" s="12">
        <v>284</v>
      </c>
      <c r="E60" s="12">
        <v>115</v>
      </c>
      <c r="F60" s="12">
        <v>0</v>
      </c>
      <c r="G60" s="12">
        <v>1574</v>
      </c>
      <c r="H60" s="12"/>
      <c r="I60" s="12">
        <v>697</v>
      </c>
      <c r="J60" s="12">
        <v>471.78414626423728</v>
      </c>
      <c r="K60" s="12">
        <v>106.47481962937979</v>
      </c>
      <c r="L60" s="12">
        <v>70.499325591072335</v>
      </c>
      <c r="M60" s="12">
        <v>391.73596248003025</v>
      </c>
      <c r="N60" s="12">
        <v>26</v>
      </c>
      <c r="O60" s="12">
        <v>-208.49425396471969</v>
      </c>
      <c r="P60" s="12">
        <v>19</v>
      </c>
      <c r="Q60" s="12">
        <v>1574</v>
      </c>
      <c r="S60" s="12">
        <v>99777</v>
      </c>
      <c r="U60" s="14"/>
      <c r="V60" s="14"/>
      <c r="W60" s="14"/>
      <c r="X60" s="14"/>
      <c r="Y60" s="14"/>
    </row>
    <row r="61" spans="1:25" x14ac:dyDescent="0.3">
      <c r="A61" s="45">
        <v>42353</v>
      </c>
      <c r="B61" t="s">
        <v>34</v>
      </c>
      <c r="C61" s="12">
        <v>1149</v>
      </c>
      <c r="D61" s="12">
        <v>285</v>
      </c>
      <c r="E61" s="12">
        <v>126</v>
      </c>
      <c r="F61" s="12">
        <v>1</v>
      </c>
      <c r="G61" s="12">
        <v>1561</v>
      </c>
      <c r="H61" s="12"/>
      <c r="I61" s="12">
        <v>750</v>
      </c>
      <c r="J61" s="12">
        <v>630.54666302308931</v>
      </c>
      <c r="K61" s="12">
        <v>73.302512801342488</v>
      </c>
      <c r="L61" s="12">
        <v>80.284262870059877</v>
      </c>
      <c r="M61" s="12">
        <v>416.79332210483057</v>
      </c>
      <c r="N61" s="12">
        <v>30</v>
      </c>
      <c r="O61" s="12">
        <v>-151.92676079932227</v>
      </c>
      <c r="P61" s="12">
        <v>-270</v>
      </c>
      <c r="Q61" s="12">
        <v>1559</v>
      </c>
      <c r="S61" s="12">
        <v>91379</v>
      </c>
      <c r="U61" s="14"/>
      <c r="V61" s="14"/>
      <c r="W61" s="14"/>
      <c r="X61" s="14"/>
      <c r="Y61" s="14"/>
    </row>
    <row r="62" spans="1:25" x14ac:dyDescent="0.3">
      <c r="A62" s="45">
        <v>42384</v>
      </c>
      <c r="B62" t="s">
        <v>34</v>
      </c>
      <c r="C62" s="12">
        <v>1143</v>
      </c>
      <c r="D62" s="12">
        <v>285</v>
      </c>
      <c r="E62" s="12">
        <v>146</v>
      </c>
      <c r="F62" s="12">
        <v>0</v>
      </c>
      <c r="G62" s="12">
        <v>1574</v>
      </c>
      <c r="H62" s="12"/>
      <c r="I62" s="12">
        <v>864</v>
      </c>
      <c r="J62" s="12">
        <v>734.27592581044507</v>
      </c>
      <c r="K62" s="12">
        <v>62.503895260783658</v>
      </c>
      <c r="L62" s="12">
        <v>88.672920138792932</v>
      </c>
      <c r="M62" s="12">
        <v>418.99608837849962</v>
      </c>
      <c r="N62" s="12">
        <v>30</v>
      </c>
      <c r="O62" s="12">
        <v>-90.448829588521136</v>
      </c>
      <c r="P62" s="12">
        <v>-538</v>
      </c>
      <c r="Q62" s="12">
        <v>1570</v>
      </c>
      <c r="S62" s="12">
        <v>74699</v>
      </c>
      <c r="U62" s="14"/>
      <c r="V62" s="14"/>
      <c r="W62" s="14"/>
      <c r="X62" s="14"/>
      <c r="Y62" s="14"/>
    </row>
    <row r="63" spans="1:25" x14ac:dyDescent="0.3">
      <c r="A63" s="45">
        <v>42415</v>
      </c>
      <c r="B63" t="s">
        <v>34</v>
      </c>
      <c r="C63" s="12">
        <v>1160</v>
      </c>
      <c r="D63" s="12">
        <v>290</v>
      </c>
      <c r="E63" s="12">
        <v>190</v>
      </c>
      <c r="F63" s="12">
        <v>0</v>
      </c>
      <c r="G63" s="12">
        <v>1640</v>
      </c>
      <c r="H63" s="12"/>
      <c r="I63" s="12">
        <v>877</v>
      </c>
      <c r="J63" s="12">
        <v>674.15125292217294</v>
      </c>
      <c r="K63" s="12">
        <v>47.970572363263145</v>
      </c>
      <c r="L63" s="12">
        <v>82.589534438214457</v>
      </c>
      <c r="M63" s="12">
        <v>424.87616661092966</v>
      </c>
      <c r="N63" s="12">
        <v>35</v>
      </c>
      <c r="O63" s="12">
        <v>-39.587526334580112</v>
      </c>
      <c r="P63" s="12">
        <v>-464</v>
      </c>
      <c r="Q63" s="12">
        <v>1638</v>
      </c>
      <c r="S63" s="12">
        <v>61235</v>
      </c>
      <c r="U63" s="14"/>
      <c r="V63" s="14"/>
      <c r="W63" s="14"/>
      <c r="X63" s="14"/>
      <c r="Y63" s="14"/>
    </row>
    <row r="64" spans="1:25" x14ac:dyDescent="0.3">
      <c r="A64" s="45">
        <v>42444</v>
      </c>
      <c r="B64" t="s">
        <v>34</v>
      </c>
      <c r="C64" s="12">
        <v>1184</v>
      </c>
      <c r="D64" s="12">
        <v>307</v>
      </c>
      <c r="E64" s="12">
        <v>114</v>
      </c>
      <c r="F64" s="12">
        <v>-1</v>
      </c>
      <c r="G64" s="12">
        <v>1604</v>
      </c>
      <c r="H64" s="12"/>
      <c r="I64" s="12">
        <v>682</v>
      </c>
      <c r="J64" s="12">
        <v>483.52755646653571</v>
      </c>
      <c r="K64" s="12">
        <v>33.492978659397274</v>
      </c>
      <c r="L64" s="12">
        <v>72.256626106803182</v>
      </c>
      <c r="M64" s="12">
        <v>404.87616661092966</v>
      </c>
      <c r="N64" s="12">
        <v>37</v>
      </c>
      <c r="O64" s="12">
        <v>-125.15332784366582</v>
      </c>
      <c r="P64" s="12">
        <v>17</v>
      </c>
      <c r="Q64" s="12">
        <v>1605</v>
      </c>
      <c r="S64" s="12">
        <v>61761</v>
      </c>
      <c r="U64" s="14"/>
      <c r="V64" s="14"/>
      <c r="W64" s="14"/>
      <c r="X64" s="14"/>
      <c r="Y64" s="14"/>
    </row>
    <row r="65" spans="1:25" x14ac:dyDescent="0.3">
      <c r="A65" s="45">
        <v>42475</v>
      </c>
      <c r="B65" t="s">
        <v>34</v>
      </c>
      <c r="C65" s="12">
        <v>1184</v>
      </c>
      <c r="D65" s="12">
        <v>314</v>
      </c>
      <c r="E65" s="12">
        <v>94</v>
      </c>
      <c r="F65" s="12">
        <v>0</v>
      </c>
      <c r="G65" s="12">
        <v>1592</v>
      </c>
      <c r="H65" s="12"/>
      <c r="I65" s="12">
        <v>701</v>
      </c>
      <c r="J65" s="12">
        <v>314.94505401308226</v>
      </c>
      <c r="K65" s="12">
        <v>33.75182355443355</v>
      </c>
      <c r="L65" s="12">
        <v>64.810824199029511</v>
      </c>
      <c r="M65" s="12">
        <v>385.87616661092966</v>
      </c>
      <c r="N65" s="12">
        <v>39</v>
      </c>
      <c r="O65" s="12">
        <v>-179.38386837747498</v>
      </c>
      <c r="P65" s="12">
        <v>234</v>
      </c>
      <c r="Q65" s="12">
        <v>1594</v>
      </c>
      <c r="S65" s="12">
        <v>68766</v>
      </c>
      <c r="U65" s="14"/>
      <c r="V65" s="14"/>
      <c r="W65" s="14"/>
      <c r="X65" s="14"/>
      <c r="Y65" s="14"/>
    </row>
    <row r="66" spans="1:25" x14ac:dyDescent="0.3">
      <c r="A66" s="45">
        <v>42505</v>
      </c>
      <c r="B66" t="s">
        <v>34</v>
      </c>
      <c r="C66" s="12">
        <v>1182</v>
      </c>
      <c r="D66" s="12">
        <v>327</v>
      </c>
      <c r="E66" s="12">
        <v>94</v>
      </c>
      <c r="F66" s="12">
        <v>0</v>
      </c>
      <c r="G66" s="12">
        <v>1603</v>
      </c>
      <c r="H66" s="12"/>
      <c r="I66" s="12">
        <v>855</v>
      </c>
      <c r="J66" s="12">
        <v>250.85429300077169</v>
      </c>
      <c r="K66" s="12">
        <v>33.492978659397274</v>
      </c>
      <c r="L66" s="12">
        <v>64.142160987641603</v>
      </c>
      <c r="M66" s="12">
        <v>378.93492827703892</v>
      </c>
      <c r="N66" s="12">
        <v>40</v>
      </c>
      <c r="O66" s="12">
        <v>-101.42436092484948</v>
      </c>
      <c r="P66" s="12">
        <v>82</v>
      </c>
      <c r="Q66" s="12">
        <v>1603</v>
      </c>
      <c r="S66" s="12">
        <v>71302</v>
      </c>
      <c r="U66" s="14"/>
      <c r="V66" s="14"/>
      <c r="W66" s="14"/>
      <c r="X66" s="14"/>
      <c r="Y66" s="14"/>
    </row>
    <row r="67" spans="1:25" x14ac:dyDescent="0.3">
      <c r="A67" s="45">
        <v>42536</v>
      </c>
      <c r="B67" t="s">
        <v>34</v>
      </c>
      <c r="C67" s="12">
        <v>1167</v>
      </c>
      <c r="D67" s="12">
        <v>327</v>
      </c>
      <c r="E67" s="12">
        <v>81</v>
      </c>
      <c r="F67" s="12">
        <v>0</v>
      </c>
      <c r="G67" s="12">
        <v>1575</v>
      </c>
      <c r="H67" s="12"/>
      <c r="I67" s="12">
        <v>761</v>
      </c>
      <c r="J67" s="12">
        <v>250.85677579964917</v>
      </c>
      <c r="K67" s="12">
        <v>34.394920757601213</v>
      </c>
      <c r="L67" s="12">
        <v>64.49671276992602</v>
      </c>
      <c r="M67" s="12">
        <v>382.99427755980935</v>
      </c>
      <c r="N67" s="12">
        <v>40</v>
      </c>
      <c r="O67" s="12">
        <v>-244.74268688698567</v>
      </c>
      <c r="P67" s="12">
        <v>283</v>
      </c>
      <c r="Q67" s="12">
        <v>1572</v>
      </c>
      <c r="S67" s="12">
        <v>79820</v>
      </c>
      <c r="U67" s="14"/>
      <c r="V67" s="14"/>
      <c r="W67" s="14"/>
      <c r="X67" s="14"/>
      <c r="Y67" s="14"/>
    </row>
    <row r="68" spans="1:25" x14ac:dyDescent="0.3">
      <c r="A68" s="45">
        <v>42566</v>
      </c>
      <c r="B68" t="s">
        <v>34</v>
      </c>
      <c r="C68" s="12">
        <v>1176</v>
      </c>
      <c r="D68" s="12">
        <v>321</v>
      </c>
      <c r="E68" s="12">
        <v>88</v>
      </c>
      <c r="F68" s="12">
        <v>0</v>
      </c>
      <c r="G68" s="12">
        <v>1585</v>
      </c>
      <c r="H68" s="12"/>
      <c r="I68" s="12">
        <v>751</v>
      </c>
      <c r="J68" s="12">
        <v>261.67818742895162</v>
      </c>
      <c r="K68" s="12">
        <v>33.395513309653019</v>
      </c>
      <c r="L68" s="12">
        <v>64.993854690244575</v>
      </c>
      <c r="M68" s="12">
        <v>395.05422033540742</v>
      </c>
      <c r="N68" s="12">
        <v>40</v>
      </c>
      <c r="O68" s="12">
        <v>-155.12177576425654</v>
      </c>
      <c r="P68" s="12">
        <v>193</v>
      </c>
      <c r="Q68" s="12">
        <v>1584</v>
      </c>
      <c r="S68" s="12">
        <v>85808</v>
      </c>
      <c r="U68" s="14"/>
      <c r="V68" s="14"/>
      <c r="W68" s="14"/>
      <c r="X68" s="14"/>
      <c r="Y68" s="14"/>
    </row>
    <row r="69" spans="1:25" x14ac:dyDescent="0.3">
      <c r="A69" s="45">
        <v>42597</v>
      </c>
      <c r="B69" t="s">
        <v>34</v>
      </c>
      <c r="C69" s="12">
        <v>1178</v>
      </c>
      <c r="D69" s="12">
        <v>303</v>
      </c>
      <c r="E69" s="12">
        <v>98</v>
      </c>
      <c r="F69" s="12">
        <v>0</v>
      </c>
      <c r="G69" s="12">
        <v>1579</v>
      </c>
      <c r="H69" s="12"/>
      <c r="I69" s="12">
        <v>664</v>
      </c>
      <c r="J69" s="12">
        <v>287.04512280458465</v>
      </c>
      <c r="K69" s="12">
        <v>64.29277677944188</v>
      </c>
      <c r="L69" s="12">
        <v>65.14101055805618</v>
      </c>
      <c r="M69" s="12">
        <v>359.35693135217781</v>
      </c>
      <c r="N69" s="12">
        <v>50</v>
      </c>
      <c r="O69" s="12">
        <v>-179.83584149426048</v>
      </c>
      <c r="P69" s="12">
        <v>270</v>
      </c>
      <c r="Q69" s="12">
        <v>1580</v>
      </c>
      <c r="S69" s="12">
        <v>94159</v>
      </c>
      <c r="U69" s="14"/>
      <c r="V69" s="14"/>
      <c r="W69" s="14"/>
      <c r="X69" s="14"/>
      <c r="Y69" s="14"/>
    </row>
    <row r="70" spans="1:25" x14ac:dyDescent="0.3">
      <c r="A70" s="45">
        <v>42628</v>
      </c>
      <c r="B70" t="s">
        <v>34</v>
      </c>
      <c r="C70" s="12">
        <v>1164</v>
      </c>
      <c r="D70" s="12">
        <v>301</v>
      </c>
      <c r="E70" s="12">
        <v>100</v>
      </c>
      <c r="F70" s="12">
        <v>0</v>
      </c>
      <c r="G70" s="12">
        <v>1565</v>
      </c>
      <c r="H70" s="12"/>
      <c r="I70" s="12">
        <v>656</v>
      </c>
      <c r="J70" s="12">
        <v>315.62921938608622</v>
      </c>
      <c r="K70" s="12">
        <v>106.14512092747857</v>
      </c>
      <c r="L70" s="12">
        <v>66.422696358627888</v>
      </c>
      <c r="M70" s="12">
        <v>362.42050066569959</v>
      </c>
      <c r="N70" s="12">
        <v>50</v>
      </c>
      <c r="O70" s="12">
        <v>-150.61753733789229</v>
      </c>
      <c r="P70" s="12">
        <v>161</v>
      </c>
      <c r="Q70" s="12">
        <v>1567</v>
      </c>
      <c r="S70" s="12">
        <v>98975</v>
      </c>
      <c r="U70" s="14"/>
      <c r="V70" s="14"/>
      <c r="W70" s="14"/>
      <c r="X70" s="14"/>
      <c r="Y70" s="14"/>
    </row>
    <row r="71" spans="1:25" x14ac:dyDescent="0.3">
      <c r="A71" s="45">
        <v>42658</v>
      </c>
      <c r="B71" t="s">
        <v>34</v>
      </c>
      <c r="C71" s="12">
        <v>1160</v>
      </c>
      <c r="D71" s="12">
        <v>290</v>
      </c>
      <c r="E71" s="12">
        <v>125</v>
      </c>
      <c r="F71" s="12">
        <v>0</v>
      </c>
      <c r="G71" s="12">
        <v>1575</v>
      </c>
      <c r="H71" s="12"/>
      <c r="I71" s="12">
        <v>870</v>
      </c>
      <c r="J71" s="12">
        <v>376.21043910220158</v>
      </c>
      <c r="K71" s="12">
        <v>164.72528287763029</v>
      </c>
      <c r="L71" s="12">
        <v>68.723031423094454</v>
      </c>
      <c r="M71" s="12">
        <v>363.97106561910061</v>
      </c>
      <c r="N71" s="12">
        <v>50</v>
      </c>
      <c r="O71" s="12">
        <v>-228.62981902202694</v>
      </c>
      <c r="P71" s="12">
        <v>-88</v>
      </c>
      <c r="Q71" s="12">
        <v>1577</v>
      </c>
      <c r="S71" s="12">
        <v>96252</v>
      </c>
      <c r="U71" s="14"/>
      <c r="V71" s="14"/>
      <c r="W71" s="14"/>
      <c r="X71" s="14"/>
      <c r="Y71" s="14"/>
    </row>
    <row r="72" spans="1:25" x14ac:dyDescent="0.3">
      <c r="A72" s="45">
        <v>42689</v>
      </c>
      <c r="B72" t="s">
        <v>34</v>
      </c>
      <c r="C72" s="12">
        <v>1175</v>
      </c>
      <c r="D72" s="12">
        <v>308</v>
      </c>
      <c r="E72" s="12">
        <v>147</v>
      </c>
      <c r="F72" s="12">
        <v>0</v>
      </c>
      <c r="G72" s="12">
        <v>1630</v>
      </c>
      <c r="H72" s="12"/>
      <c r="I72" s="12">
        <v>832</v>
      </c>
      <c r="J72" s="12">
        <v>470.59357288416516</v>
      </c>
      <c r="K72" s="12">
        <v>143.02948651056059</v>
      </c>
      <c r="L72" s="12">
        <v>73.132531658693779</v>
      </c>
      <c r="M72" s="12">
        <v>366.73222299433661</v>
      </c>
      <c r="N72" s="12">
        <v>50</v>
      </c>
      <c r="O72" s="12">
        <v>-242.48781404775607</v>
      </c>
      <c r="P72" s="12">
        <v>-62</v>
      </c>
      <c r="Q72" s="12">
        <v>1631</v>
      </c>
      <c r="S72" s="12">
        <v>94394</v>
      </c>
      <c r="U72" s="14"/>
      <c r="V72" s="14"/>
      <c r="W72" s="14"/>
      <c r="X72" s="14"/>
      <c r="Y72" s="14"/>
    </row>
    <row r="73" spans="1:25" x14ac:dyDescent="0.3">
      <c r="A73" s="45">
        <v>42719</v>
      </c>
      <c r="B73" t="s">
        <v>34</v>
      </c>
      <c r="C73" s="12">
        <v>1123</v>
      </c>
      <c r="D73" s="12">
        <v>307</v>
      </c>
      <c r="E73" s="12">
        <v>166</v>
      </c>
      <c r="F73" s="12">
        <v>0</v>
      </c>
      <c r="G73" s="12">
        <v>1596</v>
      </c>
      <c r="H73" s="12"/>
      <c r="I73" s="12">
        <v>1073</v>
      </c>
      <c r="J73" s="12">
        <v>639.92461236127303</v>
      </c>
      <c r="K73" s="12">
        <v>99.060398093641666</v>
      </c>
      <c r="L73" s="12">
        <v>83.415868177369191</v>
      </c>
      <c r="M73" s="12">
        <v>369.78954522427995</v>
      </c>
      <c r="N73" s="12">
        <v>50</v>
      </c>
      <c r="O73" s="12">
        <v>-158.19042385656385</v>
      </c>
      <c r="P73" s="12">
        <v>-561</v>
      </c>
      <c r="Q73" s="12">
        <v>1596</v>
      </c>
      <c r="S73" s="12">
        <v>77047</v>
      </c>
      <c r="U73" s="14"/>
      <c r="V73" s="14"/>
      <c r="W73" s="14"/>
      <c r="X73" s="14"/>
      <c r="Y73" s="14"/>
    </row>
    <row r="74" spans="1:25" x14ac:dyDescent="0.3">
      <c r="A74" s="45">
        <v>42750</v>
      </c>
      <c r="B74" t="s">
        <v>34</v>
      </c>
      <c r="C74" s="12">
        <v>1141</v>
      </c>
      <c r="D74" s="12">
        <v>298</v>
      </c>
      <c r="E74" s="12">
        <v>217</v>
      </c>
      <c r="F74" s="12">
        <v>1</v>
      </c>
      <c r="G74" s="12">
        <v>1657</v>
      </c>
      <c r="H74" s="12"/>
      <c r="I74" s="12">
        <v>1099</v>
      </c>
      <c r="J74" s="12">
        <v>687.90121928360668</v>
      </c>
      <c r="K74" s="12">
        <v>61.29277677944188</v>
      </c>
      <c r="L74" s="12">
        <v>91.578742304459297</v>
      </c>
      <c r="M74" s="12">
        <v>347.99217930712973</v>
      </c>
      <c r="N74" s="12">
        <v>50</v>
      </c>
      <c r="O74" s="12">
        <v>81.235082325362498</v>
      </c>
      <c r="P74" s="12">
        <v>-764</v>
      </c>
      <c r="Q74" s="12">
        <v>1655</v>
      </c>
      <c r="S74" s="12">
        <v>53350</v>
      </c>
      <c r="U74" s="14"/>
      <c r="V74" s="14"/>
      <c r="W74" s="14"/>
      <c r="X74" s="14"/>
      <c r="Y74" s="14"/>
    </row>
    <row r="75" spans="1:25" x14ac:dyDescent="0.3">
      <c r="A75" s="45">
        <v>42781</v>
      </c>
      <c r="B75" t="s">
        <v>34</v>
      </c>
      <c r="C75" s="12">
        <v>1188</v>
      </c>
      <c r="D75" s="12">
        <v>283</v>
      </c>
      <c r="E75" s="12">
        <v>194</v>
      </c>
      <c r="F75" s="12">
        <v>0</v>
      </c>
      <c r="G75" s="12">
        <v>1665</v>
      </c>
      <c r="H75" s="12"/>
      <c r="I75" s="12">
        <v>946</v>
      </c>
      <c r="J75" s="12">
        <v>632.0465518301462</v>
      </c>
      <c r="K75" s="12">
        <v>49.338908718848423</v>
      </c>
      <c r="L75" s="12">
        <v>85.114697762951621</v>
      </c>
      <c r="M75" s="12">
        <v>329.87233572098717</v>
      </c>
      <c r="N75" s="12">
        <v>50</v>
      </c>
      <c r="O75" s="12">
        <v>-211.37249403293336</v>
      </c>
      <c r="P75" s="12">
        <v>-218</v>
      </c>
      <c r="Q75" s="12">
        <v>1663</v>
      </c>
      <c r="S75" s="12">
        <v>47243</v>
      </c>
      <c r="U75" s="14"/>
      <c r="V75" s="14"/>
      <c r="W75" s="14"/>
      <c r="X75" s="14"/>
      <c r="Y75" s="14"/>
    </row>
    <row r="76" spans="1:25" x14ac:dyDescent="0.3">
      <c r="A76" s="45">
        <v>42809</v>
      </c>
      <c r="B76" t="s">
        <v>34</v>
      </c>
      <c r="C76" s="12">
        <v>1202</v>
      </c>
      <c r="D76" s="12">
        <v>295</v>
      </c>
      <c r="E76" s="12">
        <v>140</v>
      </c>
      <c r="F76" s="12">
        <v>0</v>
      </c>
      <c r="G76" s="12">
        <v>1637</v>
      </c>
      <c r="H76" s="12"/>
      <c r="I76" s="12">
        <v>973</v>
      </c>
      <c r="J76" s="12">
        <v>460.21092904021145</v>
      </c>
      <c r="K76" s="12">
        <v>33.534571170593388</v>
      </c>
      <c r="L76" s="12">
        <v>74.269283843226432</v>
      </c>
      <c r="M76" s="12">
        <v>374.87233572098717</v>
      </c>
      <c r="N76" s="12">
        <v>50</v>
      </c>
      <c r="O76" s="12">
        <v>-100.88711977501838</v>
      </c>
      <c r="P76" s="12">
        <v>-229</v>
      </c>
      <c r="Q76" s="12">
        <v>1636</v>
      </c>
      <c r="S76" s="12">
        <v>40155</v>
      </c>
      <c r="U76" s="14"/>
      <c r="V76" s="14"/>
      <c r="W76" s="14"/>
      <c r="X76" s="14"/>
      <c r="Y76" s="14"/>
    </row>
    <row r="77" spans="1:25" x14ac:dyDescent="0.3">
      <c r="A77" s="45">
        <v>42840</v>
      </c>
      <c r="B77" t="s">
        <v>34</v>
      </c>
      <c r="C77" s="12">
        <v>1212</v>
      </c>
      <c r="D77" s="12">
        <v>297</v>
      </c>
      <c r="E77" s="12">
        <v>89</v>
      </c>
      <c r="F77" s="12">
        <v>1</v>
      </c>
      <c r="G77" s="12">
        <v>1599</v>
      </c>
      <c r="H77" s="12"/>
      <c r="I77" s="12">
        <v>916</v>
      </c>
      <c r="J77" s="12">
        <v>296.87237973177599</v>
      </c>
      <c r="K77" s="12">
        <v>34.457686434691581</v>
      </c>
      <c r="L77" s="12">
        <v>66.472637676523604</v>
      </c>
      <c r="M77" s="12">
        <v>405.87233572098717</v>
      </c>
      <c r="N77" s="12">
        <v>50</v>
      </c>
      <c r="O77" s="12">
        <v>-116.67503956397832</v>
      </c>
      <c r="P77" s="12">
        <v>-55</v>
      </c>
      <c r="Q77" s="12">
        <v>1598</v>
      </c>
      <c r="S77" s="12">
        <v>38497</v>
      </c>
      <c r="U77" s="14"/>
      <c r="V77" s="14"/>
      <c r="W77" s="14"/>
      <c r="X77" s="14"/>
      <c r="Y77" s="14"/>
    </row>
    <row r="78" spans="1:25" x14ac:dyDescent="0.3">
      <c r="A78" s="45">
        <v>42870</v>
      </c>
      <c r="B78" t="s">
        <v>34</v>
      </c>
      <c r="C78" s="12">
        <v>1227</v>
      </c>
      <c r="D78" s="12">
        <v>324</v>
      </c>
      <c r="E78" s="12">
        <v>101</v>
      </c>
      <c r="F78" s="12">
        <v>0</v>
      </c>
      <c r="G78" s="12">
        <v>1652</v>
      </c>
      <c r="H78" s="12"/>
      <c r="I78" s="12">
        <v>858</v>
      </c>
      <c r="J78" s="12">
        <v>236.69341639080088</v>
      </c>
      <c r="K78" s="12">
        <v>33.534571170593388</v>
      </c>
      <c r="L78" s="12">
        <v>65.792958447574563</v>
      </c>
      <c r="M78" s="12">
        <v>381.93105907819705</v>
      </c>
      <c r="N78" s="12">
        <v>50</v>
      </c>
      <c r="O78" s="12">
        <v>-220.95200508716587</v>
      </c>
      <c r="P78" s="12">
        <v>247</v>
      </c>
      <c r="Q78" s="12">
        <v>1652</v>
      </c>
      <c r="S78" s="12">
        <v>46147</v>
      </c>
      <c r="U78" s="14"/>
      <c r="V78" s="14"/>
      <c r="W78" s="14"/>
      <c r="X78" s="14"/>
      <c r="Y78" s="14"/>
    </row>
    <row r="79" spans="1:25" x14ac:dyDescent="0.3">
      <c r="A79" s="45">
        <v>42901</v>
      </c>
      <c r="B79" t="s">
        <v>34</v>
      </c>
      <c r="C79" s="12">
        <v>1231</v>
      </c>
      <c r="D79" s="12">
        <v>333</v>
      </c>
      <c r="E79" s="12">
        <v>96</v>
      </c>
      <c r="F79" s="12">
        <v>0</v>
      </c>
      <c r="G79" s="12">
        <v>1660</v>
      </c>
      <c r="H79" s="12"/>
      <c r="I79" s="12">
        <v>755</v>
      </c>
      <c r="J79" s="12">
        <v>232.07420288181899</v>
      </c>
      <c r="K79" s="12">
        <v>31.563054313710001</v>
      </c>
      <c r="L79" s="12">
        <v>66.183972791078574</v>
      </c>
      <c r="M79" s="12">
        <v>365.99036966897899</v>
      </c>
      <c r="N79" s="12">
        <v>50</v>
      </c>
      <c r="O79" s="12">
        <v>-200.81159965558652</v>
      </c>
      <c r="P79" s="12">
        <v>359</v>
      </c>
      <c r="Q79" s="12">
        <v>1659</v>
      </c>
      <c r="S79" s="12">
        <v>56907</v>
      </c>
      <c r="U79" s="14"/>
      <c r="V79" s="14"/>
      <c r="W79" s="14"/>
      <c r="X79" s="14"/>
      <c r="Y79" s="14"/>
    </row>
    <row r="80" spans="1:25" x14ac:dyDescent="0.3">
      <c r="A80" s="45">
        <v>42931</v>
      </c>
      <c r="B80" t="s">
        <v>34</v>
      </c>
      <c r="C80" s="12">
        <v>1251</v>
      </c>
      <c r="D80" s="12">
        <v>313</v>
      </c>
      <c r="E80" s="12">
        <v>87</v>
      </c>
      <c r="F80" s="12">
        <v>-1</v>
      </c>
      <c r="G80" s="12">
        <v>1650</v>
      </c>
      <c r="H80" s="12"/>
      <c r="I80" s="12">
        <v>795</v>
      </c>
      <c r="J80" s="12">
        <v>227.49303030429434</v>
      </c>
      <c r="K80" s="12">
        <v>30.525770838611553</v>
      </c>
      <c r="L80" s="12">
        <v>66.706561255055576</v>
      </c>
      <c r="M80" s="12">
        <v>348.05027336566877</v>
      </c>
      <c r="N80" s="12">
        <v>50</v>
      </c>
      <c r="O80" s="12">
        <v>-84.775635763630277</v>
      </c>
      <c r="P80" s="12">
        <v>218</v>
      </c>
      <c r="Q80" s="12">
        <v>1651</v>
      </c>
      <c r="S80" s="12">
        <v>63676</v>
      </c>
      <c r="U80" s="14"/>
      <c r="V80" s="14"/>
      <c r="W80" s="14"/>
      <c r="X80" s="14"/>
      <c r="Y80" s="14"/>
    </row>
    <row r="81" spans="1:30" x14ac:dyDescent="0.3">
      <c r="A81" s="45">
        <v>42962</v>
      </c>
      <c r="B81" t="s">
        <v>34</v>
      </c>
      <c r="C81" s="12">
        <v>1241</v>
      </c>
      <c r="D81" s="12">
        <v>309</v>
      </c>
      <c r="E81" s="12">
        <v>98</v>
      </c>
      <c r="F81" s="12">
        <v>0</v>
      </c>
      <c r="G81" s="12">
        <v>1648</v>
      </c>
      <c r="H81" s="12"/>
      <c r="I81" s="12">
        <v>715</v>
      </c>
      <c r="J81" s="12">
        <v>252.07557550023</v>
      </c>
      <c r="K81" s="12">
        <v>65.422950607995148</v>
      </c>
      <c r="L81" s="12">
        <v>66.853717122867181</v>
      </c>
      <c r="M81" s="12">
        <v>320.35278703395221</v>
      </c>
      <c r="N81" s="12">
        <v>50</v>
      </c>
      <c r="O81" s="12">
        <v>-150.70503026504457</v>
      </c>
      <c r="P81" s="12">
        <v>328</v>
      </c>
      <c r="Q81" s="12">
        <v>1647</v>
      </c>
      <c r="S81" s="12">
        <v>73858</v>
      </c>
      <c r="U81" s="14"/>
      <c r="V81" s="14"/>
      <c r="W81" s="14"/>
      <c r="X81" s="14"/>
      <c r="Y81" s="14"/>
    </row>
    <row r="82" spans="1:30" x14ac:dyDescent="0.3">
      <c r="A82" s="45">
        <v>42993</v>
      </c>
      <c r="B82" t="s">
        <v>34</v>
      </c>
      <c r="C82" s="12">
        <v>1249</v>
      </c>
      <c r="D82" s="12">
        <v>278</v>
      </c>
      <c r="E82" s="12">
        <v>118</v>
      </c>
      <c r="F82" s="12">
        <v>0</v>
      </c>
      <c r="G82" s="12">
        <v>1645</v>
      </c>
      <c r="H82" s="12"/>
      <c r="I82" s="12">
        <v>924</v>
      </c>
      <c r="J82" s="12">
        <v>278.72425293366928</v>
      </c>
      <c r="K82" s="12">
        <v>112.6934404017674</v>
      </c>
      <c r="L82" s="12">
        <v>68.18288150221963</v>
      </c>
      <c r="M82" s="12">
        <v>243.41631490429174</v>
      </c>
      <c r="N82" s="12">
        <v>50</v>
      </c>
      <c r="O82" s="12">
        <v>48.983110258051951</v>
      </c>
      <c r="P82" s="12">
        <v>-82</v>
      </c>
      <c r="Q82" s="12">
        <v>1644</v>
      </c>
      <c r="S82" s="12">
        <v>71391</v>
      </c>
      <c r="U82" s="14"/>
      <c r="V82" s="14"/>
      <c r="W82" s="14"/>
      <c r="X82" s="14"/>
      <c r="Y82" s="14"/>
    </row>
    <row r="83" spans="1:30" x14ac:dyDescent="0.3">
      <c r="A83" s="45">
        <v>43023</v>
      </c>
      <c r="B83" t="s">
        <v>34</v>
      </c>
      <c r="C83" s="12">
        <v>1284</v>
      </c>
      <c r="D83" s="12">
        <v>304</v>
      </c>
      <c r="E83" s="12">
        <v>124</v>
      </c>
      <c r="F83" s="12">
        <v>0</v>
      </c>
      <c r="G83" s="12">
        <v>1712</v>
      </c>
      <c r="H83" s="12"/>
      <c r="I83" s="12">
        <v>1044</v>
      </c>
      <c r="J83" s="12">
        <v>354.06074924210247</v>
      </c>
      <c r="K83" s="12">
        <v>178.85730777769004</v>
      </c>
      <c r="L83" s="12">
        <v>70.567157706686515</v>
      </c>
      <c r="M83" s="12">
        <v>233.96717286099133</v>
      </c>
      <c r="N83" s="12">
        <v>50</v>
      </c>
      <c r="O83" s="12">
        <v>-270.4523875874703</v>
      </c>
      <c r="P83" s="12">
        <v>50</v>
      </c>
      <c r="Q83" s="12">
        <v>1711</v>
      </c>
      <c r="S83" s="12">
        <v>72944</v>
      </c>
      <c r="U83" s="14"/>
      <c r="V83" s="14"/>
      <c r="W83" s="14"/>
      <c r="X83" s="14"/>
      <c r="Y83" s="14"/>
    </row>
    <row r="84" spans="1:30" x14ac:dyDescent="0.3">
      <c r="A84" s="45">
        <v>43054</v>
      </c>
      <c r="B84" t="s">
        <v>34</v>
      </c>
      <c r="C84" s="12">
        <v>1315</v>
      </c>
      <c r="D84" s="12">
        <v>314</v>
      </c>
      <c r="E84" s="12">
        <v>163</v>
      </c>
      <c r="F84" s="12">
        <v>1</v>
      </c>
      <c r="G84" s="12">
        <v>1793</v>
      </c>
      <c r="H84" s="12"/>
      <c r="I84" s="12">
        <v>936</v>
      </c>
      <c r="J84" s="12">
        <v>494.48528999986064</v>
      </c>
      <c r="K84" s="12">
        <v>157.74117989175727</v>
      </c>
      <c r="L84" s="12">
        <v>75.181693062710579</v>
      </c>
      <c r="M84" s="12">
        <v>263.72848594655164</v>
      </c>
      <c r="N84" s="12">
        <v>50</v>
      </c>
      <c r="O84" s="12">
        <v>-85.136648900880132</v>
      </c>
      <c r="P84" s="12">
        <v>-101</v>
      </c>
      <c r="Q84" s="12">
        <v>1791</v>
      </c>
      <c r="S84" s="12">
        <v>69936</v>
      </c>
      <c r="U84" s="14"/>
      <c r="V84" s="14"/>
      <c r="W84" s="14"/>
      <c r="X84" s="14"/>
      <c r="Y84" s="14"/>
    </row>
    <row r="85" spans="1:30" x14ac:dyDescent="0.3">
      <c r="A85" s="45">
        <v>43084</v>
      </c>
      <c r="B85" t="s">
        <v>34</v>
      </c>
      <c r="C85" s="12">
        <v>1292</v>
      </c>
      <c r="D85" s="12">
        <v>332</v>
      </c>
      <c r="E85" s="12">
        <v>175</v>
      </c>
      <c r="F85" s="12">
        <v>0</v>
      </c>
      <c r="G85" s="12">
        <v>1799</v>
      </c>
      <c r="H85" s="12"/>
      <c r="I85" s="12">
        <v>1002</v>
      </c>
      <c r="J85" s="12">
        <v>699.86602034355519</v>
      </c>
      <c r="K85" s="12">
        <v>104.69153930815078</v>
      </c>
      <c r="L85" s="12">
        <v>85.893594029699628</v>
      </c>
      <c r="M85" s="12">
        <v>286.78577080601718</v>
      </c>
      <c r="N85" s="12">
        <v>50</v>
      </c>
      <c r="O85" s="12">
        <v>-180.23692448742287</v>
      </c>
      <c r="P85" s="12">
        <v>-249</v>
      </c>
      <c r="Q85" s="12">
        <v>1800</v>
      </c>
      <c r="S85" s="12">
        <v>62183</v>
      </c>
      <c r="U85" s="14"/>
      <c r="V85" s="14"/>
      <c r="W85" s="14"/>
      <c r="X85" s="14"/>
      <c r="Y85" s="14"/>
    </row>
    <row r="86" spans="1:30" x14ac:dyDescent="0.3">
      <c r="A86" s="45">
        <v>43115</v>
      </c>
      <c r="B86" t="s">
        <v>34</v>
      </c>
      <c r="C86" s="12">
        <v>1250</v>
      </c>
      <c r="D86" s="12">
        <v>296</v>
      </c>
      <c r="E86" s="12">
        <v>225</v>
      </c>
      <c r="F86" s="12">
        <v>0</v>
      </c>
      <c r="G86" s="12">
        <v>1771</v>
      </c>
      <c r="H86" s="12"/>
      <c r="I86" s="12">
        <v>849</v>
      </c>
      <c r="J86" s="12">
        <v>817.11829498796533</v>
      </c>
      <c r="K86" s="12">
        <v>66.056046371980202</v>
      </c>
      <c r="L86" s="12">
        <v>94.177524291623797</v>
      </c>
      <c r="M86" s="12">
        <v>245.06451612903226</v>
      </c>
      <c r="N86" s="12">
        <v>50</v>
      </c>
      <c r="O86" s="12">
        <v>188.58361821939837</v>
      </c>
      <c r="P86" s="12">
        <v>-541</v>
      </c>
      <c r="Q86" s="12">
        <v>1769</v>
      </c>
      <c r="S86" s="12">
        <v>45420</v>
      </c>
      <c r="U86" s="14"/>
      <c r="V86" s="14"/>
      <c r="W86" s="14"/>
      <c r="X86" s="14"/>
      <c r="Y86" s="14"/>
    </row>
    <row r="87" spans="1:30" x14ac:dyDescent="0.3">
      <c r="A87" s="45">
        <v>43146</v>
      </c>
      <c r="B87" t="s">
        <v>34</v>
      </c>
      <c r="C87" s="12">
        <v>1309</v>
      </c>
      <c r="D87" s="12">
        <v>294</v>
      </c>
      <c r="E87" s="12">
        <v>174</v>
      </c>
      <c r="F87" s="12">
        <v>1</v>
      </c>
      <c r="G87" s="12">
        <v>1778</v>
      </c>
      <c r="H87" s="12"/>
      <c r="I87" s="12">
        <v>818</v>
      </c>
      <c r="J87" s="12">
        <v>668.67115855407178</v>
      </c>
      <c r="K87" s="12">
        <v>48.775246018721511</v>
      </c>
      <c r="L87" s="12">
        <v>87.461477229657831</v>
      </c>
      <c r="M87" s="12">
        <v>248.28571428571425</v>
      </c>
      <c r="N87" s="12">
        <v>56</v>
      </c>
      <c r="O87" s="12">
        <v>97.806403911834693</v>
      </c>
      <c r="P87" s="12">
        <v>-247</v>
      </c>
      <c r="Q87" s="12">
        <v>1778</v>
      </c>
      <c r="S87" s="12">
        <v>38516</v>
      </c>
      <c r="U87" s="14"/>
      <c r="V87" s="14"/>
      <c r="W87" s="14"/>
      <c r="X87" s="14"/>
      <c r="Y87" s="14"/>
    </row>
    <row r="88" spans="1:30" x14ac:dyDescent="0.3">
      <c r="A88" s="45">
        <v>43174</v>
      </c>
      <c r="B88" t="s">
        <v>34</v>
      </c>
      <c r="C88" s="12">
        <v>1350</v>
      </c>
      <c r="D88" s="12">
        <v>296</v>
      </c>
      <c r="E88" s="12">
        <v>149</v>
      </c>
      <c r="F88" s="12">
        <v>0</v>
      </c>
      <c r="G88" s="12">
        <v>1795</v>
      </c>
      <c r="H88" s="12"/>
      <c r="I88" s="12">
        <v>888</v>
      </c>
      <c r="J88" s="12">
        <v>515.98973828493786</v>
      </c>
      <c r="K88" s="12">
        <v>30.821167729621564</v>
      </c>
      <c r="L88" s="12">
        <v>76.102508902681819</v>
      </c>
      <c r="M88" s="12">
        <v>261.41935483870969</v>
      </c>
      <c r="N88" s="12">
        <v>65</v>
      </c>
      <c r="O88" s="12">
        <v>99.667230244049108</v>
      </c>
      <c r="P88" s="12">
        <v>-145</v>
      </c>
      <c r="Q88" s="12">
        <v>1792</v>
      </c>
      <c r="S88" s="12">
        <v>34042</v>
      </c>
      <c r="U88" s="14"/>
      <c r="V88" s="14"/>
      <c r="W88" s="14"/>
      <c r="X88" s="14"/>
      <c r="Y88" s="14"/>
    </row>
    <row r="89" spans="1:30" x14ac:dyDescent="0.3">
      <c r="A89" s="45">
        <v>43205</v>
      </c>
      <c r="B89" t="s">
        <v>34</v>
      </c>
      <c r="C89" s="12">
        <v>1360</v>
      </c>
      <c r="D89" s="12">
        <v>307</v>
      </c>
      <c r="E89" s="12">
        <v>131</v>
      </c>
      <c r="F89" s="12">
        <v>0</v>
      </c>
      <c r="G89" s="12">
        <v>1798</v>
      </c>
      <c r="H89" s="12"/>
      <c r="I89" s="12">
        <v>876</v>
      </c>
      <c r="J89" s="12">
        <v>392.64471144112395</v>
      </c>
      <c r="K89" s="12">
        <v>31.868488963152391</v>
      </c>
      <c r="L89" s="12">
        <v>67.952000456876519</v>
      </c>
      <c r="M89" s="12">
        <v>249.9</v>
      </c>
      <c r="N89" s="12">
        <v>70</v>
      </c>
      <c r="O89" s="12">
        <v>66.6347991388472</v>
      </c>
      <c r="P89" s="12">
        <v>44</v>
      </c>
      <c r="Q89" s="12">
        <v>1799</v>
      </c>
      <c r="S89" s="12">
        <v>35340</v>
      </c>
      <c r="U89" s="14"/>
      <c r="V89" s="14"/>
      <c r="W89" s="14"/>
      <c r="X89" s="14"/>
      <c r="Y89" s="14"/>
    </row>
    <row r="90" spans="1:30" x14ac:dyDescent="0.3">
      <c r="A90" s="45">
        <v>43235</v>
      </c>
      <c r="B90" t="s">
        <v>34</v>
      </c>
      <c r="C90" s="12">
        <v>1383</v>
      </c>
      <c r="D90" s="12">
        <v>299</v>
      </c>
      <c r="E90" s="12">
        <v>114</v>
      </c>
      <c r="F90" s="12">
        <v>-1</v>
      </c>
      <c r="G90" s="12">
        <v>1795</v>
      </c>
      <c r="H90" s="12"/>
      <c r="I90" s="12">
        <v>1002</v>
      </c>
      <c r="J90" s="12">
        <v>265.97970203319824</v>
      </c>
      <c r="K90" s="12">
        <v>30.821167729621564</v>
      </c>
      <c r="L90" s="12">
        <v>67.262101913356972</v>
      </c>
      <c r="M90" s="12">
        <v>198.58064516129036</v>
      </c>
      <c r="N90" s="12">
        <v>70</v>
      </c>
      <c r="O90" s="12">
        <v>-109.64361683746714</v>
      </c>
      <c r="P90" s="12">
        <v>269</v>
      </c>
      <c r="Q90" s="12">
        <v>1794</v>
      </c>
      <c r="S90" s="12">
        <v>43707</v>
      </c>
      <c r="U90" s="14"/>
      <c r="V90" s="14"/>
      <c r="W90" s="14"/>
      <c r="X90" s="14"/>
      <c r="Y90" s="14"/>
    </row>
    <row r="91" spans="1:30" x14ac:dyDescent="0.3">
      <c r="A91" s="45">
        <v>43266</v>
      </c>
      <c r="B91" t="s">
        <v>34</v>
      </c>
      <c r="C91" s="12">
        <v>1386</v>
      </c>
      <c r="D91" s="12">
        <v>322</v>
      </c>
      <c r="E91" s="12">
        <v>85</v>
      </c>
      <c r="F91" s="12">
        <v>0</v>
      </c>
      <c r="G91" s="12">
        <v>1793</v>
      </c>
      <c r="H91" s="12"/>
      <c r="I91" s="12">
        <v>877</v>
      </c>
      <c r="J91" s="12">
        <v>324.98815957376189</v>
      </c>
      <c r="K91" s="12">
        <v>31.868488963152391</v>
      </c>
      <c r="L91" s="12">
        <v>67.690067687208682</v>
      </c>
      <c r="M91" s="12">
        <v>214.36666666666667</v>
      </c>
      <c r="N91" s="12">
        <v>75</v>
      </c>
      <c r="O91" s="12">
        <v>-225.91338289078968</v>
      </c>
      <c r="P91" s="12">
        <v>427</v>
      </c>
      <c r="Q91" s="12">
        <v>1792</v>
      </c>
      <c r="S91" s="12">
        <v>56505</v>
      </c>
      <c r="U91" s="14"/>
      <c r="V91" s="14"/>
      <c r="W91" s="14"/>
      <c r="X91" s="14"/>
      <c r="Y91" s="14"/>
    </row>
    <row r="92" spans="1:30" x14ac:dyDescent="0.3">
      <c r="A92" s="45">
        <v>43296</v>
      </c>
      <c r="B92" t="s">
        <v>34</v>
      </c>
      <c r="C92" s="12">
        <v>1415</v>
      </c>
      <c r="D92" s="12">
        <v>321</v>
      </c>
      <c r="E92" s="12">
        <v>105</v>
      </c>
      <c r="F92" s="12">
        <v>0</v>
      </c>
      <c r="G92" s="12">
        <v>1841</v>
      </c>
      <c r="H92" s="12"/>
      <c r="I92" s="12">
        <v>1074</v>
      </c>
      <c r="J92" s="12">
        <v>274.06867997619401</v>
      </c>
      <c r="K92" s="12">
        <v>30.821167729621564</v>
      </c>
      <c r="L92" s="12">
        <v>68.239388266962891</v>
      </c>
      <c r="M92" s="12">
        <v>235.03225806451613</v>
      </c>
      <c r="N92" s="12">
        <v>77</v>
      </c>
      <c r="O92" s="12">
        <v>-38.161494037294645</v>
      </c>
      <c r="P92" s="12">
        <v>117</v>
      </c>
      <c r="Q92" s="12">
        <v>1838</v>
      </c>
      <c r="S92" s="12">
        <v>60118</v>
      </c>
      <c r="U92" s="14"/>
      <c r="V92" s="14"/>
      <c r="W92" s="14"/>
      <c r="X92" s="14"/>
      <c r="Y92" s="14"/>
    </row>
    <row r="93" spans="1:30" x14ac:dyDescent="0.3">
      <c r="A93" s="45">
        <v>43327</v>
      </c>
      <c r="B93" t="s">
        <v>34</v>
      </c>
      <c r="C93" s="12">
        <v>1461</v>
      </c>
      <c r="D93" s="12">
        <v>311</v>
      </c>
      <c r="E93" s="12">
        <v>100</v>
      </c>
      <c r="F93" s="12">
        <v>0</v>
      </c>
      <c r="G93" s="12">
        <v>1872</v>
      </c>
      <c r="H93" s="12"/>
      <c r="I93" s="12">
        <v>1034</v>
      </c>
      <c r="J93" s="12">
        <v>301.52729052291988</v>
      </c>
      <c r="K93" s="12">
        <v>66.056046371980202</v>
      </c>
      <c r="L93" s="12">
        <v>68.386544134774496</v>
      </c>
      <c r="M93" s="12">
        <v>230.38709677419354</v>
      </c>
      <c r="N93" s="12">
        <v>80</v>
      </c>
      <c r="O93" s="12">
        <v>-120.35697780386818</v>
      </c>
      <c r="P93" s="12">
        <v>213</v>
      </c>
      <c r="Q93" s="12">
        <v>1873</v>
      </c>
      <c r="S93" s="12">
        <v>66725</v>
      </c>
      <c r="U93" s="14"/>
      <c r="V93" s="14"/>
      <c r="W93" s="14"/>
      <c r="X93" s="14"/>
      <c r="Y93" s="14"/>
    </row>
    <row r="94" spans="1:30" x14ac:dyDescent="0.3">
      <c r="A94" s="45">
        <v>43358</v>
      </c>
      <c r="B94" t="s">
        <v>34</v>
      </c>
      <c r="C94" s="12">
        <v>1472</v>
      </c>
      <c r="D94" s="12">
        <v>297</v>
      </c>
      <c r="E94" s="12">
        <v>110</v>
      </c>
      <c r="F94" s="12">
        <v>0</v>
      </c>
      <c r="G94" s="12">
        <v>1879</v>
      </c>
      <c r="H94" s="12"/>
      <c r="I94" s="12">
        <v>823</v>
      </c>
      <c r="J94" s="12">
        <v>333.71380106681994</v>
      </c>
      <c r="K94" s="12">
        <v>103.78397115717087</v>
      </c>
      <c r="L94" s="12">
        <v>69.76287925904515</v>
      </c>
      <c r="M94" s="12">
        <v>219.3</v>
      </c>
      <c r="N94" s="12">
        <v>82</v>
      </c>
      <c r="O94" s="12">
        <v>-37.56065148303594</v>
      </c>
      <c r="P94" s="12">
        <v>285</v>
      </c>
      <c r="Q94" s="12">
        <v>1879</v>
      </c>
      <c r="S94" s="12">
        <v>75245</v>
      </c>
      <c r="U94" s="14"/>
      <c r="V94" s="14"/>
      <c r="W94" s="14"/>
      <c r="X94" s="14"/>
      <c r="Y94" s="14"/>
    </row>
    <row r="95" spans="1:30" x14ac:dyDescent="0.3">
      <c r="A95" s="45">
        <v>43388</v>
      </c>
      <c r="B95" t="s">
        <v>34</v>
      </c>
      <c r="C95" s="12">
        <v>1469</v>
      </c>
      <c r="D95" s="12">
        <v>280</v>
      </c>
      <c r="E95" s="12">
        <v>133</v>
      </c>
      <c r="F95" s="12">
        <v>-1</v>
      </c>
      <c r="G95" s="12">
        <v>1881</v>
      </c>
      <c r="H95" s="12"/>
      <c r="I95" s="12">
        <v>928</v>
      </c>
      <c r="J95" s="12">
        <v>392.30379275072602</v>
      </c>
      <c r="K95" s="12">
        <v>180.58810412453025</v>
      </c>
      <c r="L95" s="12">
        <v>72.231277638777939</v>
      </c>
      <c r="M95" s="12">
        <v>235.93548387096774</v>
      </c>
      <c r="N95" s="12">
        <v>85</v>
      </c>
      <c r="O95" s="12">
        <v>-129.05865838500202</v>
      </c>
      <c r="P95" s="12">
        <v>115</v>
      </c>
      <c r="Q95" s="12">
        <v>1880</v>
      </c>
      <c r="S95" s="12">
        <v>78826</v>
      </c>
      <c r="U95" s="14"/>
      <c r="V95" s="14"/>
      <c r="W95" s="14"/>
      <c r="X95" s="14"/>
      <c r="Y95" s="14"/>
    </row>
    <row r="96" spans="1:30" x14ac:dyDescent="0.3">
      <c r="A96" s="45">
        <v>43419</v>
      </c>
      <c r="B96" t="s">
        <v>34</v>
      </c>
      <c r="C96" s="12">
        <v>1474</v>
      </c>
      <c r="D96" s="12">
        <v>294</v>
      </c>
      <c r="E96" s="12">
        <v>156</v>
      </c>
      <c r="F96" s="12">
        <v>1</v>
      </c>
      <c r="G96" s="12">
        <v>1925</v>
      </c>
      <c r="H96" s="12"/>
      <c r="I96" s="12">
        <v>1038</v>
      </c>
      <c r="J96" s="12">
        <v>516.10870928527788</v>
      </c>
      <c r="K96" s="12">
        <v>139.26763615622406</v>
      </c>
      <c r="L96" s="12">
        <v>77.048695578456957</v>
      </c>
      <c r="M96" s="12">
        <v>227.76666666666671</v>
      </c>
      <c r="N96" s="12">
        <v>86</v>
      </c>
      <c r="O96" s="12">
        <v>0.80829231337443019</v>
      </c>
      <c r="P96" s="12">
        <v>-160</v>
      </c>
      <c r="Q96" s="12">
        <v>1925</v>
      </c>
      <c r="S96" s="12">
        <v>73986</v>
      </c>
      <c r="U96" s="14"/>
      <c r="V96" s="14"/>
      <c r="W96" s="14"/>
      <c r="X96" s="14"/>
      <c r="Y96" s="14"/>
      <c r="AB96" s="12"/>
      <c r="AC96" s="12"/>
      <c r="AD96" s="12"/>
    </row>
    <row r="97" spans="1:30" x14ac:dyDescent="0.3">
      <c r="A97" s="45">
        <v>43449</v>
      </c>
      <c r="B97" t="s">
        <v>34</v>
      </c>
      <c r="C97" s="12">
        <v>1477</v>
      </c>
      <c r="D97" s="12">
        <v>302</v>
      </c>
      <c r="E97" s="12">
        <v>191</v>
      </c>
      <c r="F97" s="12">
        <v>1</v>
      </c>
      <c r="G97" s="12">
        <v>1971</v>
      </c>
      <c r="H97" s="12"/>
      <c r="I97" s="12">
        <v>1163</v>
      </c>
      <c r="J97" s="12">
        <v>665.56610444777175</v>
      </c>
      <c r="K97" s="12">
        <v>105.7046359270759</v>
      </c>
      <c r="L97" s="12">
        <v>89.252846184247261</v>
      </c>
      <c r="M97" s="12">
        <v>230.48387096774189</v>
      </c>
      <c r="N97" s="12">
        <v>86</v>
      </c>
      <c r="O97" s="12">
        <v>-41.007457526836802</v>
      </c>
      <c r="P97" s="12">
        <v>-331</v>
      </c>
      <c r="Q97" s="12">
        <v>1968</v>
      </c>
      <c r="S97" s="12">
        <v>63738</v>
      </c>
      <c r="U97" s="14"/>
      <c r="V97" s="14"/>
      <c r="W97" s="14"/>
      <c r="X97" s="14"/>
      <c r="Y97" s="14"/>
      <c r="AB97" s="12"/>
      <c r="AC97" s="12"/>
      <c r="AD97" s="12"/>
    </row>
    <row r="98" spans="1:30" x14ac:dyDescent="0.3">
      <c r="A98" s="45">
        <v>43480</v>
      </c>
      <c r="B98" t="s">
        <v>34</v>
      </c>
      <c r="C98" s="12">
        <v>1488</v>
      </c>
      <c r="D98" s="12">
        <v>297</v>
      </c>
      <c r="E98" s="12">
        <v>214</v>
      </c>
      <c r="F98" s="12">
        <v>-1</v>
      </c>
      <c r="G98" s="12">
        <v>1998</v>
      </c>
      <c r="H98" s="12"/>
      <c r="I98" s="12">
        <v>1029</v>
      </c>
      <c r="J98" s="12">
        <v>833.70282038472499</v>
      </c>
      <c r="K98" s="12">
        <v>53.425150573725752</v>
      </c>
      <c r="L98" s="12">
        <v>96.224881698631108</v>
      </c>
      <c r="M98" s="12">
        <v>237.93548387096777</v>
      </c>
      <c r="N98" s="12">
        <v>86</v>
      </c>
      <c r="O98" s="12">
        <v>64.711663471950345</v>
      </c>
      <c r="P98" s="12">
        <v>-405</v>
      </c>
      <c r="Q98" s="12">
        <v>1996</v>
      </c>
      <c r="S98" s="12">
        <v>51202</v>
      </c>
      <c r="U98" s="14"/>
      <c r="V98" s="14"/>
      <c r="W98" s="14"/>
      <c r="X98" s="14"/>
      <c r="Y98" s="14"/>
      <c r="AB98" s="12"/>
      <c r="AC98" s="12"/>
      <c r="AD98" s="12"/>
    </row>
    <row r="99" spans="1:30" x14ac:dyDescent="0.3">
      <c r="A99" s="45">
        <v>43511</v>
      </c>
      <c r="B99" t="s">
        <v>34</v>
      </c>
      <c r="C99" s="12">
        <v>1503</v>
      </c>
      <c r="D99" s="12">
        <v>258</v>
      </c>
      <c r="E99" s="12">
        <v>174</v>
      </c>
      <c r="F99" s="12">
        <v>0</v>
      </c>
      <c r="G99" s="12">
        <v>1935</v>
      </c>
      <c r="H99" s="12"/>
      <c r="I99" s="12">
        <v>891</v>
      </c>
      <c r="J99" s="12">
        <v>777.12336874746393</v>
      </c>
      <c r="K99" s="12">
        <v>48.309397705627617</v>
      </c>
      <c r="L99" s="12">
        <v>89.200756947023066</v>
      </c>
      <c r="M99" s="12">
        <v>226.10714285714289</v>
      </c>
      <c r="N99" s="12">
        <v>86</v>
      </c>
      <c r="O99" s="12">
        <v>10.259333742742605</v>
      </c>
      <c r="P99" s="12">
        <v>-197</v>
      </c>
      <c r="Q99" s="12">
        <v>1931</v>
      </c>
      <c r="S99" s="12">
        <v>45695</v>
      </c>
      <c r="U99" s="14"/>
      <c r="V99" s="14"/>
      <c r="W99" s="14"/>
      <c r="X99" s="14"/>
      <c r="Y99" s="14"/>
      <c r="AB99" s="12"/>
      <c r="AC99" s="12"/>
      <c r="AD99" s="12"/>
    </row>
    <row r="100" spans="1:30" x14ac:dyDescent="0.3">
      <c r="A100" s="45">
        <v>43539</v>
      </c>
      <c r="B100" t="s">
        <v>34</v>
      </c>
      <c r="C100" s="12">
        <v>1523</v>
      </c>
      <c r="D100" s="12">
        <v>288</v>
      </c>
      <c r="E100" s="12">
        <v>175</v>
      </c>
      <c r="F100" s="12">
        <v>1</v>
      </c>
      <c r="G100" s="12">
        <v>1987</v>
      </c>
      <c r="H100" s="12"/>
      <c r="I100" s="12">
        <v>918</v>
      </c>
      <c r="J100" s="12">
        <v>561.93618597920613</v>
      </c>
      <c r="K100" s="12">
        <v>30.526797323188003</v>
      </c>
      <c r="L100" s="12">
        <v>77.453778790604218</v>
      </c>
      <c r="M100" s="12">
        <v>206.09677419354841</v>
      </c>
      <c r="N100" s="12">
        <v>76</v>
      </c>
      <c r="O100" s="12">
        <v>11.986463713453197</v>
      </c>
      <c r="P100" s="12">
        <v>104</v>
      </c>
      <c r="Q100" s="12">
        <v>1986</v>
      </c>
      <c r="S100" s="12">
        <v>48929</v>
      </c>
      <c r="U100" s="14"/>
      <c r="V100" s="14"/>
      <c r="W100" s="14"/>
      <c r="X100" s="14"/>
      <c r="Y100" s="14"/>
      <c r="AB100" s="12"/>
      <c r="AC100" s="12"/>
      <c r="AD100" s="12"/>
    </row>
    <row r="101" spans="1:30" x14ac:dyDescent="0.3">
      <c r="A101" s="45">
        <v>43570</v>
      </c>
      <c r="B101" t="s">
        <v>34</v>
      </c>
      <c r="C101" s="12">
        <v>1552</v>
      </c>
      <c r="D101" s="12">
        <v>295</v>
      </c>
      <c r="E101" s="12">
        <v>124</v>
      </c>
      <c r="F101" s="12">
        <v>0</v>
      </c>
      <c r="G101" s="12">
        <v>1971</v>
      </c>
      <c r="H101" s="12"/>
      <c r="I101" s="12">
        <v>1166</v>
      </c>
      <c r="J101" s="12">
        <v>359.09597835050431</v>
      </c>
      <c r="K101" s="12">
        <v>31.564115678830319</v>
      </c>
      <c r="L101" s="12">
        <v>69.028875056065402</v>
      </c>
      <c r="M101" s="12">
        <v>233.63333333333333</v>
      </c>
      <c r="N101" s="12">
        <v>86</v>
      </c>
      <c r="O101" s="12">
        <v>-122.32230241873333</v>
      </c>
      <c r="P101" s="12">
        <v>149</v>
      </c>
      <c r="Q101" s="12">
        <v>1972</v>
      </c>
      <c r="S101" s="12">
        <v>53390</v>
      </c>
      <c r="U101" s="14"/>
      <c r="V101" s="14"/>
      <c r="W101" s="14"/>
      <c r="X101" s="14"/>
      <c r="Y101" s="14"/>
      <c r="AB101" s="12"/>
      <c r="AC101" s="12"/>
      <c r="AD101" s="12"/>
    </row>
    <row r="102" spans="1:30" x14ac:dyDescent="0.3">
      <c r="A102" s="45">
        <v>43600</v>
      </c>
      <c r="B102" t="s">
        <v>34</v>
      </c>
      <c r="C102" s="12">
        <v>1562</v>
      </c>
      <c r="D102" s="12">
        <v>294</v>
      </c>
      <c r="E102" s="12">
        <v>107</v>
      </c>
      <c r="F102" s="12">
        <v>0</v>
      </c>
      <c r="G102" s="12">
        <v>1963</v>
      </c>
      <c r="H102" s="12"/>
      <c r="I102" s="12">
        <v>1086</v>
      </c>
      <c r="J102" s="12">
        <v>300.19726102155113</v>
      </c>
      <c r="K102" s="12">
        <v>30.526797323188003</v>
      </c>
      <c r="L102" s="12">
        <v>68.332844254305257</v>
      </c>
      <c r="M102" s="12">
        <v>222.35483870967738</v>
      </c>
      <c r="N102" s="12">
        <v>86</v>
      </c>
      <c r="O102" s="12">
        <v>-149.41174130872184</v>
      </c>
      <c r="P102" s="12">
        <v>322</v>
      </c>
      <c r="Q102" s="12">
        <v>1966</v>
      </c>
      <c r="S102" s="12">
        <v>63351</v>
      </c>
      <c r="U102" s="14"/>
      <c r="V102" s="14"/>
      <c r="W102" s="14"/>
      <c r="X102" s="14"/>
      <c r="Y102" s="14"/>
      <c r="AB102" s="12"/>
      <c r="AC102" s="12"/>
      <c r="AD102" s="12"/>
    </row>
    <row r="103" spans="1:30" x14ac:dyDescent="0.3">
      <c r="A103" s="45">
        <v>43631</v>
      </c>
      <c r="B103" t="s">
        <v>34</v>
      </c>
      <c r="C103" s="12">
        <v>1557</v>
      </c>
      <c r="D103" s="12">
        <v>299</v>
      </c>
      <c r="E103" s="12">
        <v>106</v>
      </c>
      <c r="F103" s="12">
        <v>0</v>
      </c>
      <c r="G103" s="12">
        <v>1962</v>
      </c>
      <c r="H103" s="12"/>
      <c r="I103" s="12">
        <v>1158</v>
      </c>
      <c r="J103" s="12">
        <v>290.92823876040529</v>
      </c>
      <c r="K103" s="12">
        <v>31.564115678830319</v>
      </c>
      <c r="L103" s="12">
        <v>68.790200068240281</v>
      </c>
      <c r="M103" s="12">
        <v>204.66666666666663</v>
      </c>
      <c r="N103" s="12">
        <v>86</v>
      </c>
      <c r="O103" s="12">
        <v>-156.94922117414251</v>
      </c>
      <c r="P103" s="12">
        <v>278</v>
      </c>
      <c r="Q103" s="12">
        <v>1961</v>
      </c>
      <c r="S103" s="12">
        <v>71698</v>
      </c>
      <c r="U103" s="14"/>
      <c r="V103" s="14"/>
      <c r="W103" s="14"/>
      <c r="X103" s="14"/>
      <c r="Y103" s="14"/>
      <c r="AB103" s="12"/>
      <c r="AC103" s="12"/>
      <c r="AD103" s="12"/>
    </row>
    <row r="104" spans="1:30" x14ac:dyDescent="0.3">
      <c r="A104" s="45">
        <v>43661</v>
      </c>
      <c r="B104" t="s">
        <v>34</v>
      </c>
      <c r="C104" s="12">
        <v>1578</v>
      </c>
      <c r="D104" s="12">
        <v>293</v>
      </c>
      <c r="E104" s="12">
        <v>106</v>
      </c>
      <c r="F104" s="12">
        <v>0</v>
      </c>
      <c r="G104" s="12">
        <v>1977</v>
      </c>
      <c r="H104" s="12"/>
      <c r="I104" s="12">
        <v>1188</v>
      </c>
      <c r="J104" s="12">
        <v>292.68592567487451</v>
      </c>
      <c r="K104" s="12">
        <v>30.526797323188003</v>
      </c>
      <c r="L104" s="12">
        <v>69.362778429837192</v>
      </c>
      <c r="M104" s="12">
        <v>226.29032258064518</v>
      </c>
      <c r="N104" s="12">
        <v>86</v>
      </c>
      <c r="O104" s="12">
        <v>-113.86582400854493</v>
      </c>
      <c r="P104" s="12">
        <v>197</v>
      </c>
      <c r="Q104" s="12">
        <v>1976</v>
      </c>
      <c r="S104" s="12">
        <v>77807</v>
      </c>
      <c r="U104" s="14"/>
      <c r="V104" s="14"/>
      <c r="W104" s="14"/>
      <c r="X104" s="14"/>
      <c r="Y104" s="14"/>
      <c r="AB104" s="12"/>
      <c r="AC104" s="12"/>
      <c r="AD104" s="12"/>
    </row>
    <row r="105" spans="1:30" x14ac:dyDescent="0.3">
      <c r="A105" s="45">
        <v>43692</v>
      </c>
      <c r="B105" t="s">
        <v>34</v>
      </c>
      <c r="C105" s="12">
        <v>1606</v>
      </c>
      <c r="D105" s="12">
        <v>295</v>
      </c>
      <c r="E105" s="12">
        <v>105</v>
      </c>
      <c r="F105" s="12">
        <v>-1</v>
      </c>
      <c r="G105" s="12">
        <v>2005</v>
      </c>
      <c r="H105" s="12"/>
      <c r="I105" s="12">
        <v>1036</v>
      </c>
      <c r="J105" s="12">
        <v>335.20247852587511</v>
      </c>
      <c r="K105" s="12">
        <v>65.425150573725745</v>
      </c>
      <c r="L105" s="12">
        <v>69.509934297648797</v>
      </c>
      <c r="M105" s="12">
        <v>233.22580645161293</v>
      </c>
      <c r="N105" s="12">
        <v>86</v>
      </c>
      <c r="O105" s="12">
        <v>-248.36336984886259</v>
      </c>
      <c r="P105" s="12">
        <v>429</v>
      </c>
      <c r="Q105" s="12">
        <v>2006</v>
      </c>
      <c r="S105" s="12">
        <v>91091</v>
      </c>
      <c r="U105" s="14"/>
      <c r="V105" s="14"/>
      <c r="W105" s="14"/>
      <c r="X105" s="14"/>
      <c r="Y105" s="14"/>
      <c r="AB105" s="12"/>
      <c r="AC105" s="12"/>
      <c r="AD105" s="12"/>
    </row>
    <row r="106" spans="1:30" x14ac:dyDescent="0.3">
      <c r="A106" s="45">
        <v>43723</v>
      </c>
      <c r="B106" t="s">
        <v>34</v>
      </c>
      <c r="C106" s="12">
        <v>1661</v>
      </c>
      <c r="D106" s="12">
        <v>272</v>
      </c>
      <c r="E106" s="12">
        <v>102</v>
      </c>
      <c r="F106" s="12">
        <v>1</v>
      </c>
      <c r="G106" s="12">
        <v>2036</v>
      </c>
      <c r="H106" s="12"/>
      <c r="I106" s="12">
        <v>1124</v>
      </c>
      <c r="J106" s="12">
        <v>342.39379702957848</v>
      </c>
      <c r="K106" s="12">
        <v>112.69722992371106</v>
      </c>
      <c r="L106" s="12">
        <v>70.921791720243405</v>
      </c>
      <c r="M106" s="12">
        <v>238.73333333333335</v>
      </c>
      <c r="N106" s="12">
        <v>86</v>
      </c>
      <c r="O106" s="12">
        <v>-89.746152006866268</v>
      </c>
      <c r="P106" s="12">
        <v>151</v>
      </c>
      <c r="Q106" s="12">
        <v>2036</v>
      </c>
      <c r="S106" s="12">
        <v>95594</v>
      </c>
      <c r="U106" s="14"/>
      <c r="V106" s="14"/>
      <c r="W106" s="14"/>
      <c r="X106" s="14"/>
      <c r="Y106" s="14"/>
      <c r="AB106" s="12"/>
      <c r="AC106" s="12"/>
      <c r="AD106" s="12"/>
    </row>
    <row r="107" spans="1:30" x14ac:dyDescent="0.3">
      <c r="A107" s="45">
        <v>43753</v>
      </c>
      <c r="B107" t="s">
        <v>34</v>
      </c>
      <c r="C107" s="12">
        <v>1665</v>
      </c>
      <c r="D107" s="12">
        <v>253</v>
      </c>
      <c r="E107" s="12">
        <v>116</v>
      </c>
      <c r="F107" s="12">
        <v>0</v>
      </c>
      <c r="G107" s="12">
        <v>2034</v>
      </c>
      <c r="H107" s="12"/>
      <c r="I107" s="12">
        <v>1167</v>
      </c>
      <c r="J107" s="12">
        <v>446.54834892130123</v>
      </c>
      <c r="K107" s="12">
        <v>178.86332218003849</v>
      </c>
      <c r="L107" s="12">
        <v>73.455102438383449</v>
      </c>
      <c r="M107" s="12">
        <v>232.70967741935485</v>
      </c>
      <c r="N107" s="12">
        <v>86</v>
      </c>
      <c r="O107" s="12">
        <v>-122.57645095907803</v>
      </c>
      <c r="P107" s="12">
        <v>-30</v>
      </c>
      <c r="Q107" s="12">
        <v>2032</v>
      </c>
      <c r="S107" s="12">
        <v>94675</v>
      </c>
      <c r="U107" s="14"/>
      <c r="V107" s="14"/>
      <c r="W107" s="14"/>
      <c r="X107" s="14"/>
      <c r="Y107" s="14"/>
    </row>
    <row r="108" spans="1:30" x14ac:dyDescent="0.3">
      <c r="A108" s="45">
        <v>43784</v>
      </c>
      <c r="B108" t="s">
        <v>34</v>
      </c>
      <c r="C108" s="12">
        <v>1682</v>
      </c>
      <c r="D108" s="12">
        <v>293</v>
      </c>
      <c r="E108" s="12">
        <v>132</v>
      </c>
      <c r="F108" s="12">
        <v>1</v>
      </c>
      <c r="G108" s="12">
        <v>2108</v>
      </c>
      <c r="H108" s="12"/>
      <c r="I108" s="12">
        <v>1159</v>
      </c>
      <c r="J108" s="12">
        <v>568.33363738598985</v>
      </c>
      <c r="K108" s="12">
        <v>157.74648422589144</v>
      </c>
      <c r="L108" s="12">
        <v>78.421199523347269</v>
      </c>
      <c r="M108" s="12">
        <v>223.76666666666668</v>
      </c>
      <c r="N108" s="12">
        <v>61</v>
      </c>
      <c r="O108" s="12">
        <v>78.732012198104783</v>
      </c>
      <c r="P108" s="12">
        <v>-220</v>
      </c>
      <c r="Q108" s="12">
        <v>2107</v>
      </c>
      <c r="S108" s="12">
        <v>88094</v>
      </c>
      <c r="U108" s="14"/>
      <c r="V108" s="14"/>
      <c r="W108" s="14"/>
      <c r="X108" s="14"/>
      <c r="Y108" s="14"/>
    </row>
    <row r="109" spans="1:30" x14ac:dyDescent="0.3">
      <c r="A109" s="45">
        <v>43814</v>
      </c>
      <c r="B109" t="s">
        <v>34</v>
      </c>
      <c r="C109" s="12">
        <v>1684</v>
      </c>
      <c r="D109" s="12">
        <v>316</v>
      </c>
      <c r="E109" s="12">
        <v>135</v>
      </c>
      <c r="F109" s="12">
        <v>0</v>
      </c>
      <c r="G109" s="12">
        <v>2135</v>
      </c>
      <c r="H109" s="12"/>
      <c r="I109" s="12">
        <v>1235</v>
      </c>
      <c r="J109" s="12">
        <v>692.58778455219317</v>
      </c>
      <c r="K109" s="12">
        <v>104.69505975161323</v>
      </c>
      <c r="L109" s="12">
        <v>90.54844762017315</v>
      </c>
      <c r="M109" s="12">
        <v>224.48387096774189</v>
      </c>
      <c r="N109" s="12">
        <v>61</v>
      </c>
      <c r="O109" s="12">
        <v>-0.31516289172142109</v>
      </c>
      <c r="P109" s="12">
        <v>-273</v>
      </c>
      <c r="Q109" s="12">
        <v>2135</v>
      </c>
      <c r="S109" s="12">
        <v>79656</v>
      </c>
      <c r="U109" s="14"/>
      <c r="V109" s="14"/>
      <c r="W109" s="14"/>
      <c r="X109" s="14"/>
      <c r="Y109" s="14"/>
    </row>
    <row r="110" spans="1:30" x14ac:dyDescent="0.3">
      <c r="A110" s="45">
        <v>43845</v>
      </c>
      <c r="B110" t="s">
        <v>34</v>
      </c>
      <c r="C110" s="12">
        <v>1754</v>
      </c>
      <c r="D110" s="12">
        <v>297</v>
      </c>
      <c r="E110" s="12">
        <v>166</v>
      </c>
      <c r="F110" s="12">
        <v>0</v>
      </c>
      <c r="G110" s="12">
        <v>2217</v>
      </c>
      <c r="H110" s="12"/>
      <c r="I110" s="12">
        <v>1211</v>
      </c>
      <c r="J110" s="12">
        <v>645.8930782337053</v>
      </c>
      <c r="K110" s="12">
        <v>57.16401039330146</v>
      </c>
      <c r="L110" s="12">
        <v>96.224881698631108</v>
      </c>
      <c r="M110" s="12">
        <v>246.35483870967744</v>
      </c>
      <c r="N110" s="12">
        <v>86</v>
      </c>
      <c r="O110" s="12">
        <v>50.363190964684591</v>
      </c>
      <c r="P110" s="12">
        <v>-174</v>
      </c>
      <c r="Q110" s="12">
        <v>2219</v>
      </c>
      <c r="S110" s="12">
        <v>74251</v>
      </c>
      <c r="U110" s="14"/>
      <c r="V110" s="14"/>
      <c r="W110" s="14"/>
      <c r="X110" s="14"/>
      <c r="Y110" s="14"/>
    </row>
    <row r="111" spans="1:30" x14ac:dyDescent="0.3">
      <c r="A111" s="45">
        <v>43876</v>
      </c>
      <c r="B111" t="s">
        <v>34</v>
      </c>
      <c r="C111" s="12">
        <v>1703</v>
      </c>
      <c r="D111" s="12">
        <v>281</v>
      </c>
      <c r="E111" s="12">
        <v>127</v>
      </c>
      <c r="F111" s="12">
        <v>1</v>
      </c>
      <c r="G111" s="12">
        <v>2112</v>
      </c>
      <c r="H111" s="12"/>
      <c r="I111" s="12">
        <v>1204</v>
      </c>
      <c r="J111" s="12">
        <v>633.88366821017962</v>
      </c>
      <c r="K111" s="12">
        <v>43.209439157907767</v>
      </c>
      <c r="L111" s="12">
        <v>89.200756947023066</v>
      </c>
      <c r="M111" s="12">
        <v>269.82758620689663</v>
      </c>
      <c r="N111" s="12">
        <v>86</v>
      </c>
      <c r="O111" s="12">
        <v>133.87854947799295</v>
      </c>
      <c r="P111" s="12">
        <v>-349</v>
      </c>
      <c r="Q111" s="12">
        <v>2111</v>
      </c>
      <c r="S111" s="12">
        <v>64101</v>
      </c>
      <c r="U111" s="14"/>
      <c r="V111" s="14"/>
      <c r="W111" s="14"/>
      <c r="X111" s="14"/>
      <c r="Y111" s="14"/>
    </row>
    <row r="112" spans="1:30" x14ac:dyDescent="0.3">
      <c r="A112" s="45">
        <v>43905</v>
      </c>
      <c r="B112" t="s">
        <v>34</v>
      </c>
      <c r="C112" s="12">
        <v>1761</v>
      </c>
      <c r="D112" s="12">
        <v>278</v>
      </c>
      <c r="E112" s="12">
        <v>113</v>
      </c>
      <c r="F112" s="12">
        <v>0</v>
      </c>
      <c r="G112" s="12">
        <v>2152</v>
      </c>
      <c r="H112" s="12"/>
      <c r="I112" s="12">
        <v>1266</v>
      </c>
      <c r="J112" s="12">
        <v>486.48943548986324</v>
      </c>
      <c r="K112" s="12">
        <v>28.672222289966257</v>
      </c>
      <c r="L112" s="12">
        <v>77.453778790604218</v>
      </c>
      <c r="M112" s="12">
        <v>254.70967741935476</v>
      </c>
      <c r="N112" s="12">
        <v>86</v>
      </c>
      <c r="O112" s="12">
        <v>57.674886010211566</v>
      </c>
      <c r="P112" s="12">
        <v>-106</v>
      </c>
      <c r="Q112" s="12">
        <v>2151</v>
      </c>
      <c r="S112" s="12">
        <v>60810</v>
      </c>
      <c r="U112" s="14"/>
      <c r="V112" s="14"/>
      <c r="W112" s="14"/>
      <c r="X112" s="14"/>
      <c r="Y112" s="14"/>
    </row>
    <row r="113" spans="1:33" x14ac:dyDescent="0.3">
      <c r="A113" s="45">
        <v>43936</v>
      </c>
      <c r="B113" t="s">
        <v>34</v>
      </c>
      <c r="C113" s="12">
        <v>1692</v>
      </c>
      <c r="D113" s="12">
        <v>231</v>
      </c>
      <c r="E113" s="12">
        <v>94</v>
      </c>
      <c r="F113" s="12">
        <v>1</v>
      </c>
      <c r="G113" s="12">
        <v>2018</v>
      </c>
      <c r="H113" s="12"/>
      <c r="I113" s="12">
        <v>1279</v>
      </c>
      <c r="J113" s="12">
        <v>431.70852244287056</v>
      </c>
      <c r="K113" s="12">
        <v>29.578559940596172</v>
      </c>
      <c r="L113" s="12">
        <v>69.028875056065402</v>
      </c>
      <c r="M113" s="12">
        <v>198.4</v>
      </c>
      <c r="N113" s="12">
        <v>86</v>
      </c>
      <c r="O113" s="12">
        <v>-147.71595743953213</v>
      </c>
      <c r="P113" s="12">
        <v>70</v>
      </c>
      <c r="Q113" s="12">
        <v>2016</v>
      </c>
      <c r="S113" s="12">
        <v>62905</v>
      </c>
      <c r="U113" s="14"/>
      <c r="V113" s="14"/>
      <c r="W113" s="14"/>
      <c r="X113" s="14"/>
      <c r="Y113" s="14"/>
    </row>
    <row r="114" spans="1:33" x14ac:dyDescent="0.3">
      <c r="A114" s="45">
        <v>43966</v>
      </c>
      <c r="B114" t="s">
        <v>34</v>
      </c>
      <c r="C114" s="12">
        <v>1530</v>
      </c>
      <c r="D114" s="12">
        <v>234</v>
      </c>
      <c r="E114" s="12">
        <v>83</v>
      </c>
      <c r="F114" s="12">
        <v>0</v>
      </c>
      <c r="G114" s="12">
        <v>1847</v>
      </c>
      <c r="H114" s="12"/>
      <c r="I114" s="12">
        <v>1053</v>
      </c>
      <c r="J114" s="12">
        <v>327.14646977615951</v>
      </c>
      <c r="K114" s="12">
        <v>28.672222289966257</v>
      </c>
      <c r="L114" s="12">
        <v>68.332844254305257</v>
      </c>
      <c r="M114" s="12">
        <v>208.77419354838707</v>
      </c>
      <c r="N114" s="12">
        <v>86</v>
      </c>
      <c r="O114" s="12">
        <v>-94.925729868818038</v>
      </c>
      <c r="P114" s="12">
        <v>168</v>
      </c>
      <c r="Q114" s="12">
        <v>1845</v>
      </c>
      <c r="S114" s="12">
        <v>68110</v>
      </c>
      <c r="U114" s="14"/>
      <c r="V114" s="14"/>
      <c r="W114" s="14"/>
      <c r="X114" s="14"/>
      <c r="Y114" s="14"/>
    </row>
    <row r="115" spans="1:33" x14ac:dyDescent="0.3">
      <c r="A115" s="45">
        <v>43997</v>
      </c>
      <c r="B115" t="s">
        <v>34</v>
      </c>
      <c r="C115" s="12">
        <v>1615</v>
      </c>
      <c r="D115" s="12">
        <v>249</v>
      </c>
      <c r="E115" s="12">
        <v>60</v>
      </c>
      <c r="F115" s="12">
        <v>-1</v>
      </c>
      <c r="G115" s="12">
        <v>1923</v>
      </c>
      <c r="H115" s="12"/>
      <c r="I115" s="12">
        <v>1229</v>
      </c>
      <c r="J115" s="12">
        <v>257.96273995752045</v>
      </c>
      <c r="K115" s="12">
        <v>31.158509094769752</v>
      </c>
      <c r="L115" s="12">
        <v>68.790200068240281</v>
      </c>
      <c r="M115" s="12">
        <v>177.73333333333332</v>
      </c>
      <c r="N115" s="12">
        <v>86</v>
      </c>
      <c r="O115" s="12">
        <v>-184.64478245386385</v>
      </c>
      <c r="P115" s="12">
        <v>256</v>
      </c>
      <c r="Q115" s="12">
        <v>1922</v>
      </c>
      <c r="S115" s="12">
        <v>75803</v>
      </c>
      <c r="U115" s="14"/>
      <c r="V115" s="14"/>
      <c r="W115" s="14"/>
      <c r="X115" s="14"/>
      <c r="Y115" s="14"/>
    </row>
    <row r="116" spans="1:33" x14ac:dyDescent="0.3">
      <c r="A116" s="45">
        <v>44027</v>
      </c>
      <c r="B116" t="s">
        <v>34</v>
      </c>
      <c r="C116" s="12">
        <v>1673</v>
      </c>
      <c r="D116" s="12">
        <v>264</v>
      </c>
      <c r="E116" s="12">
        <v>95</v>
      </c>
      <c r="F116" s="12">
        <v>0</v>
      </c>
      <c r="G116" s="12">
        <v>2032</v>
      </c>
      <c r="H116" s="12"/>
      <c r="I116" s="12">
        <v>1243</v>
      </c>
      <c r="J116" s="12">
        <v>251.15633893842019</v>
      </c>
      <c r="K116" s="12">
        <v>30.323770974220277</v>
      </c>
      <c r="L116" s="12">
        <v>69.362778429837192</v>
      </c>
      <c r="M116" s="12">
        <v>163.48387096774192</v>
      </c>
      <c r="N116" s="12">
        <v>45</v>
      </c>
      <c r="O116" s="12">
        <v>-82.3267593102196</v>
      </c>
      <c r="P116" s="12">
        <v>312</v>
      </c>
      <c r="Q116" s="12">
        <v>2032</v>
      </c>
      <c r="S116" s="12">
        <v>85443</v>
      </c>
      <c r="U116" s="14"/>
      <c r="V116" s="14"/>
      <c r="W116" s="14"/>
      <c r="X116" s="14"/>
      <c r="Y116" s="14"/>
    </row>
    <row r="117" spans="1:33" x14ac:dyDescent="0.3">
      <c r="A117" s="45">
        <v>44058</v>
      </c>
      <c r="B117" t="s">
        <v>34</v>
      </c>
      <c r="C117" s="12">
        <v>1679</v>
      </c>
      <c r="D117" s="12">
        <v>275</v>
      </c>
      <c r="E117" s="12">
        <v>83</v>
      </c>
      <c r="F117" s="12">
        <v>1</v>
      </c>
      <c r="G117" s="12">
        <v>2038</v>
      </c>
      <c r="H117" s="12"/>
      <c r="I117" s="12">
        <v>1129</v>
      </c>
      <c r="J117" s="12">
        <v>251.33577052160655</v>
      </c>
      <c r="K117" s="12">
        <v>57.94935592896482</v>
      </c>
      <c r="L117" s="12">
        <v>69.509934297648797</v>
      </c>
      <c r="M117" s="12">
        <v>162.35483870967738</v>
      </c>
      <c r="N117" s="12">
        <v>56</v>
      </c>
      <c r="O117" s="12">
        <v>-6.1498994578975505</v>
      </c>
      <c r="P117" s="12">
        <v>318</v>
      </c>
      <c r="Q117" s="12">
        <v>2038</v>
      </c>
      <c r="S117" s="12">
        <v>95255</v>
      </c>
      <c r="U117" s="14"/>
      <c r="V117" s="14"/>
      <c r="W117" s="14"/>
      <c r="X117" s="14"/>
      <c r="Y117" s="14"/>
    </row>
    <row r="118" spans="1:33" x14ac:dyDescent="0.3">
      <c r="A118" s="45">
        <v>44089</v>
      </c>
      <c r="B118" t="s">
        <v>34</v>
      </c>
      <c r="C118" s="12">
        <v>1692</v>
      </c>
      <c r="D118" s="12">
        <v>260</v>
      </c>
      <c r="E118" s="12">
        <v>124</v>
      </c>
      <c r="F118" s="12">
        <v>0</v>
      </c>
      <c r="G118" s="12">
        <v>2076</v>
      </c>
      <c r="H118" s="12"/>
      <c r="I118" s="12">
        <v>1150</v>
      </c>
      <c r="J118" s="12">
        <v>282.4827048373275</v>
      </c>
      <c r="K118" s="12">
        <v>94.86021891324819</v>
      </c>
      <c r="L118" s="12">
        <v>70.921791720243405</v>
      </c>
      <c r="M118" s="12">
        <v>191.73333333333332</v>
      </c>
      <c r="N118" s="12">
        <v>86</v>
      </c>
      <c r="O118" s="12">
        <v>30.001951195847585</v>
      </c>
      <c r="P118" s="12">
        <v>169</v>
      </c>
      <c r="Q118" s="12">
        <v>2075</v>
      </c>
      <c r="S118" s="12">
        <v>100314</v>
      </c>
      <c r="U118" s="14"/>
      <c r="V118" s="14"/>
      <c r="W118" s="14"/>
      <c r="X118" s="14"/>
      <c r="Y118" s="14"/>
      <c r="AA118" s="15"/>
    </row>
    <row r="119" spans="1:33" x14ac:dyDescent="0.3">
      <c r="A119" s="45">
        <v>44119</v>
      </c>
      <c r="B119" t="s">
        <v>34</v>
      </c>
      <c r="C119" s="12">
        <v>1681</v>
      </c>
      <c r="D119" s="12">
        <v>258</v>
      </c>
      <c r="E119" s="12">
        <v>125</v>
      </c>
      <c r="F119" s="12">
        <v>0</v>
      </c>
      <c r="G119" s="12">
        <v>2064</v>
      </c>
      <c r="H119" s="12"/>
      <c r="I119" s="12">
        <v>1424</v>
      </c>
      <c r="J119" s="12">
        <v>387.02532378583322</v>
      </c>
      <c r="K119" s="12">
        <v>145.80954452970133</v>
      </c>
      <c r="L119" s="12">
        <v>73.455102438383449</v>
      </c>
      <c r="M119" s="12">
        <v>192.45161290322579</v>
      </c>
      <c r="N119" s="12">
        <v>86</v>
      </c>
      <c r="O119" s="12">
        <v>-61.741583657143778</v>
      </c>
      <c r="P119" s="12">
        <v>-181</v>
      </c>
      <c r="Q119" s="12">
        <v>2066</v>
      </c>
      <c r="S119" s="12">
        <v>94662</v>
      </c>
      <c r="U119" s="14"/>
      <c r="V119" s="14"/>
      <c r="W119" s="14"/>
      <c r="X119" s="14"/>
      <c r="Y119" s="14"/>
    </row>
    <row r="120" spans="1:33" x14ac:dyDescent="0.3">
      <c r="A120" s="45">
        <v>44150</v>
      </c>
      <c r="B120" t="s">
        <v>34</v>
      </c>
      <c r="C120" s="12">
        <v>1715</v>
      </c>
      <c r="D120" s="12">
        <v>275</v>
      </c>
      <c r="E120" s="12">
        <v>137</v>
      </c>
      <c r="F120" s="12">
        <v>1</v>
      </c>
      <c r="G120" s="12">
        <v>2128</v>
      </c>
      <c r="H120" s="12"/>
      <c r="I120" s="12">
        <v>1331</v>
      </c>
      <c r="J120" s="12">
        <v>470.45435821046789</v>
      </c>
      <c r="K120" s="12">
        <v>131.08672577052613</v>
      </c>
      <c r="L120" s="12">
        <v>78.421199523347269</v>
      </c>
      <c r="M120" s="12">
        <v>220.46666666666667</v>
      </c>
      <c r="N120" s="12">
        <v>86</v>
      </c>
      <c r="O120" s="12">
        <v>-14.428950171007905</v>
      </c>
      <c r="P120" s="12">
        <v>-177</v>
      </c>
      <c r="Q120" s="12">
        <v>2126</v>
      </c>
      <c r="S120" s="12">
        <v>89388</v>
      </c>
      <c r="U120" s="14"/>
      <c r="V120" s="14"/>
      <c r="W120" s="14"/>
      <c r="X120" s="14"/>
      <c r="Y120" s="14"/>
    </row>
    <row r="121" spans="1:33" x14ac:dyDescent="0.3">
      <c r="A121" s="45">
        <v>44180</v>
      </c>
      <c r="B121" t="s">
        <v>34</v>
      </c>
      <c r="C121" s="12">
        <v>1696</v>
      </c>
      <c r="D121" s="12">
        <v>265</v>
      </c>
      <c r="E121" s="12">
        <v>144</v>
      </c>
      <c r="F121" s="12">
        <v>1</v>
      </c>
      <c r="G121" s="12">
        <v>2106</v>
      </c>
      <c r="H121" s="12"/>
      <c r="I121" s="12">
        <v>1614</v>
      </c>
      <c r="J121" s="12">
        <v>638.07383524107183</v>
      </c>
      <c r="K121" s="12">
        <v>88.037079045918915</v>
      </c>
      <c r="L121" s="12">
        <v>90.54844762017315</v>
      </c>
      <c r="M121" s="12">
        <v>232.67741935483872</v>
      </c>
      <c r="N121" s="12">
        <v>67</v>
      </c>
      <c r="O121" s="12">
        <v>5.6632187379974681</v>
      </c>
      <c r="P121" s="12">
        <v>-630</v>
      </c>
      <c r="Q121" s="12">
        <v>2106</v>
      </c>
      <c r="S121" s="12">
        <v>69856</v>
      </c>
      <c r="U121" s="14"/>
      <c r="V121" s="14"/>
      <c r="W121" s="14"/>
      <c r="X121" s="14"/>
      <c r="Y121" s="14"/>
      <c r="Z121" s="14"/>
      <c r="AA121" s="14"/>
      <c r="AB121" s="14"/>
      <c r="AC121" s="14"/>
      <c r="AD121" s="14"/>
      <c r="AE121" s="14"/>
      <c r="AF121" s="14"/>
      <c r="AG121" s="14"/>
    </row>
    <row r="122" spans="1:33" x14ac:dyDescent="0.3">
      <c r="A122" s="45">
        <v>44211</v>
      </c>
      <c r="B122" t="s">
        <v>34</v>
      </c>
      <c r="C122" s="12">
        <v>1719</v>
      </c>
      <c r="D122" s="12">
        <v>259</v>
      </c>
      <c r="E122" s="12">
        <v>167</v>
      </c>
      <c r="F122" s="12">
        <v>1</v>
      </c>
      <c r="G122" s="12">
        <v>2146</v>
      </c>
      <c r="H122" s="12"/>
      <c r="I122" s="12">
        <v>1384</v>
      </c>
      <c r="J122" s="12">
        <v>673.43041484596074</v>
      </c>
      <c r="K122" s="12">
        <v>52.548798967188041</v>
      </c>
      <c r="L122" s="12">
        <v>96.224881698631108</v>
      </c>
      <c r="M122" s="12">
        <v>219.23130802300005</v>
      </c>
      <c r="N122" s="12">
        <v>87</v>
      </c>
      <c r="O122" s="12">
        <v>141.56459646521995</v>
      </c>
      <c r="P122" s="12">
        <v>-512</v>
      </c>
      <c r="Q122" s="12">
        <v>2142</v>
      </c>
      <c r="S122" s="12">
        <v>55151</v>
      </c>
      <c r="U122" s="14"/>
      <c r="V122" s="14"/>
      <c r="W122" s="14"/>
      <c r="X122" s="14"/>
      <c r="Y122" s="14"/>
    </row>
    <row r="123" spans="1:33" x14ac:dyDescent="0.3">
      <c r="A123" s="45">
        <v>44242</v>
      </c>
      <c r="B123" t="s">
        <v>34</v>
      </c>
      <c r="C123" s="12">
        <v>1445</v>
      </c>
      <c r="D123" s="12">
        <v>220</v>
      </c>
      <c r="E123" s="12">
        <v>167</v>
      </c>
      <c r="F123" s="12">
        <v>-1</v>
      </c>
      <c r="G123" s="12">
        <v>1831</v>
      </c>
      <c r="H123" s="12"/>
      <c r="I123" s="12">
        <v>1144</v>
      </c>
      <c r="J123" s="12">
        <v>756.67375028939387</v>
      </c>
      <c r="K123" s="12">
        <v>40.89031929980969</v>
      </c>
      <c r="L123" s="12">
        <v>89.200756947023066</v>
      </c>
      <c r="M123" s="12">
        <v>129.14285714285714</v>
      </c>
      <c r="N123" s="12">
        <v>46</v>
      </c>
      <c r="O123" s="12">
        <v>40.092316320916176</v>
      </c>
      <c r="P123" s="12">
        <v>-415</v>
      </c>
      <c r="Q123" s="12">
        <v>1831</v>
      </c>
      <c r="S123" s="12">
        <v>43514</v>
      </c>
      <c r="U123" s="14"/>
      <c r="V123" s="14"/>
      <c r="W123" s="14"/>
      <c r="X123" s="14"/>
      <c r="Y123" s="14"/>
    </row>
    <row r="124" spans="1:33" x14ac:dyDescent="0.3">
      <c r="A124" s="45">
        <v>44270</v>
      </c>
      <c r="B124" t="s">
        <v>34</v>
      </c>
      <c r="C124" s="12">
        <v>1705</v>
      </c>
      <c r="D124" s="12">
        <v>270</v>
      </c>
      <c r="E124" s="12">
        <v>164</v>
      </c>
      <c r="F124" s="12">
        <v>0</v>
      </c>
      <c r="G124" s="12">
        <v>2139</v>
      </c>
      <c r="H124" s="12"/>
      <c r="I124" s="12">
        <v>1240</v>
      </c>
      <c r="J124" s="12">
        <v>521.78214846745982</v>
      </c>
      <c r="K124" s="12">
        <v>27.695905276216351</v>
      </c>
      <c r="L124" s="12">
        <v>77.453778790604218</v>
      </c>
      <c r="M124" s="12">
        <v>139.06451612903226</v>
      </c>
      <c r="N124" s="12">
        <v>71</v>
      </c>
      <c r="O124" s="12">
        <v>121.00365133668726</v>
      </c>
      <c r="P124" s="12">
        <v>-57</v>
      </c>
      <c r="Q124" s="12">
        <v>2141</v>
      </c>
      <c r="S124" s="12">
        <v>41745</v>
      </c>
      <c r="U124" s="14"/>
      <c r="V124" s="14"/>
      <c r="W124" s="14"/>
      <c r="X124" s="14"/>
      <c r="Y124" s="14"/>
    </row>
    <row r="125" spans="1:33" x14ac:dyDescent="0.3">
      <c r="A125" s="45">
        <v>44301</v>
      </c>
      <c r="B125" t="s">
        <v>34</v>
      </c>
      <c r="C125" s="12">
        <v>1754</v>
      </c>
      <c r="D125" s="12">
        <v>280</v>
      </c>
      <c r="E125" s="12">
        <v>121</v>
      </c>
      <c r="F125" s="12">
        <v>-1</v>
      </c>
      <c r="G125" s="12">
        <v>2154</v>
      </c>
      <c r="H125" s="12"/>
      <c r="I125" s="12">
        <v>1434</v>
      </c>
      <c r="J125" s="12">
        <v>406.93805736813852</v>
      </c>
      <c r="K125" s="12">
        <v>28.412858883388829</v>
      </c>
      <c r="L125" s="12">
        <v>69.028875056065402</v>
      </c>
      <c r="M125" s="12">
        <v>172.8</v>
      </c>
      <c r="N125" s="12">
        <v>85</v>
      </c>
      <c r="O125" s="12">
        <v>-149.17979130759281</v>
      </c>
      <c r="P125" s="12">
        <v>105</v>
      </c>
      <c r="Q125" s="12">
        <v>2152</v>
      </c>
      <c r="S125" s="12">
        <v>44916</v>
      </c>
      <c r="U125" s="14"/>
      <c r="V125" s="14"/>
      <c r="W125" s="14"/>
      <c r="X125" s="14"/>
      <c r="Y125" s="14"/>
    </row>
    <row r="126" spans="1:33" x14ac:dyDescent="0.3">
      <c r="A126" s="45">
        <v>44331</v>
      </c>
      <c r="B126" t="s">
        <v>34</v>
      </c>
      <c r="C126" s="12">
        <v>1764</v>
      </c>
      <c r="D126" s="12">
        <v>301</v>
      </c>
      <c r="E126" s="12">
        <v>72</v>
      </c>
      <c r="F126" s="12">
        <v>0</v>
      </c>
      <c r="G126" s="12">
        <v>2137</v>
      </c>
      <c r="H126" s="12"/>
      <c r="I126" s="12">
        <v>1256</v>
      </c>
      <c r="J126" s="12">
        <v>325.26206193993625</v>
      </c>
      <c r="K126" s="12">
        <v>27.695905276216351</v>
      </c>
      <c r="L126" s="12">
        <v>68.332844254305257</v>
      </c>
      <c r="M126" s="12">
        <v>181</v>
      </c>
      <c r="N126" s="12">
        <v>80</v>
      </c>
      <c r="O126" s="12">
        <v>-36.290811470457903</v>
      </c>
      <c r="P126" s="12">
        <v>236</v>
      </c>
      <c r="Q126" s="12">
        <v>2138</v>
      </c>
      <c r="S126" s="12">
        <v>52225</v>
      </c>
      <c r="U126" s="14"/>
      <c r="V126" s="14"/>
      <c r="W126" s="14"/>
      <c r="X126" s="14"/>
      <c r="Y126" s="14"/>
    </row>
    <row r="127" spans="1:33" x14ac:dyDescent="0.3">
      <c r="A127" s="45">
        <v>44362</v>
      </c>
      <c r="B127" t="s">
        <v>34</v>
      </c>
      <c r="C127" s="12">
        <v>1753</v>
      </c>
      <c r="D127" s="12">
        <v>302</v>
      </c>
      <c r="E127" s="12">
        <v>70</v>
      </c>
      <c r="F127" s="12">
        <v>-1</v>
      </c>
      <c r="G127" s="12">
        <v>2124</v>
      </c>
      <c r="H127" s="12"/>
      <c r="I127" s="12">
        <v>1390</v>
      </c>
      <c r="J127" s="12">
        <v>254.88842451431458</v>
      </c>
      <c r="K127" s="12">
        <v>28.257362257973885</v>
      </c>
      <c r="L127" s="12">
        <v>68.790200068240281</v>
      </c>
      <c r="M127" s="12">
        <v>189.83333333333331</v>
      </c>
      <c r="N127" s="12">
        <v>62</v>
      </c>
      <c r="O127" s="12">
        <v>-21.769320173862084</v>
      </c>
      <c r="P127" s="12">
        <v>153</v>
      </c>
      <c r="Q127" s="12">
        <v>2125</v>
      </c>
      <c r="S127" s="12">
        <v>56785</v>
      </c>
      <c r="U127" s="14"/>
      <c r="V127" s="14"/>
      <c r="W127" s="14"/>
      <c r="X127" s="14"/>
      <c r="Y127" s="14"/>
    </row>
    <row r="128" spans="1:33" x14ac:dyDescent="0.3">
      <c r="A128" s="45">
        <v>44392</v>
      </c>
      <c r="B128" t="s">
        <v>34</v>
      </c>
      <c r="C128" s="12">
        <v>1753</v>
      </c>
      <c r="D128" s="12">
        <v>289</v>
      </c>
      <c r="E128" s="12">
        <v>74</v>
      </c>
      <c r="F128" s="12">
        <v>-1</v>
      </c>
      <c r="G128" s="12">
        <v>2115</v>
      </c>
      <c r="H128" s="12"/>
      <c r="I128" s="12">
        <v>1244</v>
      </c>
      <c r="J128" s="12">
        <v>251.74466451884587</v>
      </c>
      <c r="K128" s="12">
        <v>27.444394109833127</v>
      </c>
      <c r="L128" s="12">
        <v>69.362778429837192</v>
      </c>
      <c r="M128" s="12">
        <v>184.83870967741936</v>
      </c>
      <c r="N128" s="12">
        <v>90</v>
      </c>
      <c r="O128" s="12">
        <v>7.6094532640644275</v>
      </c>
      <c r="P128" s="12">
        <v>242</v>
      </c>
      <c r="Q128" s="12">
        <v>2117</v>
      </c>
      <c r="S128" s="12">
        <v>64310</v>
      </c>
      <c r="U128" s="14"/>
      <c r="V128" s="14"/>
      <c r="W128" s="14"/>
      <c r="X128" s="14"/>
      <c r="Y128" s="14"/>
    </row>
    <row r="129" spans="1:33" x14ac:dyDescent="0.3">
      <c r="A129" s="45">
        <v>44423</v>
      </c>
      <c r="B129" t="s">
        <v>34</v>
      </c>
      <c r="C129" s="12">
        <v>1772</v>
      </c>
      <c r="D129" s="12">
        <v>289</v>
      </c>
      <c r="E129" s="12">
        <v>76</v>
      </c>
      <c r="F129" s="12">
        <v>1</v>
      </c>
      <c r="G129" s="12">
        <v>2138</v>
      </c>
      <c r="H129" s="12"/>
      <c r="I129" s="12">
        <v>1364</v>
      </c>
      <c r="J129" s="12">
        <v>251.12773537194903</v>
      </c>
      <c r="K129" s="12">
        <v>54.27195408918876</v>
      </c>
      <c r="L129" s="12">
        <v>69.509934297648797</v>
      </c>
      <c r="M129" s="12">
        <v>179.80645161290326</v>
      </c>
      <c r="N129" s="12">
        <v>85</v>
      </c>
      <c r="O129" s="12">
        <v>-38.71607537168984</v>
      </c>
      <c r="P129" s="12">
        <v>170</v>
      </c>
      <c r="Q129" s="12">
        <v>2135</v>
      </c>
      <c r="S129" s="12">
        <v>69606</v>
      </c>
      <c r="U129" s="14"/>
      <c r="V129" s="14"/>
      <c r="W129" s="14"/>
      <c r="X129" s="14"/>
      <c r="Y129" s="14"/>
    </row>
    <row r="130" spans="1:33" x14ac:dyDescent="0.3">
      <c r="A130" s="45">
        <v>44454</v>
      </c>
      <c r="B130" t="s">
        <v>34</v>
      </c>
      <c r="C130" s="12">
        <v>1776</v>
      </c>
      <c r="D130" s="12">
        <v>260</v>
      </c>
      <c r="E130" s="12">
        <v>79</v>
      </c>
      <c r="F130" s="12">
        <v>-1</v>
      </c>
      <c r="G130" s="12">
        <v>2114</v>
      </c>
      <c r="H130" s="12"/>
      <c r="I130" s="12">
        <v>1315</v>
      </c>
      <c r="J130" s="12">
        <v>265.54806255505054</v>
      </c>
      <c r="K130" s="12">
        <v>90.155268157641316</v>
      </c>
      <c r="L130" s="12">
        <v>70.921791720243405</v>
      </c>
      <c r="M130" s="12">
        <v>165.96666666666667</v>
      </c>
      <c r="N130" s="12">
        <v>90</v>
      </c>
      <c r="O130" s="12">
        <v>30.408210900398061</v>
      </c>
      <c r="P130" s="12">
        <v>85</v>
      </c>
      <c r="Q130" s="12">
        <v>2113</v>
      </c>
      <c r="S130" s="12">
        <v>72167</v>
      </c>
      <c r="U130" s="14"/>
      <c r="V130" s="14"/>
      <c r="W130" s="14"/>
      <c r="X130" s="14"/>
      <c r="Y130" s="14"/>
    </row>
    <row r="131" spans="1:33" x14ac:dyDescent="0.3">
      <c r="A131" s="45">
        <v>44484</v>
      </c>
      <c r="B131" t="s">
        <v>34</v>
      </c>
      <c r="C131" s="12">
        <v>1814</v>
      </c>
      <c r="D131" s="12">
        <v>277</v>
      </c>
      <c r="E131" s="12">
        <v>102</v>
      </c>
      <c r="F131" s="12">
        <v>0</v>
      </c>
      <c r="G131" s="12">
        <v>2193</v>
      </c>
      <c r="H131" s="12"/>
      <c r="I131" s="12">
        <v>1237</v>
      </c>
      <c r="J131" s="12">
        <v>333.13927477466581</v>
      </c>
      <c r="K131" s="12">
        <v>140.43996822820648</v>
      </c>
      <c r="L131" s="12">
        <v>73.455102438383449</v>
      </c>
      <c r="M131" s="12">
        <v>191.67741935483872</v>
      </c>
      <c r="N131" s="12">
        <v>85</v>
      </c>
      <c r="O131" s="12">
        <v>2.2882352039054936</v>
      </c>
      <c r="P131" s="12">
        <v>130</v>
      </c>
      <c r="Q131" s="12">
        <v>2193</v>
      </c>
      <c r="S131" s="12">
        <v>76199</v>
      </c>
      <c r="U131" s="14"/>
      <c r="V131" s="14"/>
      <c r="W131" s="14"/>
      <c r="X131" s="14"/>
      <c r="Y131" s="14"/>
    </row>
    <row r="132" spans="1:33" x14ac:dyDescent="0.3">
      <c r="A132" s="45">
        <v>44515</v>
      </c>
      <c r="B132" t="s">
        <v>34</v>
      </c>
      <c r="C132" s="12">
        <v>1827</v>
      </c>
      <c r="D132" s="12">
        <v>287</v>
      </c>
      <c r="E132" s="12">
        <v>126</v>
      </c>
      <c r="F132" s="12">
        <v>-1</v>
      </c>
      <c r="G132" s="12">
        <v>2239</v>
      </c>
      <c r="H132" s="12"/>
      <c r="I132" s="12">
        <v>1502</v>
      </c>
      <c r="J132" s="12">
        <v>524.48058781356428</v>
      </c>
      <c r="K132" s="12">
        <v>126.49270438787953</v>
      </c>
      <c r="L132" s="12">
        <v>78.421199523347269</v>
      </c>
      <c r="M132" s="12">
        <v>198.1333333333333</v>
      </c>
      <c r="N132" s="12">
        <v>75</v>
      </c>
      <c r="O132" s="12">
        <v>-129.52782505812436</v>
      </c>
      <c r="P132" s="12">
        <v>-137</v>
      </c>
      <c r="Q132" s="12">
        <v>2238</v>
      </c>
      <c r="S132" s="12">
        <v>72115</v>
      </c>
      <c r="U132" s="14"/>
      <c r="V132" s="14"/>
      <c r="W132" s="14"/>
      <c r="X132" s="14"/>
      <c r="Y132" s="14"/>
    </row>
    <row r="133" spans="1:33" x14ac:dyDescent="0.3">
      <c r="A133" s="45">
        <v>44545</v>
      </c>
      <c r="B133" t="s">
        <v>34</v>
      </c>
      <c r="C133" s="12">
        <v>1824</v>
      </c>
      <c r="D133" s="12">
        <v>295</v>
      </c>
      <c r="E133" s="12">
        <v>157</v>
      </c>
      <c r="F133" s="12">
        <v>0</v>
      </c>
      <c r="G133" s="12">
        <v>2276</v>
      </c>
      <c r="H133" s="12"/>
      <c r="I133" s="12">
        <v>1401</v>
      </c>
      <c r="J133" s="12">
        <v>568.06763036559289</v>
      </c>
      <c r="K133" s="12">
        <v>84.461805269799925</v>
      </c>
      <c r="L133" s="12">
        <v>90.54844762017315</v>
      </c>
      <c r="M133" s="12">
        <v>205.19354838709674</v>
      </c>
      <c r="N133" s="12">
        <v>90</v>
      </c>
      <c r="O133" s="12">
        <v>102.72856835733732</v>
      </c>
      <c r="P133" s="12">
        <v>-266</v>
      </c>
      <c r="Q133" s="12">
        <v>2276</v>
      </c>
      <c r="S133" s="12">
        <v>63839</v>
      </c>
      <c r="U133" s="14"/>
      <c r="V133" s="14"/>
      <c r="W133" s="14"/>
      <c r="X133" s="14"/>
      <c r="Y133" s="14"/>
      <c r="Z133" s="14"/>
      <c r="AA133" s="14"/>
      <c r="AB133" s="14"/>
      <c r="AC133" s="14"/>
      <c r="AD133" s="14"/>
      <c r="AE133" s="14"/>
      <c r="AF133" s="14"/>
      <c r="AG133" s="14"/>
    </row>
    <row r="134" spans="1:33" x14ac:dyDescent="0.3">
      <c r="A134" s="45">
        <v>44576</v>
      </c>
      <c r="B134" t="s">
        <v>34</v>
      </c>
      <c r="C134" s="12">
        <v>1737</v>
      </c>
      <c r="D134" s="12">
        <v>269</v>
      </c>
      <c r="E134" s="12">
        <v>164</v>
      </c>
      <c r="F134" s="12">
        <v>0</v>
      </c>
      <c r="G134" s="12">
        <v>2170</v>
      </c>
      <c r="H134" s="12"/>
      <c r="I134" s="12">
        <v>1342</v>
      </c>
      <c r="J134" s="12">
        <v>741.70140318538472</v>
      </c>
      <c r="K134" s="12">
        <v>59.265465027336433</v>
      </c>
      <c r="L134" s="12">
        <v>96.224881698631108</v>
      </c>
      <c r="M134" s="12">
        <v>206.38709677419357</v>
      </c>
      <c r="N134" s="12">
        <v>78</v>
      </c>
      <c r="O134" s="12">
        <v>137.42115331445422</v>
      </c>
      <c r="P134" s="12">
        <v>-493</v>
      </c>
      <c r="Q134" s="12">
        <v>2168</v>
      </c>
      <c r="S134" s="12">
        <v>48357</v>
      </c>
      <c r="U134" s="14"/>
      <c r="V134" s="14"/>
      <c r="W134" s="14"/>
      <c r="X134" s="14"/>
      <c r="Y134" s="14"/>
      <c r="Z134" s="14"/>
      <c r="AA134" s="14"/>
      <c r="AB134" s="14"/>
      <c r="AC134" s="14"/>
      <c r="AD134" s="14"/>
      <c r="AE134" s="14"/>
      <c r="AF134" s="14"/>
      <c r="AG134" s="14"/>
    </row>
    <row r="135" spans="1:33" x14ac:dyDescent="0.3">
      <c r="A135" s="45">
        <v>44607</v>
      </c>
      <c r="B135" t="s">
        <v>34</v>
      </c>
      <c r="C135" s="12">
        <v>1753</v>
      </c>
      <c r="D135" s="12">
        <v>269</v>
      </c>
      <c r="E135" s="12">
        <v>188</v>
      </c>
      <c r="F135" s="12">
        <v>1</v>
      </c>
      <c r="G135" s="12">
        <v>2211</v>
      </c>
      <c r="H135" s="12"/>
      <c r="I135" s="12">
        <v>1250</v>
      </c>
      <c r="J135" s="12">
        <v>659.54908132179833</v>
      </c>
      <c r="K135" s="12">
        <v>45.543331518796876</v>
      </c>
      <c r="L135" s="12">
        <v>89.200756947023066</v>
      </c>
      <c r="M135" s="12">
        <v>196.85714285714289</v>
      </c>
      <c r="N135" s="12">
        <v>90</v>
      </c>
      <c r="O135" s="12">
        <v>278.84968735523876</v>
      </c>
      <c r="P135" s="12">
        <v>-402</v>
      </c>
      <c r="Q135" s="12">
        <v>2208</v>
      </c>
      <c r="S135" s="12">
        <v>37128</v>
      </c>
      <c r="U135" s="14"/>
      <c r="V135" s="14"/>
      <c r="W135" s="14"/>
      <c r="X135" s="14"/>
      <c r="Y135" s="14"/>
      <c r="Z135" s="14"/>
      <c r="AA135" s="14"/>
      <c r="AB135" s="14"/>
      <c r="AC135" s="14"/>
      <c r="AD135" s="14"/>
      <c r="AE135" s="14"/>
      <c r="AF135" s="14"/>
      <c r="AG135" s="14"/>
    </row>
    <row r="136" spans="1:33" x14ac:dyDescent="0.3">
      <c r="A136" s="45">
        <v>44635</v>
      </c>
      <c r="B136" t="s">
        <v>34</v>
      </c>
      <c r="C136" s="12">
        <v>1830</v>
      </c>
      <c r="D136" s="12">
        <v>284</v>
      </c>
      <c r="E136" s="12">
        <v>134</v>
      </c>
      <c r="F136" s="12">
        <v>0</v>
      </c>
      <c r="G136" s="12">
        <v>2248</v>
      </c>
      <c r="H136" s="12"/>
      <c r="I136" s="12">
        <v>1465</v>
      </c>
      <c r="J136" s="12">
        <v>517.14762806389035</v>
      </c>
      <c r="K136" s="12">
        <v>30.159479832590286</v>
      </c>
      <c r="L136" s="12">
        <v>77.453778790604218</v>
      </c>
      <c r="M136" s="12">
        <v>195.70967741935488</v>
      </c>
      <c r="N136" s="12">
        <v>76</v>
      </c>
      <c r="O136" s="12">
        <v>-83.470564106439667</v>
      </c>
      <c r="P136" s="12">
        <v>-29</v>
      </c>
      <c r="Q136" s="12">
        <v>2249</v>
      </c>
      <c r="S136" s="12">
        <v>36244</v>
      </c>
      <c r="U136" s="14"/>
      <c r="V136" s="14"/>
      <c r="W136" s="14"/>
      <c r="X136" s="14"/>
      <c r="Y136" s="14"/>
      <c r="Z136" s="14"/>
      <c r="AA136" s="14"/>
      <c r="AB136" s="14"/>
      <c r="AC136" s="14"/>
      <c r="AD136" s="14"/>
      <c r="AE136" s="14"/>
      <c r="AF136" s="14"/>
      <c r="AG136" s="14"/>
    </row>
    <row r="137" spans="1:33" x14ac:dyDescent="0.3">
      <c r="A137" s="45">
        <v>44666</v>
      </c>
      <c r="B137" t="s">
        <v>34</v>
      </c>
      <c r="C137" s="12">
        <v>1831</v>
      </c>
      <c r="D137" s="12">
        <v>299</v>
      </c>
      <c r="E137" s="12">
        <v>93</v>
      </c>
      <c r="F137" s="12">
        <v>0</v>
      </c>
      <c r="G137" s="12">
        <v>2223</v>
      </c>
      <c r="H137" s="12"/>
      <c r="I137" s="12">
        <v>1333</v>
      </c>
      <c r="J137" s="12">
        <v>430.106418595386</v>
      </c>
      <c r="K137" s="12">
        <v>31.058505072130359</v>
      </c>
      <c r="L137" s="12">
        <v>69.028875056065402</v>
      </c>
      <c r="M137" s="12">
        <v>182.33333333333334</v>
      </c>
      <c r="N137" s="12">
        <v>82</v>
      </c>
      <c r="O137" s="12">
        <v>-38.527132056915107</v>
      </c>
      <c r="P137" s="12">
        <v>131</v>
      </c>
      <c r="Q137" s="12">
        <v>2220</v>
      </c>
      <c r="S137" s="12">
        <v>40185</v>
      </c>
      <c r="U137" s="14"/>
      <c r="V137" s="14"/>
      <c r="W137" s="14"/>
      <c r="X137" s="14"/>
      <c r="Y137" s="14"/>
      <c r="Z137" s="14"/>
      <c r="AA137" s="14"/>
      <c r="AB137" s="14"/>
      <c r="AC137" s="14"/>
      <c r="AD137" s="14"/>
      <c r="AE137" s="14"/>
      <c r="AF137" s="14"/>
      <c r="AG137" s="14"/>
    </row>
    <row r="138" spans="1:33" x14ac:dyDescent="0.3">
      <c r="A138" s="45">
        <v>44696</v>
      </c>
      <c r="B138" t="s">
        <v>34</v>
      </c>
      <c r="C138" s="12">
        <v>1843</v>
      </c>
      <c r="D138" s="12">
        <v>288</v>
      </c>
      <c r="E138" s="12">
        <v>72</v>
      </c>
      <c r="F138" s="12">
        <v>0</v>
      </c>
      <c r="G138" s="12">
        <v>2203</v>
      </c>
      <c r="H138" s="12"/>
      <c r="I138" s="12">
        <v>1365</v>
      </c>
      <c r="J138" s="12">
        <v>303.62649199597575</v>
      </c>
      <c r="K138" s="12">
        <v>30.159479832590286</v>
      </c>
      <c r="L138" s="12">
        <v>68.332844254305257</v>
      </c>
      <c r="M138" s="12">
        <v>177.25806451612902</v>
      </c>
      <c r="N138" s="12">
        <v>86</v>
      </c>
      <c r="O138" s="12">
        <v>-132.37688059900037</v>
      </c>
      <c r="P138" s="12">
        <v>305</v>
      </c>
      <c r="Q138" s="12">
        <v>2203</v>
      </c>
      <c r="S138" s="12">
        <v>49644</v>
      </c>
      <c r="U138" s="14"/>
      <c r="V138" s="14"/>
      <c r="W138" s="14"/>
      <c r="X138" s="14"/>
      <c r="Y138" s="14"/>
      <c r="Z138" s="14"/>
      <c r="AA138" s="14"/>
      <c r="AB138" s="14"/>
      <c r="AC138" s="14"/>
      <c r="AD138" s="14"/>
      <c r="AE138" s="14"/>
      <c r="AF138" s="14"/>
      <c r="AG138" s="14"/>
    </row>
    <row r="139" spans="1:33" x14ac:dyDescent="0.3">
      <c r="A139" s="45">
        <v>44727</v>
      </c>
      <c r="B139" t="s">
        <v>34</v>
      </c>
      <c r="C139" s="12">
        <v>1864</v>
      </c>
      <c r="D139" s="12">
        <v>296</v>
      </c>
      <c r="E139" s="12">
        <v>76</v>
      </c>
      <c r="F139" s="12">
        <v>1</v>
      </c>
      <c r="G139" s="12">
        <v>2237</v>
      </c>
      <c r="H139" s="12"/>
      <c r="I139" s="12">
        <v>1560</v>
      </c>
      <c r="J139" s="12">
        <v>257.64964759581289</v>
      </c>
      <c r="K139" s="12">
        <v>30.66779720641382</v>
      </c>
      <c r="L139" s="12">
        <v>68.790200068240281</v>
      </c>
      <c r="M139" s="12">
        <v>184.3666666666667</v>
      </c>
      <c r="N139" s="12">
        <v>83</v>
      </c>
      <c r="O139" s="12">
        <v>-97.474311537133687</v>
      </c>
      <c r="P139" s="12">
        <v>149</v>
      </c>
      <c r="Q139" s="12">
        <v>2236</v>
      </c>
      <c r="S139" s="12">
        <v>54099</v>
      </c>
      <c r="U139" s="14"/>
      <c r="V139" s="14"/>
      <c r="W139" s="14"/>
      <c r="X139" s="14"/>
      <c r="Y139" s="14"/>
      <c r="Z139" s="14"/>
      <c r="AA139" s="14"/>
      <c r="AB139" s="14"/>
      <c r="AC139" s="14"/>
      <c r="AD139" s="14"/>
      <c r="AE139" s="14"/>
      <c r="AF139" s="14"/>
      <c r="AG139" s="14"/>
    </row>
    <row r="140" spans="1:33" x14ac:dyDescent="0.3">
      <c r="A140" s="45">
        <v>44757</v>
      </c>
      <c r="B140" t="s">
        <v>34</v>
      </c>
      <c r="C140" s="12">
        <v>1900</v>
      </c>
      <c r="D140" s="12">
        <v>292</v>
      </c>
      <c r="E140" s="12">
        <v>86</v>
      </c>
      <c r="F140" s="12">
        <v>0</v>
      </c>
      <c r="G140" s="12">
        <v>2278</v>
      </c>
      <c r="H140" s="12"/>
      <c r="I140" s="12">
        <v>1289</v>
      </c>
      <c r="J140" s="12">
        <v>251.4466803183137</v>
      </c>
      <c r="K140" s="12">
        <v>29.734907362817189</v>
      </c>
      <c r="L140" s="12">
        <v>69.362778429837192</v>
      </c>
      <c r="M140" s="12">
        <v>183.61290322580646</v>
      </c>
      <c r="N140" s="12">
        <v>83</v>
      </c>
      <c r="O140" s="12">
        <v>44.842730663225481</v>
      </c>
      <c r="P140" s="12">
        <v>322</v>
      </c>
      <c r="Q140" s="12">
        <v>2273</v>
      </c>
      <c r="S140" s="12">
        <v>64130</v>
      </c>
    </row>
    <row r="141" spans="1:33" x14ac:dyDescent="0.3">
      <c r="A141" s="45">
        <v>44788</v>
      </c>
      <c r="B141" t="s">
        <v>34</v>
      </c>
      <c r="C141" s="12">
        <v>1915</v>
      </c>
      <c r="D141" s="12">
        <v>295</v>
      </c>
      <c r="E141" s="12">
        <v>86</v>
      </c>
      <c r="F141" s="12">
        <v>0</v>
      </c>
      <c r="G141" s="12">
        <v>2296</v>
      </c>
      <c r="H141" s="12"/>
      <c r="I141" s="12">
        <v>1381</v>
      </c>
      <c r="J141" s="12">
        <v>250.52779518581289</v>
      </c>
      <c r="K141" s="12">
        <v>60.912121100583498</v>
      </c>
      <c r="L141" s="12">
        <v>69.509934297648797</v>
      </c>
      <c r="M141" s="12">
        <v>178.83870967741939</v>
      </c>
      <c r="N141" s="12">
        <v>83</v>
      </c>
      <c r="O141" s="12">
        <v>-4.7885602614645641</v>
      </c>
      <c r="P141" s="12">
        <v>277</v>
      </c>
      <c r="Q141" s="12">
        <v>2296</v>
      </c>
      <c r="S141" s="12">
        <v>72704</v>
      </c>
    </row>
    <row r="142" spans="1:33" x14ac:dyDescent="0.3">
      <c r="A142" s="45">
        <v>44819</v>
      </c>
      <c r="B142" t="s">
        <v>34</v>
      </c>
      <c r="C142" s="12">
        <v>1960</v>
      </c>
      <c r="D142" s="12">
        <v>283</v>
      </c>
      <c r="E142" s="12">
        <v>91</v>
      </c>
      <c r="F142" s="12">
        <v>1</v>
      </c>
      <c r="G142" s="12">
        <v>2335</v>
      </c>
      <c r="H142" s="12"/>
      <c r="I142" s="12">
        <v>1254</v>
      </c>
      <c r="J142" s="12">
        <v>276.46849338683921</v>
      </c>
      <c r="K142" s="12">
        <v>100.4021425351176</v>
      </c>
      <c r="L142" s="12">
        <v>70.921791720243405</v>
      </c>
      <c r="M142" s="12">
        <v>178.13333333333333</v>
      </c>
      <c r="N142" s="12">
        <v>83</v>
      </c>
      <c r="O142" s="12">
        <v>64.074239024466493</v>
      </c>
      <c r="P142" s="12">
        <v>306</v>
      </c>
      <c r="Q142" s="12">
        <v>2333</v>
      </c>
      <c r="S142" s="12">
        <v>81876</v>
      </c>
    </row>
    <row r="143" spans="1:33" x14ac:dyDescent="0.3">
      <c r="A143" s="45">
        <v>44849</v>
      </c>
      <c r="B143" t="s">
        <v>34</v>
      </c>
      <c r="C143" s="12">
        <v>1943</v>
      </c>
      <c r="D143" s="12">
        <v>274</v>
      </c>
      <c r="E143" s="12">
        <v>119</v>
      </c>
      <c r="F143" s="12">
        <v>0</v>
      </c>
      <c r="G143" s="12">
        <v>2336</v>
      </c>
      <c r="H143" s="12"/>
      <c r="I143" s="12">
        <v>1442</v>
      </c>
      <c r="J143" s="12">
        <v>375.72613766219109</v>
      </c>
      <c r="K143" s="12">
        <v>161.51125885344851</v>
      </c>
      <c r="L143" s="12">
        <v>73.455102438383449</v>
      </c>
      <c r="M143" s="12">
        <v>168.29032258064515</v>
      </c>
      <c r="N143" s="12">
        <v>60</v>
      </c>
      <c r="O143" s="12">
        <v>-98.982821534668247</v>
      </c>
      <c r="P143" s="12">
        <v>154</v>
      </c>
      <c r="Q143" s="12">
        <v>2336</v>
      </c>
      <c r="S143" s="12">
        <v>86612</v>
      </c>
    </row>
    <row r="144" spans="1:33" x14ac:dyDescent="0.3">
      <c r="A144" s="45">
        <v>44880</v>
      </c>
      <c r="B144" t="s">
        <v>34</v>
      </c>
      <c r="C144" s="12">
        <v>1906</v>
      </c>
      <c r="D144" s="12">
        <v>287</v>
      </c>
      <c r="E144" s="12">
        <v>129</v>
      </c>
      <c r="F144" s="12">
        <v>0</v>
      </c>
      <c r="G144" s="12">
        <v>2322</v>
      </c>
      <c r="H144" s="12"/>
      <c r="I144" s="12">
        <v>1357</v>
      </c>
      <c r="J144" s="12">
        <v>512.20526091823592</v>
      </c>
      <c r="K144" s="12">
        <v>138.71588398126141</v>
      </c>
      <c r="L144" s="12">
        <v>78.421199523347269</v>
      </c>
      <c r="M144" s="12">
        <v>155.06666666666663</v>
      </c>
      <c r="N144" s="12">
        <v>65</v>
      </c>
      <c r="O144" s="12">
        <v>-17.409011089511267</v>
      </c>
      <c r="P144" s="12">
        <v>32</v>
      </c>
      <c r="Q144" s="12">
        <v>2321</v>
      </c>
      <c r="S144" s="12">
        <v>87594</v>
      </c>
    </row>
    <row r="145" spans="1:33" x14ac:dyDescent="0.3">
      <c r="A145" s="45">
        <v>44910</v>
      </c>
      <c r="B145" t="s">
        <v>34</v>
      </c>
      <c r="C145" s="12">
        <v>1791</v>
      </c>
      <c r="D145" s="12">
        <v>261</v>
      </c>
      <c r="E145" s="12">
        <v>137</v>
      </c>
      <c r="F145" s="12">
        <v>-1</v>
      </c>
      <c r="G145" s="12">
        <v>2188</v>
      </c>
      <c r="H145" s="12"/>
      <c r="I145" s="12">
        <v>1479</v>
      </c>
      <c r="J145" s="12">
        <v>659.17998442164946</v>
      </c>
      <c r="K145" s="12">
        <v>95.745594456817415</v>
      </c>
      <c r="L145" s="12">
        <v>86.54844762017315</v>
      </c>
      <c r="M145" s="12">
        <v>150.51612903225811</v>
      </c>
      <c r="N145" s="12">
        <v>60</v>
      </c>
      <c r="O145" s="12">
        <v>17.009844469101907</v>
      </c>
      <c r="P145" s="12">
        <v>-357</v>
      </c>
      <c r="Q145" s="12">
        <v>2191</v>
      </c>
      <c r="S145" s="12">
        <v>76554</v>
      </c>
    </row>
    <row r="146" spans="1:33" x14ac:dyDescent="0.3">
      <c r="A146" s="45">
        <v>44941</v>
      </c>
      <c r="B146" t="s">
        <v>34</v>
      </c>
      <c r="C146" s="12">
        <v>1867</v>
      </c>
      <c r="D146" s="12">
        <v>265</v>
      </c>
      <c r="E146" s="12">
        <v>164</v>
      </c>
      <c r="F146" s="12">
        <v>-1</v>
      </c>
      <c r="G146" s="12">
        <v>2295</v>
      </c>
      <c r="H146" s="12"/>
      <c r="I146" s="12">
        <v>1457</v>
      </c>
      <c r="J146" s="12">
        <v>623.28769821888136</v>
      </c>
      <c r="K146" s="12">
        <v>57.815009768713793</v>
      </c>
      <c r="L146" s="12">
        <v>92.224881698631108</v>
      </c>
      <c r="M146" s="12">
        <v>186.93548387096777</v>
      </c>
      <c r="N146" s="12">
        <v>55</v>
      </c>
      <c r="O146" s="12">
        <v>80.73692644280591</v>
      </c>
      <c r="P146" s="12">
        <v>-257</v>
      </c>
      <c r="Q146" s="12">
        <v>2296</v>
      </c>
      <c r="S146" s="12">
        <v>68612</v>
      </c>
    </row>
    <row r="147" spans="1:33" x14ac:dyDescent="0.3">
      <c r="A147" s="45">
        <v>44972</v>
      </c>
      <c r="B147" t="s">
        <v>34</v>
      </c>
      <c r="C147" s="12">
        <v>1871</v>
      </c>
      <c r="D147" s="12">
        <v>270</v>
      </c>
      <c r="E147" s="12">
        <v>175</v>
      </c>
      <c r="F147" s="12">
        <v>0</v>
      </c>
      <c r="G147" s="12">
        <v>2316</v>
      </c>
      <c r="H147" s="12"/>
      <c r="I147" s="12">
        <v>1552</v>
      </c>
      <c r="J147" s="12">
        <v>598.16014009229809</v>
      </c>
      <c r="K147" s="12">
        <v>45.86080827874148</v>
      </c>
      <c r="L147" s="12">
        <v>85.200756947023066</v>
      </c>
      <c r="M147" s="12">
        <v>185.28571428571428</v>
      </c>
      <c r="N147" s="12">
        <v>60</v>
      </c>
      <c r="O147" s="12">
        <v>73.492580396223175</v>
      </c>
      <c r="P147" s="12">
        <v>-286</v>
      </c>
      <c r="Q147" s="12">
        <v>2314</v>
      </c>
      <c r="S147" s="12">
        <v>60588</v>
      </c>
    </row>
    <row r="148" spans="1:33" x14ac:dyDescent="0.3">
      <c r="A148" s="45">
        <v>45000</v>
      </c>
      <c r="B148" t="s">
        <v>34</v>
      </c>
      <c r="C148" s="12">
        <v>1930</v>
      </c>
      <c r="D148" s="12">
        <v>279</v>
      </c>
      <c r="E148" s="12">
        <v>138</v>
      </c>
      <c r="F148" s="12">
        <v>-1</v>
      </c>
      <c r="G148" s="12">
        <v>2346</v>
      </c>
      <c r="H148" s="12"/>
      <c r="I148" s="12">
        <v>1696</v>
      </c>
      <c r="J148" s="12">
        <v>548.17866973098126</v>
      </c>
      <c r="K148" s="12">
        <v>29.771537217542768</v>
      </c>
      <c r="L148" s="12">
        <v>73.453778790604218</v>
      </c>
      <c r="M148" s="12">
        <v>170.61290322580643</v>
      </c>
      <c r="N148" s="12">
        <v>60</v>
      </c>
      <c r="O148" s="12">
        <v>-75.016888964934694</v>
      </c>
      <c r="P148" s="12">
        <v>-154</v>
      </c>
      <c r="Q148" s="12">
        <v>2349</v>
      </c>
      <c r="S148" s="12">
        <v>55812</v>
      </c>
    </row>
    <row r="149" spans="1:33" x14ac:dyDescent="0.3">
      <c r="A149" s="45">
        <v>45031</v>
      </c>
      <c r="B149" t="s">
        <v>34</v>
      </c>
      <c r="C149" s="12">
        <v>1956</v>
      </c>
      <c r="D149" s="12">
        <v>286</v>
      </c>
      <c r="E149" s="12">
        <v>80</v>
      </c>
      <c r="F149" s="12">
        <v>1</v>
      </c>
      <c r="G149" s="12">
        <v>2323</v>
      </c>
      <c r="H149" s="12"/>
      <c r="I149" s="12">
        <v>1465</v>
      </c>
      <c r="J149" s="12">
        <v>400.2522571321573</v>
      </c>
      <c r="K149" s="12">
        <v>30.697284305418517</v>
      </c>
      <c r="L149" s="12">
        <v>65.028875056065402</v>
      </c>
      <c r="M149" s="12">
        <v>179.73456868251554</v>
      </c>
      <c r="N149" s="12">
        <v>60</v>
      </c>
      <c r="O149" s="12">
        <v>-42.712985176156778</v>
      </c>
      <c r="P149" s="12">
        <v>165</v>
      </c>
      <c r="Q149" s="12">
        <v>2323</v>
      </c>
      <c r="S149" s="12">
        <v>60734</v>
      </c>
    </row>
    <row r="150" spans="1:33" x14ac:dyDescent="0.3">
      <c r="A150" s="45">
        <v>45061</v>
      </c>
      <c r="B150" t="s">
        <v>34</v>
      </c>
      <c r="C150" s="12">
        <v>1979</v>
      </c>
      <c r="D150" s="12">
        <v>288</v>
      </c>
      <c r="E150" s="12">
        <v>66</v>
      </c>
      <c r="F150" s="12">
        <v>1</v>
      </c>
      <c r="G150" s="12">
        <v>2334</v>
      </c>
      <c r="H150" s="12"/>
      <c r="I150" s="12">
        <v>1480</v>
      </c>
      <c r="J150" s="12">
        <v>305.01269953468307</v>
      </c>
      <c r="K150" s="12">
        <v>29.771537217542768</v>
      </c>
      <c r="L150" s="12">
        <v>64.332844254305257</v>
      </c>
      <c r="M150" s="12">
        <v>174.73456868251554</v>
      </c>
      <c r="N150" s="12">
        <v>65</v>
      </c>
      <c r="O150" s="12">
        <v>-116.85164968904665</v>
      </c>
      <c r="P150" s="12">
        <v>332</v>
      </c>
      <c r="Q150" s="12">
        <v>2334</v>
      </c>
      <c r="S150" s="12">
        <v>71047</v>
      </c>
    </row>
    <row r="151" spans="1:33" x14ac:dyDescent="0.3">
      <c r="A151" s="45">
        <v>45092</v>
      </c>
      <c r="B151" t="s">
        <v>35</v>
      </c>
      <c r="C151" s="12">
        <v>1987.917291987143</v>
      </c>
      <c r="D151" s="12">
        <v>295.78270801285714</v>
      </c>
      <c r="E151" s="12">
        <v>70.45</v>
      </c>
      <c r="F151" s="12">
        <v>-0.96921333333334303</v>
      </c>
      <c r="G151" s="12">
        <v>2353.1807866666663</v>
      </c>
      <c r="H151" s="12"/>
      <c r="I151" s="12">
        <v>1500.6666666666667</v>
      </c>
      <c r="J151" s="12">
        <v>305.00029883699375</v>
      </c>
      <c r="K151" s="12">
        <v>30.648752459746696</v>
      </c>
      <c r="L151" s="12">
        <v>71.790200068240281</v>
      </c>
      <c r="M151" s="12">
        <v>159.80388603057304</v>
      </c>
      <c r="N151" s="12">
        <v>70</v>
      </c>
      <c r="O151" s="12">
        <v>-79.979017395553768</v>
      </c>
      <c r="P151" s="12">
        <v>295.25000000000006</v>
      </c>
      <c r="Q151" s="12">
        <v>2353.1807866666663</v>
      </c>
      <c r="S151" s="12">
        <v>79904.5</v>
      </c>
    </row>
    <row r="152" spans="1:33" x14ac:dyDescent="0.3">
      <c r="A152" s="45">
        <v>45122</v>
      </c>
      <c r="B152" t="s">
        <v>35</v>
      </c>
      <c r="C152" s="12">
        <v>1996.3275460324489</v>
      </c>
      <c r="D152" s="12">
        <v>299.42245396755106</v>
      </c>
      <c r="E152" s="12">
        <v>67.75</v>
      </c>
      <c r="F152" s="12">
        <v>0.46313602150534194</v>
      </c>
      <c r="G152" s="12">
        <v>2363.9631360215058</v>
      </c>
      <c r="H152" s="12"/>
      <c r="I152" s="12">
        <v>1558.6666666666667</v>
      </c>
      <c r="J152" s="12">
        <v>295.37191616605344</v>
      </c>
      <c r="K152" s="12">
        <v>29.691151681069986</v>
      </c>
      <c r="L152" s="12">
        <v>72.362778429837192</v>
      </c>
      <c r="M152" s="12">
        <v>159.80388603057304</v>
      </c>
      <c r="N152" s="12">
        <v>80</v>
      </c>
      <c r="O152" s="12">
        <v>-54.860682307533651</v>
      </c>
      <c r="P152" s="12">
        <v>222.92741935483872</v>
      </c>
      <c r="Q152" s="12">
        <v>2363.9631360215058</v>
      </c>
      <c r="S152" s="12">
        <v>86815.25</v>
      </c>
    </row>
    <row r="153" spans="1:33" x14ac:dyDescent="0.3">
      <c r="A153" s="45">
        <v>45153</v>
      </c>
      <c r="B153" t="s">
        <v>36</v>
      </c>
      <c r="C153" s="12">
        <v>2000.5939362970464</v>
      </c>
      <c r="D153" s="12">
        <v>294.17890618410206</v>
      </c>
      <c r="E153" s="12">
        <v>66</v>
      </c>
      <c r="F153" s="12">
        <v>6.7501559897209518E-14</v>
      </c>
      <c r="G153" s="12">
        <v>2360.772842481148</v>
      </c>
      <c r="H153" s="12"/>
      <c r="I153" s="12">
        <v>1553.5</v>
      </c>
      <c r="J153" s="12">
        <v>250.51352558452066</v>
      </c>
      <c r="K153" s="12">
        <v>61.683614276004796</v>
      </c>
      <c r="L153" s="12">
        <v>69.509934297648797</v>
      </c>
      <c r="M153" s="12">
        <v>171.80388603057304</v>
      </c>
      <c r="N153" s="12">
        <v>85</v>
      </c>
      <c r="O153" s="12">
        <v>11.822373144586056</v>
      </c>
      <c r="P153" s="12">
        <v>156.93950914781482</v>
      </c>
      <c r="Q153" s="12">
        <v>2360.772842481148</v>
      </c>
      <c r="S153" s="12">
        <v>91680.374783582243</v>
      </c>
    </row>
    <row r="154" spans="1:33" x14ac:dyDescent="0.3">
      <c r="A154" s="45">
        <v>45184</v>
      </c>
      <c r="B154" t="s">
        <v>36</v>
      </c>
      <c r="C154" s="12">
        <v>2008.9564251842298</v>
      </c>
      <c r="D154" s="12">
        <v>287.89602828811667</v>
      </c>
      <c r="E154" s="12">
        <v>68</v>
      </c>
      <c r="F154" s="12">
        <v>-3.907985046680551E-14</v>
      </c>
      <c r="G154" s="12">
        <v>2364.8524534723465</v>
      </c>
      <c r="H154" s="12"/>
      <c r="I154" s="12">
        <v>1541.1666666666667</v>
      </c>
      <c r="J154" s="12">
        <v>273.30557907973912</v>
      </c>
      <c r="K154" s="12">
        <v>101.72000489843394</v>
      </c>
      <c r="L154" s="12">
        <v>70.921791720243405</v>
      </c>
      <c r="M154" s="12">
        <v>160.80388603057304</v>
      </c>
      <c r="N154" s="12">
        <v>90</v>
      </c>
      <c r="O154" s="12">
        <v>81.915404937677209</v>
      </c>
      <c r="P154" s="12">
        <v>45.019120139013054</v>
      </c>
      <c r="Q154" s="12">
        <v>2364.8524534723465</v>
      </c>
      <c r="S154" s="12">
        <v>93030.948387752636</v>
      </c>
    </row>
    <row r="155" spans="1:33" x14ac:dyDescent="0.3">
      <c r="A155" s="45">
        <v>45214</v>
      </c>
      <c r="B155" t="s">
        <v>36</v>
      </c>
      <c r="C155" s="12">
        <v>2014.7629940298209</v>
      </c>
      <c r="D155" s="12">
        <v>286.27553732870473</v>
      </c>
      <c r="E155" s="12">
        <v>83.5</v>
      </c>
      <c r="F155" s="12">
        <v>-2.8421709430404007E-14</v>
      </c>
      <c r="G155" s="12">
        <v>2384.5385313585252</v>
      </c>
      <c r="H155" s="12"/>
      <c r="I155" s="12">
        <v>1544.1</v>
      </c>
      <c r="J155" s="12">
        <v>366.70680906347729</v>
      </c>
      <c r="K155" s="12">
        <v>165.23131115049728</v>
      </c>
      <c r="L155" s="12">
        <v>73.455102438383449</v>
      </c>
      <c r="M155" s="12">
        <v>160.80388603057304</v>
      </c>
      <c r="N155" s="12">
        <v>90</v>
      </c>
      <c r="O155" s="12">
        <v>-42.030442016264438</v>
      </c>
      <c r="P155" s="12">
        <v>26.271864691858866</v>
      </c>
      <c r="Q155" s="12">
        <v>2384.5385313585252</v>
      </c>
      <c r="S155" s="12">
        <v>93845.376193200267</v>
      </c>
    </row>
    <row r="156" spans="1:33" x14ac:dyDescent="0.3">
      <c r="A156" s="45">
        <v>45245</v>
      </c>
      <c r="B156" t="s">
        <v>36</v>
      </c>
      <c r="C156" s="12">
        <v>2020.8211989152956</v>
      </c>
      <c r="D156" s="12">
        <v>286.17813034851963</v>
      </c>
      <c r="E156" s="12">
        <v>99.5</v>
      </c>
      <c r="F156" s="12">
        <v>-4.4408920985006262E-14</v>
      </c>
      <c r="G156" s="12">
        <v>2406.4993292638155</v>
      </c>
      <c r="H156" s="12"/>
      <c r="I156" s="12">
        <v>1548.1933333333334</v>
      </c>
      <c r="J156" s="12">
        <v>482.23960056964489</v>
      </c>
      <c r="K156" s="12">
        <v>140.46176248678174</v>
      </c>
      <c r="L156" s="12">
        <v>78.421199523347269</v>
      </c>
      <c r="M156" s="12">
        <v>160.80388603057304</v>
      </c>
      <c r="N156" s="12">
        <v>90</v>
      </c>
      <c r="O156" s="12">
        <v>35.073551389653062</v>
      </c>
      <c r="P156" s="12">
        <v>-128.69400406951814</v>
      </c>
      <c r="Q156" s="12">
        <v>2406.4993292638155</v>
      </c>
      <c r="S156" s="12">
        <v>89984.556071114726</v>
      </c>
    </row>
    <row r="157" spans="1:33" x14ac:dyDescent="0.3">
      <c r="A157" s="45">
        <v>45275</v>
      </c>
      <c r="B157" t="s">
        <v>36</v>
      </c>
      <c r="C157" s="12">
        <v>2026.7958607480339</v>
      </c>
      <c r="D157" s="12">
        <v>289.82964301116533</v>
      </c>
      <c r="E157" s="12">
        <v>119</v>
      </c>
      <c r="F157" s="12">
        <v>0</v>
      </c>
      <c r="G157" s="12">
        <v>2435.6255037591991</v>
      </c>
      <c r="H157" s="12"/>
      <c r="I157" s="12">
        <v>1563.1433333333334</v>
      </c>
      <c r="J157" s="12">
        <v>617.1303263642767</v>
      </c>
      <c r="K157" s="12">
        <v>97.62176527814978</v>
      </c>
      <c r="L157" s="12">
        <v>90.54844762017315</v>
      </c>
      <c r="M157" s="12">
        <v>160.80388603057304</v>
      </c>
      <c r="N157" s="12">
        <v>95</v>
      </c>
      <c r="O157" s="12">
        <v>107.22890804016059</v>
      </c>
      <c r="P157" s="12">
        <v>-295.85116290746754</v>
      </c>
      <c r="Q157" s="12">
        <v>2435.6255037591991</v>
      </c>
      <c r="S157" s="12">
        <v>80813.170020983234</v>
      </c>
    </row>
    <row r="158" spans="1:33" x14ac:dyDescent="0.3">
      <c r="A158" s="45"/>
      <c r="F158" s="12"/>
      <c r="G158" s="12"/>
      <c r="H158" s="12"/>
      <c r="I158" s="12"/>
      <c r="J158" s="12"/>
      <c r="K158" s="12"/>
      <c r="L158" s="12"/>
      <c r="M158" s="12"/>
      <c r="N158" s="12"/>
      <c r="P158" s="12"/>
    </row>
    <row r="159" spans="1:33" x14ac:dyDescent="0.3">
      <c r="A159" s="11"/>
      <c r="F159" s="12"/>
      <c r="G159" s="12"/>
      <c r="H159" s="12"/>
      <c r="I159" s="12"/>
      <c r="J159" s="12"/>
      <c r="K159" s="12"/>
      <c r="L159" s="12"/>
      <c r="M159" s="12"/>
      <c r="N159" s="12"/>
      <c r="P159" s="12"/>
      <c r="Z159" s="14"/>
      <c r="AA159" s="14"/>
      <c r="AB159" s="14"/>
      <c r="AC159" s="14"/>
      <c r="AD159" s="14"/>
      <c r="AE159" s="14"/>
      <c r="AF159" s="14"/>
      <c r="AG159" s="14"/>
    </row>
    <row r="160" spans="1:33" x14ac:dyDescent="0.3">
      <c r="U160" s="16"/>
    </row>
  </sheetData>
  <conditionalFormatting sqref="A2:S548">
    <cfRule type="expression" dxfId="12" priority="1">
      <formula>$B2="GAP"</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18E1-70BD-44E9-A4A9-CFFBD6ACE569}">
  <sheetPr>
    <tabColor theme="8"/>
  </sheetPr>
  <dimension ref="A1:Y163"/>
  <sheetViews>
    <sheetView zoomScaleNormal="100" workbookViewId="0">
      <pane xSplit="2" ySplit="1" topLeftCell="C145"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s="17" t="s">
        <v>34</v>
      </c>
      <c r="C2" s="12">
        <v>16</v>
      </c>
      <c r="D2" s="12">
        <v>21</v>
      </c>
      <c r="E2" s="12">
        <v>69</v>
      </c>
      <c r="F2" s="12">
        <v>185</v>
      </c>
      <c r="G2" s="12">
        <v>291</v>
      </c>
      <c r="I2" s="12">
        <v>1</v>
      </c>
      <c r="J2" s="12">
        <v>284.90684228338557</v>
      </c>
      <c r="K2" s="12">
        <v>324.90684228338557</v>
      </c>
      <c r="L2" s="12">
        <v>11.062901369863013</v>
      </c>
      <c r="M2" s="12">
        <v>38.768429549902152</v>
      </c>
      <c r="N2" s="12">
        <v>0</v>
      </c>
      <c r="O2" s="12">
        <v>0</v>
      </c>
      <c r="P2" s="12">
        <v>-47.738173203150737</v>
      </c>
      <c r="Q2" s="12">
        <v>-37</v>
      </c>
      <c r="S2" s="12">
        <v>2840</v>
      </c>
      <c r="U2" s="14"/>
      <c r="V2" s="14"/>
    </row>
    <row r="3" spans="1:25" x14ac:dyDescent="0.3">
      <c r="A3" s="45">
        <v>40589</v>
      </c>
      <c r="B3" s="17" t="s">
        <v>34</v>
      </c>
      <c r="C3" s="12">
        <v>18</v>
      </c>
      <c r="D3" s="12">
        <v>19</v>
      </c>
      <c r="E3" s="12">
        <v>66</v>
      </c>
      <c r="F3" s="12">
        <v>158</v>
      </c>
      <c r="G3" s="12">
        <v>261</v>
      </c>
      <c r="I3" s="12">
        <v>1</v>
      </c>
      <c r="J3" s="12">
        <v>215.41124141643692</v>
      </c>
      <c r="K3" s="12">
        <v>255.41124141643692</v>
      </c>
      <c r="L3" s="12">
        <v>8.1687561643835611</v>
      </c>
      <c r="M3" s="12">
        <v>37.047095564253098</v>
      </c>
      <c r="N3" s="12">
        <v>0</v>
      </c>
      <c r="O3" s="12">
        <v>0</v>
      </c>
      <c r="P3" s="12">
        <v>-20.62709314507358</v>
      </c>
      <c r="Q3" s="12">
        <v>-21</v>
      </c>
      <c r="S3" s="12">
        <v>2256</v>
      </c>
      <c r="U3" s="14"/>
      <c r="V3" s="14"/>
    </row>
    <row r="4" spans="1:25" x14ac:dyDescent="0.3">
      <c r="A4" s="45">
        <v>40617</v>
      </c>
      <c r="B4" s="17" t="s">
        <v>34</v>
      </c>
      <c r="C4" s="12">
        <v>18</v>
      </c>
      <c r="D4" s="12">
        <v>17</v>
      </c>
      <c r="E4" s="12">
        <v>40</v>
      </c>
      <c r="F4" s="12">
        <v>102</v>
      </c>
      <c r="G4" s="12">
        <v>177</v>
      </c>
      <c r="I4" s="12">
        <v>1</v>
      </c>
      <c r="J4" s="12">
        <v>171.01938031760065</v>
      </c>
      <c r="K4" s="12">
        <v>211.01938031760065</v>
      </c>
      <c r="L4" s="12">
        <v>5.1618520547945197</v>
      </c>
      <c r="M4" s="12">
        <v>31.022426614481407</v>
      </c>
      <c r="N4" s="12">
        <v>0</v>
      </c>
      <c r="O4" s="12">
        <v>0</v>
      </c>
      <c r="P4" s="12">
        <v>-50.203658986876576</v>
      </c>
      <c r="Q4" s="12">
        <v>-20</v>
      </c>
      <c r="S4" s="12">
        <v>1636</v>
      </c>
      <c r="U4" s="14"/>
      <c r="V4" s="14"/>
    </row>
    <row r="5" spans="1:25" x14ac:dyDescent="0.3">
      <c r="A5" s="45">
        <v>40648</v>
      </c>
      <c r="B5" s="17" t="s">
        <v>34</v>
      </c>
      <c r="C5" s="12">
        <v>18</v>
      </c>
      <c r="D5" s="12">
        <v>15</v>
      </c>
      <c r="E5" s="12">
        <v>37</v>
      </c>
      <c r="F5" s="12">
        <v>72</v>
      </c>
      <c r="G5" s="12">
        <v>142</v>
      </c>
      <c r="I5" s="12">
        <v>4</v>
      </c>
      <c r="J5" s="12">
        <v>109.6587887093267</v>
      </c>
      <c r="K5" s="12">
        <v>149.6587887093267</v>
      </c>
      <c r="L5" s="12">
        <v>5.3372547945205477</v>
      </c>
      <c r="M5" s="12">
        <v>28.440425636007831</v>
      </c>
      <c r="N5" s="12">
        <v>0</v>
      </c>
      <c r="O5" s="12">
        <v>0</v>
      </c>
      <c r="P5" s="12">
        <v>-64.436469139855078</v>
      </c>
      <c r="Q5" s="12">
        <v>19</v>
      </c>
      <c r="S5" s="12">
        <v>2211</v>
      </c>
      <c r="U5" s="14"/>
      <c r="V5" s="14"/>
    </row>
    <row r="6" spans="1:25" x14ac:dyDescent="0.3">
      <c r="A6" s="45">
        <v>40678</v>
      </c>
      <c r="B6" s="17" t="s">
        <v>34</v>
      </c>
      <c r="C6" s="12">
        <v>18</v>
      </c>
      <c r="D6" s="12">
        <v>21</v>
      </c>
      <c r="E6" s="12">
        <v>17</v>
      </c>
      <c r="F6" s="12">
        <v>76</v>
      </c>
      <c r="G6" s="12">
        <v>132</v>
      </c>
      <c r="I6" s="12">
        <v>1</v>
      </c>
      <c r="J6" s="12">
        <v>96.592499123231562</v>
      </c>
      <c r="K6" s="12">
        <v>136.59249912323156</v>
      </c>
      <c r="L6" s="12">
        <v>5.1618520547945197</v>
      </c>
      <c r="M6" s="12">
        <v>28.440425636007827</v>
      </c>
      <c r="N6" s="12">
        <v>0</v>
      </c>
      <c r="O6" s="12">
        <v>0</v>
      </c>
      <c r="P6" s="12">
        <v>-66.194776814033915</v>
      </c>
      <c r="Q6" s="12">
        <v>28</v>
      </c>
      <c r="S6" s="12">
        <v>3089</v>
      </c>
      <c r="U6" s="14"/>
      <c r="V6" s="14"/>
    </row>
    <row r="7" spans="1:25" x14ac:dyDescent="0.3">
      <c r="A7" s="45">
        <v>40709</v>
      </c>
      <c r="B7" s="17" t="s">
        <v>34</v>
      </c>
      <c r="C7" s="12">
        <v>19</v>
      </c>
      <c r="D7" s="12">
        <v>22</v>
      </c>
      <c r="E7" s="12">
        <v>20</v>
      </c>
      <c r="F7" s="12">
        <v>69</v>
      </c>
      <c r="G7" s="12">
        <v>130</v>
      </c>
      <c r="I7" s="12">
        <v>1</v>
      </c>
      <c r="J7" s="12">
        <v>91.26454213398425</v>
      </c>
      <c r="K7" s="12">
        <v>131.26454213398426</v>
      </c>
      <c r="L7" s="12">
        <v>5.3372547945205477</v>
      </c>
      <c r="M7" s="12">
        <v>28.440425636007827</v>
      </c>
      <c r="N7" s="12">
        <v>0</v>
      </c>
      <c r="O7" s="12">
        <v>0</v>
      </c>
      <c r="P7" s="12">
        <v>-61.042222564512642</v>
      </c>
      <c r="Q7" s="12">
        <v>24</v>
      </c>
      <c r="S7" s="12">
        <v>3822</v>
      </c>
      <c r="U7" s="14"/>
      <c r="V7" s="14"/>
    </row>
    <row r="8" spans="1:25" x14ac:dyDescent="0.3">
      <c r="A8" s="45">
        <v>40739</v>
      </c>
      <c r="B8" s="17" t="s">
        <v>34</v>
      </c>
      <c r="C8" s="12">
        <v>20</v>
      </c>
      <c r="D8" s="12">
        <v>22</v>
      </c>
      <c r="E8" s="12">
        <v>9</v>
      </c>
      <c r="F8" s="12">
        <v>63</v>
      </c>
      <c r="G8" s="12">
        <v>114</v>
      </c>
      <c r="I8" s="12">
        <v>1</v>
      </c>
      <c r="J8" s="12">
        <v>89.334434607102523</v>
      </c>
      <c r="K8" s="12">
        <v>129.33443460710254</v>
      </c>
      <c r="L8" s="12">
        <v>5.1618520547945197</v>
      </c>
      <c r="M8" s="12">
        <v>28.440425636007827</v>
      </c>
      <c r="N8" s="12">
        <v>0</v>
      </c>
      <c r="O8" s="12">
        <v>0</v>
      </c>
      <c r="P8" s="12">
        <v>-64.93671229790489</v>
      </c>
      <c r="Q8" s="12">
        <v>15</v>
      </c>
      <c r="S8" s="12">
        <v>4299</v>
      </c>
      <c r="U8" s="14"/>
      <c r="V8" s="14"/>
    </row>
    <row r="9" spans="1:25" x14ac:dyDescent="0.3">
      <c r="A9" s="45">
        <v>40770</v>
      </c>
      <c r="B9" s="17" t="s">
        <v>34</v>
      </c>
      <c r="C9" s="12">
        <v>20</v>
      </c>
      <c r="D9" s="12">
        <v>22</v>
      </c>
      <c r="E9" s="12">
        <v>11</v>
      </c>
      <c r="F9" s="12">
        <v>70</v>
      </c>
      <c r="G9" s="12">
        <v>123</v>
      </c>
      <c r="I9" s="12">
        <v>1</v>
      </c>
      <c r="J9" s="12">
        <v>111.03057689609945</v>
      </c>
      <c r="K9" s="12">
        <v>151.03057689609943</v>
      </c>
      <c r="L9" s="12">
        <v>11.062901369863013</v>
      </c>
      <c r="M9" s="12">
        <v>28.440425636007827</v>
      </c>
      <c r="N9" s="12">
        <v>0</v>
      </c>
      <c r="O9" s="12">
        <v>0</v>
      </c>
      <c r="P9" s="12">
        <v>-77.533903901970277</v>
      </c>
      <c r="Q9" s="12">
        <v>9</v>
      </c>
      <c r="S9" s="12">
        <v>4571</v>
      </c>
      <c r="U9" s="14"/>
      <c r="V9" s="14"/>
    </row>
    <row r="10" spans="1:25" x14ac:dyDescent="0.3">
      <c r="A10" s="45">
        <v>40801</v>
      </c>
      <c r="B10" s="17" t="s">
        <v>34</v>
      </c>
      <c r="C10" s="12">
        <v>20</v>
      </c>
      <c r="D10" s="12">
        <v>24</v>
      </c>
      <c r="E10" s="12">
        <v>35</v>
      </c>
      <c r="F10" s="12">
        <v>102</v>
      </c>
      <c r="G10" s="12">
        <v>181</v>
      </c>
      <c r="I10" s="12">
        <v>1</v>
      </c>
      <c r="J10" s="12">
        <v>139.36568368649566</v>
      </c>
      <c r="K10" s="12">
        <v>179.36568368649566</v>
      </c>
      <c r="L10" s="12">
        <v>19.056254794520548</v>
      </c>
      <c r="M10" s="12">
        <v>28.440425636007827</v>
      </c>
      <c r="N10" s="12">
        <v>0</v>
      </c>
      <c r="O10" s="12">
        <v>0</v>
      </c>
      <c r="P10" s="12">
        <v>-77.862364117024029</v>
      </c>
      <c r="Q10" s="12">
        <v>31</v>
      </c>
      <c r="S10" s="12">
        <v>5504</v>
      </c>
      <c r="U10" s="14"/>
      <c r="V10" s="14"/>
    </row>
    <row r="11" spans="1:25" x14ac:dyDescent="0.3">
      <c r="A11" s="45">
        <v>40831</v>
      </c>
      <c r="B11" s="17" t="s">
        <v>34</v>
      </c>
      <c r="C11" s="12">
        <v>20</v>
      </c>
      <c r="D11" s="12">
        <v>21</v>
      </c>
      <c r="E11" s="12">
        <v>17</v>
      </c>
      <c r="F11" s="12">
        <v>121</v>
      </c>
      <c r="G11" s="12">
        <v>179</v>
      </c>
      <c r="I11" s="12">
        <v>1</v>
      </c>
      <c r="J11" s="12">
        <v>138.00553491642643</v>
      </c>
      <c r="K11" s="12">
        <v>178.00553491642643</v>
      </c>
      <c r="L11" s="12">
        <v>30.24444383561644</v>
      </c>
      <c r="M11" s="12">
        <v>28.440425636007827</v>
      </c>
      <c r="N11" s="12">
        <v>0</v>
      </c>
      <c r="O11" s="12">
        <v>0</v>
      </c>
      <c r="P11" s="12">
        <v>-76.690404388050695</v>
      </c>
      <c r="Q11" s="12">
        <v>17</v>
      </c>
      <c r="S11" s="12">
        <v>6045</v>
      </c>
      <c r="U11" s="14"/>
      <c r="V11" s="14"/>
    </row>
    <row r="12" spans="1:25" x14ac:dyDescent="0.3">
      <c r="A12" s="45">
        <v>40862</v>
      </c>
      <c r="B12" s="17" t="s">
        <v>34</v>
      </c>
      <c r="C12" s="12">
        <v>22</v>
      </c>
      <c r="D12" s="12">
        <v>23</v>
      </c>
      <c r="E12" s="12">
        <v>30</v>
      </c>
      <c r="F12" s="12">
        <v>123</v>
      </c>
      <c r="G12" s="12">
        <v>198</v>
      </c>
      <c r="I12" s="12">
        <v>1</v>
      </c>
      <c r="J12" s="12">
        <v>189.770302081799</v>
      </c>
      <c r="K12" s="12">
        <v>229.770302081799</v>
      </c>
      <c r="L12" s="12">
        <v>26.673745205479452</v>
      </c>
      <c r="M12" s="12">
        <v>30.161759621656884</v>
      </c>
      <c r="N12" s="12">
        <v>0</v>
      </c>
      <c r="O12" s="12">
        <v>0</v>
      </c>
      <c r="P12" s="12">
        <v>-77.605806908935335</v>
      </c>
      <c r="Q12" s="12">
        <v>-11</v>
      </c>
      <c r="S12" s="12">
        <v>5701</v>
      </c>
      <c r="U12" s="14"/>
      <c r="V12" s="14"/>
    </row>
    <row r="13" spans="1:25" x14ac:dyDescent="0.3">
      <c r="A13" s="45">
        <v>40892</v>
      </c>
      <c r="B13" s="17" t="s">
        <v>34</v>
      </c>
      <c r="C13" s="12">
        <v>24</v>
      </c>
      <c r="D13" s="12">
        <v>21</v>
      </c>
      <c r="E13" s="12">
        <v>53</v>
      </c>
      <c r="F13" s="12">
        <v>135</v>
      </c>
      <c r="G13" s="12">
        <v>233</v>
      </c>
      <c r="I13" s="12">
        <v>1</v>
      </c>
      <c r="J13" s="12">
        <v>192.41747324102715</v>
      </c>
      <c r="K13" s="12">
        <v>232.41747324102715</v>
      </c>
      <c r="L13" s="12">
        <v>17.70314794520548</v>
      </c>
      <c r="M13" s="12">
        <v>36.186428571428571</v>
      </c>
      <c r="N13" s="12">
        <v>0</v>
      </c>
      <c r="O13" s="12">
        <v>0</v>
      </c>
      <c r="P13" s="12">
        <v>-55.307049757661204</v>
      </c>
      <c r="Q13" s="12">
        <v>2</v>
      </c>
      <c r="S13" s="12">
        <v>5773</v>
      </c>
      <c r="U13" s="14"/>
      <c r="V13" s="14"/>
    </row>
    <row r="14" spans="1:25" x14ac:dyDescent="0.3">
      <c r="A14" s="45">
        <v>40923</v>
      </c>
      <c r="B14" s="17" t="s">
        <v>34</v>
      </c>
      <c r="C14" s="12">
        <v>24</v>
      </c>
      <c r="D14" s="12">
        <v>21</v>
      </c>
      <c r="E14" s="12">
        <v>33</v>
      </c>
      <c r="F14" s="12">
        <v>104</v>
      </c>
      <c r="G14" s="12">
        <v>182</v>
      </c>
      <c r="I14" s="12">
        <v>1</v>
      </c>
      <c r="J14" s="12">
        <v>182.46862549231415</v>
      </c>
      <c r="K14" s="12">
        <v>222.46862549231415</v>
      </c>
      <c r="L14" s="12">
        <v>12.460950097847357</v>
      </c>
      <c r="M14" s="12">
        <v>30.191603564923238</v>
      </c>
      <c r="N14" s="12">
        <v>0</v>
      </c>
      <c r="O14" s="12">
        <v>0</v>
      </c>
      <c r="P14" s="12">
        <v>-41.121179155084739</v>
      </c>
      <c r="Q14" s="12">
        <v>-44</v>
      </c>
      <c r="S14" s="12">
        <v>4400</v>
      </c>
      <c r="U14" s="14"/>
      <c r="V14" s="14"/>
    </row>
    <row r="15" spans="1:25" x14ac:dyDescent="0.3">
      <c r="A15" s="45">
        <v>40954</v>
      </c>
      <c r="B15" s="17" t="s">
        <v>34</v>
      </c>
      <c r="C15" s="12">
        <v>23</v>
      </c>
      <c r="D15" s="12">
        <v>21</v>
      </c>
      <c r="E15" s="12">
        <v>36</v>
      </c>
      <c r="F15" s="12">
        <v>108</v>
      </c>
      <c r="G15" s="12">
        <v>188</v>
      </c>
      <c r="I15" s="12">
        <v>2</v>
      </c>
      <c r="J15" s="12">
        <v>183.47416590252504</v>
      </c>
      <c r="K15" s="12">
        <v>223.47416590252504</v>
      </c>
      <c r="L15" s="12">
        <v>8.8845870189171556</v>
      </c>
      <c r="M15" s="12">
        <v>29.168331381733026</v>
      </c>
      <c r="N15" s="12">
        <v>0</v>
      </c>
      <c r="O15" s="12">
        <v>0</v>
      </c>
      <c r="P15" s="12">
        <v>-25.527084303175226</v>
      </c>
      <c r="Q15" s="12">
        <v>-49</v>
      </c>
      <c r="S15" s="12">
        <v>2976</v>
      </c>
      <c r="U15" s="14"/>
      <c r="V15" s="14"/>
    </row>
    <row r="16" spans="1:25" x14ac:dyDescent="0.3">
      <c r="A16" s="45">
        <v>40983</v>
      </c>
      <c r="B16" s="17" t="s">
        <v>34</v>
      </c>
      <c r="C16" s="12">
        <v>23</v>
      </c>
      <c r="D16" s="12">
        <v>20</v>
      </c>
      <c r="E16" s="12">
        <v>39</v>
      </c>
      <c r="F16" s="12">
        <v>73</v>
      </c>
      <c r="G16" s="12">
        <v>155</v>
      </c>
      <c r="I16" s="12">
        <v>1</v>
      </c>
      <c r="J16" s="12">
        <v>130.03916356740666</v>
      </c>
      <c r="K16" s="12">
        <v>170.03916356740666</v>
      </c>
      <c r="L16" s="12">
        <v>5.8151100456620997</v>
      </c>
      <c r="M16" s="12">
        <v>25.586878740567265</v>
      </c>
      <c r="N16" s="12">
        <v>0</v>
      </c>
      <c r="O16" s="12">
        <v>0</v>
      </c>
      <c r="P16" s="12">
        <v>-48.441152353636028</v>
      </c>
      <c r="Q16" s="12">
        <v>1</v>
      </c>
      <c r="S16" s="12">
        <v>2998</v>
      </c>
      <c r="U16" s="14"/>
      <c r="V16" s="14"/>
    </row>
    <row r="17" spans="1:22" x14ac:dyDescent="0.3">
      <c r="A17" s="45">
        <v>41014</v>
      </c>
      <c r="B17" s="17" t="s">
        <v>34</v>
      </c>
      <c r="C17" s="12">
        <v>23</v>
      </c>
      <c r="D17" s="12">
        <v>21</v>
      </c>
      <c r="E17" s="12">
        <v>28</v>
      </c>
      <c r="F17" s="12">
        <v>63</v>
      </c>
      <c r="G17" s="12">
        <v>135</v>
      </c>
      <c r="I17" s="12">
        <v>2</v>
      </c>
      <c r="J17" s="12">
        <v>116.14957629939531</v>
      </c>
      <c r="K17" s="12">
        <v>156.14957629939531</v>
      </c>
      <c r="L17" s="12">
        <v>6.0122324200913235</v>
      </c>
      <c r="M17" s="12">
        <v>24.051970465781945</v>
      </c>
      <c r="N17" s="12">
        <v>0</v>
      </c>
      <c r="O17" s="12">
        <v>0</v>
      </c>
      <c r="P17" s="12">
        <v>-84.213779185268578</v>
      </c>
      <c r="Q17" s="12">
        <v>30</v>
      </c>
      <c r="S17" s="12">
        <v>3901</v>
      </c>
      <c r="U17" s="14"/>
      <c r="V17" s="14"/>
    </row>
    <row r="18" spans="1:22" x14ac:dyDescent="0.3">
      <c r="A18" s="45">
        <v>41044</v>
      </c>
      <c r="B18" s="17" t="s">
        <v>34</v>
      </c>
      <c r="C18" s="12">
        <v>23</v>
      </c>
      <c r="D18" s="12">
        <v>21</v>
      </c>
      <c r="E18" s="12">
        <v>18</v>
      </c>
      <c r="F18" s="12">
        <v>68</v>
      </c>
      <c r="G18" s="12">
        <v>130</v>
      </c>
      <c r="I18" s="12">
        <v>1</v>
      </c>
      <c r="J18" s="12">
        <v>127.11167957892323</v>
      </c>
      <c r="K18" s="12">
        <v>167.11167957892323</v>
      </c>
      <c r="L18" s="12">
        <v>5.8151100456620997</v>
      </c>
      <c r="M18" s="12">
        <v>24.051970465781942</v>
      </c>
      <c r="N18" s="12">
        <v>0</v>
      </c>
      <c r="O18" s="12">
        <v>0</v>
      </c>
      <c r="P18" s="12">
        <v>-86.978760090367274</v>
      </c>
      <c r="Q18" s="12">
        <v>19</v>
      </c>
      <c r="S18" s="12">
        <v>4497</v>
      </c>
      <c r="U18" s="14"/>
      <c r="V18" s="14"/>
    </row>
    <row r="19" spans="1:22" x14ac:dyDescent="0.3">
      <c r="A19" s="45">
        <v>41075</v>
      </c>
      <c r="B19" s="17" t="s">
        <v>34</v>
      </c>
      <c r="C19" s="12">
        <v>24</v>
      </c>
      <c r="D19" s="12">
        <v>21</v>
      </c>
      <c r="E19" s="12">
        <v>16</v>
      </c>
      <c r="F19" s="12">
        <v>63</v>
      </c>
      <c r="G19" s="12">
        <v>124</v>
      </c>
      <c r="I19" s="12">
        <v>3</v>
      </c>
      <c r="J19" s="12">
        <v>114.6245828047297</v>
      </c>
      <c r="K19" s="12">
        <v>154.6245828047297</v>
      </c>
      <c r="L19" s="12">
        <v>6.0122324200913235</v>
      </c>
      <c r="M19" s="12">
        <v>24.051970465781942</v>
      </c>
      <c r="N19" s="12">
        <v>0</v>
      </c>
      <c r="O19" s="12">
        <v>0</v>
      </c>
      <c r="P19" s="12">
        <v>-78.68878569060297</v>
      </c>
      <c r="Q19" s="12">
        <v>15</v>
      </c>
      <c r="S19" s="12">
        <v>4947</v>
      </c>
      <c r="U19" s="14"/>
      <c r="V19" s="14"/>
    </row>
    <row r="20" spans="1:22" x14ac:dyDescent="0.3">
      <c r="A20" s="45">
        <v>41105</v>
      </c>
      <c r="B20" s="17" t="s">
        <v>34</v>
      </c>
      <c r="C20" s="12">
        <v>22</v>
      </c>
      <c r="D20" s="12">
        <v>20</v>
      </c>
      <c r="E20" s="12">
        <v>31</v>
      </c>
      <c r="F20" s="12">
        <v>46</v>
      </c>
      <c r="G20" s="12">
        <v>119</v>
      </c>
      <c r="I20" s="12">
        <v>2</v>
      </c>
      <c r="J20" s="12">
        <v>77.466518288600639</v>
      </c>
      <c r="K20" s="12">
        <v>117.46651828860064</v>
      </c>
      <c r="L20" s="12">
        <v>5.8151100456620997</v>
      </c>
      <c r="M20" s="12">
        <v>24.051970465781942</v>
      </c>
      <c r="N20" s="12">
        <v>0</v>
      </c>
      <c r="O20" s="12">
        <v>0</v>
      </c>
      <c r="P20" s="12">
        <v>-59.333598800044683</v>
      </c>
      <c r="Q20" s="12">
        <v>30</v>
      </c>
      <c r="S20" s="12">
        <v>5870</v>
      </c>
      <c r="U20" s="14"/>
      <c r="V20" s="14"/>
    </row>
    <row r="21" spans="1:22" x14ac:dyDescent="0.3">
      <c r="A21" s="45">
        <v>41136</v>
      </c>
      <c r="B21" s="17" t="s">
        <v>34</v>
      </c>
      <c r="C21" s="12">
        <v>25</v>
      </c>
      <c r="D21" s="12">
        <v>20</v>
      </c>
      <c r="E21" s="12">
        <v>17</v>
      </c>
      <c r="F21" s="12">
        <v>67</v>
      </c>
      <c r="G21" s="12">
        <v>129</v>
      </c>
      <c r="I21" s="12">
        <v>1</v>
      </c>
      <c r="J21" s="12">
        <v>97.087013974095001</v>
      </c>
      <c r="K21" s="12">
        <v>137.08701397409499</v>
      </c>
      <c r="L21" s="12">
        <v>12.460950097847357</v>
      </c>
      <c r="M21" s="12">
        <v>24.051970465781942</v>
      </c>
      <c r="N21" s="12">
        <v>0</v>
      </c>
      <c r="O21" s="12">
        <v>0</v>
      </c>
      <c r="P21" s="12">
        <v>-48.599934537724288</v>
      </c>
      <c r="Q21" s="12">
        <v>5</v>
      </c>
      <c r="S21" s="12">
        <v>6013</v>
      </c>
      <c r="U21" s="14"/>
      <c r="V21" s="14"/>
    </row>
    <row r="22" spans="1:22" x14ac:dyDescent="0.3">
      <c r="A22" s="45">
        <v>41167</v>
      </c>
      <c r="B22" s="17" t="s">
        <v>34</v>
      </c>
      <c r="C22" s="12">
        <v>26</v>
      </c>
      <c r="D22" s="12">
        <v>19</v>
      </c>
      <c r="E22" s="12">
        <v>17</v>
      </c>
      <c r="F22" s="12">
        <v>79</v>
      </c>
      <c r="G22" s="12">
        <v>141</v>
      </c>
      <c r="I22" s="12">
        <v>6</v>
      </c>
      <c r="J22" s="12">
        <v>89.080824673061699</v>
      </c>
      <c r="K22" s="12">
        <v>129.0808246730617</v>
      </c>
      <c r="L22" s="12">
        <v>21.472258643183299</v>
      </c>
      <c r="M22" s="12">
        <v>24.051970465781942</v>
      </c>
      <c r="N22" s="12">
        <v>0</v>
      </c>
      <c r="O22" s="12">
        <v>0</v>
      </c>
      <c r="P22" s="12">
        <v>-53.605053782026943</v>
      </c>
      <c r="Q22" s="12">
        <v>14</v>
      </c>
      <c r="S22" s="12">
        <v>6435</v>
      </c>
      <c r="U22" s="14"/>
      <c r="V22" s="14"/>
    </row>
    <row r="23" spans="1:22" x14ac:dyDescent="0.3">
      <c r="A23" s="45">
        <v>41197</v>
      </c>
      <c r="B23" s="17" t="s">
        <v>34</v>
      </c>
      <c r="C23" s="12">
        <v>27</v>
      </c>
      <c r="D23" s="12">
        <v>19</v>
      </c>
      <c r="E23" s="12">
        <v>25</v>
      </c>
      <c r="F23" s="12">
        <v>88</v>
      </c>
      <c r="G23" s="12">
        <v>159</v>
      </c>
      <c r="I23" s="12">
        <v>10</v>
      </c>
      <c r="J23" s="12">
        <v>123.02631385322169</v>
      </c>
      <c r="K23" s="12">
        <v>163.02631385322169</v>
      </c>
      <c r="L23" s="12">
        <v>34.074010437051534</v>
      </c>
      <c r="M23" s="12">
        <v>24.051970465781942</v>
      </c>
      <c r="N23" s="12">
        <v>0</v>
      </c>
      <c r="O23" s="12">
        <v>0</v>
      </c>
      <c r="P23" s="12">
        <v>-64.15229475605517</v>
      </c>
      <c r="Q23" s="12">
        <v>-9</v>
      </c>
      <c r="S23" s="12">
        <v>6155</v>
      </c>
      <c r="U23" s="14"/>
      <c r="V23" s="14"/>
    </row>
    <row r="24" spans="1:22" x14ac:dyDescent="0.3">
      <c r="A24" s="45">
        <v>41228</v>
      </c>
      <c r="B24" s="17" t="s">
        <v>34</v>
      </c>
      <c r="C24" s="12">
        <v>30</v>
      </c>
      <c r="D24" s="12">
        <v>18</v>
      </c>
      <c r="E24" s="12">
        <v>40</v>
      </c>
      <c r="F24" s="12">
        <v>105</v>
      </c>
      <c r="G24" s="12">
        <v>193</v>
      </c>
      <c r="I24" s="12">
        <v>6</v>
      </c>
      <c r="J24" s="12">
        <v>193.9749275874515</v>
      </c>
      <c r="K24" s="12">
        <v>233.9749275874515</v>
      </c>
      <c r="L24" s="12">
        <v>30.061162100456617</v>
      </c>
      <c r="M24" s="12">
        <v>25.075242648972157</v>
      </c>
      <c r="N24" s="12">
        <v>0</v>
      </c>
      <c r="O24" s="12">
        <v>0</v>
      </c>
      <c r="P24" s="12">
        <v>-62.111332336880274</v>
      </c>
      <c r="Q24" s="12">
        <v>-40</v>
      </c>
      <c r="S24" s="12">
        <v>4970</v>
      </c>
      <c r="U24" s="14"/>
      <c r="V24" s="14"/>
    </row>
    <row r="25" spans="1:22" x14ac:dyDescent="0.3">
      <c r="A25" s="45">
        <v>41258</v>
      </c>
      <c r="B25" s="17" t="s">
        <v>34</v>
      </c>
      <c r="C25" s="12">
        <v>31</v>
      </c>
      <c r="D25" s="12">
        <v>23</v>
      </c>
      <c r="E25" s="12">
        <v>51</v>
      </c>
      <c r="F25" s="12">
        <v>139</v>
      </c>
      <c r="G25" s="12">
        <v>244</v>
      </c>
      <c r="I25" s="12">
        <v>6</v>
      </c>
      <c r="J25" s="12">
        <v>183.98138549583965</v>
      </c>
      <c r="K25" s="12">
        <v>223.98138549583965</v>
      </c>
      <c r="L25" s="12">
        <v>19.951600326157859</v>
      </c>
      <c r="M25" s="12">
        <v>28.656695290137915</v>
      </c>
      <c r="N25" s="12">
        <v>0</v>
      </c>
      <c r="O25" s="12">
        <v>0</v>
      </c>
      <c r="P25" s="12">
        <v>-35.589681112135423</v>
      </c>
      <c r="Q25" s="12">
        <v>2</v>
      </c>
      <c r="S25" s="12">
        <v>5043</v>
      </c>
      <c r="U25" s="14"/>
      <c r="V25" s="14"/>
    </row>
    <row r="26" spans="1:22" x14ac:dyDescent="0.3">
      <c r="A26" s="45">
        <v>41289</v>
      </c>
      <c r="B26" s="17" t="s">
        <v>34</v>
      </c>
      <c r="C26" s="12">
        <v>32</v>
      </c>
      <c r="D26" s="12">
        <v>21</v>
      </c>
      <c r="E26" s="12">
        <v>56</v>
      </c>
      <c r="F26" s="12">
        <v>130</v>
      </c>
      <c r="G26" s="12">
        <v>239</v>
      </c>
      <c r="I26" s="12">
        <v>6</v>
      </c>
      <c r="J26" s="12">
        <v>240.31206372440715</v>
      </c>
      <c r="K26" s="12">
        <v>280.31206372440715</v>
      </c>
      <c r="L26" s="12">
        <v>12.273468493150684</v>
      </c>
      <c r="M26" s="12">
        <v>25.582795825179389</v>
      </c>
      <c r="N26" s="12">
        <v>0</v>
      </c>
      <c r="O26" s="12">
        <v>0</v>
      </c>
      <c r="P26" s="12">
        <v>-24.168328042737226</v>
      </c>
      <c r="Q26" s="12">
        <v>-61</v>
      </c>
      <c r="S26" s="12">
        <v>3151</v>
      </c>
      <c r="U26" s="14"/>
      <c r="V26" s="14"/>
    </row>
    <row r="27" spans="1:22" x14ac:dyDescent="0.3">
      <c r="A27" s="45">
        <v>41320</v>
      </c>
      <c r="B27" s="17" t="s">
        <v>34</v>
      </c>
      <c r="C27" s="12">
        <v>36</v>
      </c>
      <c r="D27" s="12">
        <v>20</v>
      </c>
      <c r="E27" s="12">
        <v>59</v>
      </c>
      <c r="F27" s="12">
        <v>145</v>
      </c>
      <c r="G27" s="12">
        <v>260</v>
      </c>
      <c r="I27" s="12">
        <v>7</v>
      </c>
      <c r="J27" s="12">
        <v>238.77317883708946</v>
      </c>
      <c r="K27" s="12">
        <v>278.77317883708946</v>
      </c>
      <c r="L27" s="12">
        <v>9.0610465753424645</v>
      </c>
      <c r="M27" s="12">
        <v>24.695471624266151</v>
      </c>
      <c r="N27" s="12">
        <v>0</v>
      </c>
      <c r="O27" s="12">
        <v>0</v>
      </c>
      <c r="P27" s="12">
        <v>-11.529697036698076</v>
      </c>
      <c r="Q27" s="12">
        <v>-48</v>
      </c>
      <c r="S27" s="12">
        <v>1805</v>
      </c>
      <c r="U27" s="14"/>
      <c r="V27" s="14"/>
    </row>
    <row r="28" spans="1:22" x14ac:dyDescent="0.3">
      <c r="A28" s="45">
        <v>41348</v>
      </c>
      <c r="B28" s="17" t="s">
        <v>34</v>
      </c>
      <c r="C28" s="12">
        <v>38</v>
      </c>
      <c r="D28" s="12">
        <v>21</v>
      </c>
      <c r="E28" s="12">
        <v>46</v>
      </c>
      <c r="F28" s="12">
        <v>130</v>
      </c>
      <c r="G28" s="12">
        <v>235</v>
      </c>
      <c r="I28" s="12">
        <v>9</v>
      </c>
      <c r="J28" s="12">
        <v>197.50502527986453</v>
      </c>
      <c r="K28" s="12">
        <v>237.50502527986453</v>
      </c>
      <c r="L28" s="12">
        <v>5.718975342465753</v>
      </c>
      <c r="M28" s="12">
        <v>21.5898369210698</v>
      </c>
      <c r="N28" s="12">
        <v>0</v>
      </c>
      <c r="O28" s="12">
        <v>0</v>
      </c>
      <c r="P28" s="12">
        <v>-18.81383754340008</v>
      </c>
      <c r="Q28" s="12">
        <v>-20</v>
      </c>
      <c r="S28" s="12">
        <v>1189</v>
      </c>
      <c r="U28" s="14"/>
      <c r="V28" s="14"/>
    </row>
    <row r="29" spans="1:22" x14ac:dyDescent="0.3">
      <c r="A29" s="45">
        <v>41379</v>
      </c>
      <c r="B29" s="17" t="s">
        <v>34</v>
      </c>
      <c r="C29" s="12">
        <v>44</v>
      </c>
      <c r="D29" s="12">
        <v>24</v>
      </c>
      <c r="E29" s="12">
        <v>27</v>
      </c>
      <c r="F29" s="12">
        <v>96</v>
      </c>
      <c r="G29" s="12">
        <v>191</v>
      </c>
      <c r="I29" s="12">
        <v>6</v>
      </c>
      <c r="J29" s="12">
        <v>141.04584322065108</v>
      </c>
      <c r="K29" s="12">
        <v>181.04584322065108</v>
      </c>
      <c r="L29" s="12">
        <v>5.9206520547945196</v>
      </c>
      <c r="M29" s="12">
        <v>20.258850619699938</v>
      </c>
      <c r="N29" s="12">
        <v>0</v>
      </c>
      <c r="O29" s="12">
        <v>0</v>
      </c>
      <c r="P29" s="12">
        <v>-43.225345895145537</v>
      </c>
      <c r="Q29" s="12">
        <v>22</v>
      </c>
      <c r="S29" s="12">
        <v>1844</v>
      </c>
      <c r="U29" s="14"/>
      <c r="V29" s="14"/>
    </row>
    <row r="30" spans="1:22" x14ac:dyDescent="0.3">
      <c r="A30" s="45">
        <v>41409</v>
      </c>
      <c r="B30" s="17" t="s">
        <v>34</v>
      </c>
      <c r="C30" s="12">
        <v>47</v>
      </c>
      <c r="D30" s="12">
        <v>25</v>
      </c>
      <c r="E30" s="12">
        <v>18</v>
      </c>
      <c r="F30" s="12">
        <v>68</v>
      </c>
      <c r="G30" s="12">
        <v>158</v>
      </c>
      <c r="I30" s="12">
        <v>1</v>
      </c>
      <c r="J30" s="12">
        <v>83.800993905582573</v>
      </c>
      <c r="K30" s="12">
        <v>123.80099390558257</v>
      </c>
      <c r="L30" s="12">
        <v>5.718975342465753</v>
      </c>
      <c r="M30" s="12">
        <v>20.258850619699935</v>
      </c>
      <c r="N30" s="12">
        <v>0</v>
      </c>
      <c r="O30" s="12">
        <v>0</v>
      </c>
      <c r="P30" s="12">
        <v>-17.778819867748261</v>
      </c>
      <c r="Q30" s="12">
        <v>24</v>
      </c>
      <c r="S30" s="12">
        <v>2589</v>
      </c>
      <c r="U30" s="14"/>
      <c r="V30" s="14"/>
    </row>
    <row r="31" spans="1:22" x14ac:dyDescent="0.3">
      <c r="A31" s="45">
        <v>41440</v>
      </c>
      <c r="B31" s="17" t="s">
        <v>34</v>
      </c>
      <c r="C31" s="12">
        <v>52</v>
      </c>
      <c r="D31" s="12">
        <v>23</v>
      </c>
      <c r="E31" s="12">
        <v>15</v>
      </c>
      <c r="F31" s="12">
        <v>61</v>
      </c>
      <c r="G31" s="12">
        <v>151</v>
      </c>
      <c r="I31" s="12">
        <v>1</v>
      </c>
      <c r="J31" s="12">
        <v>89.575993905582578</v>
      </c>
      <c r="K31" s="12">
        <v>129.57599390558258</v>
      </c>
      <c r="L31" s="12">
        <v>5.9206520547945196</v>
      </c>
      <c r="M31" s="12">
        <v>20.258850619699935</v>
      </c>
      <c r="N31" s="12">
        <v>0</v>
      </c>
      <c r="O31" s="12">
        <v>0</v>
      </c>
      <c r="P31" s="12">
        <v>-38.755496580077036</v>
      </c>
      <c r="Q31" s="12">
        <v>33</v>
      </c>
      <c r="S31" s="12">
        <v>3587</v>
      </c>
      <c r="U31" s="14"/>
      <c r="V31" s="14"/>
    </row>
    <row r="32" spans="1:22" x14ac:dyDescent="0.3">
      <c r="A32" s="45">
        <v>41470</v>
      </c>
      <c r="B32" s="17" t="s">
        <v>34</v>
      </c>
      <c r="C32" s="12">
        <v>52</v>
      </c>
      <c r="D32" s="12">
        <v>21</v>
      </c>
      <c r="E32" s="12">
        <v>11</v>
      </c>
      <c r="F32" s="12">
        <v>56</v>
      </c>
      <c r="G32" s="12">
        <v>140</v>
      </c>
      <c r="I32" s="12">
        <v>5</v>
      </c>
      <c r="J32" s="12">
        <v>110.25421971203419</v>
      </c>
      <c r="K32" s="12">
        <v>150.25421971203417</v>
      </c>
      <c r="L32" s="12">
        <v>5.718975342465753</v>
      </c>
      <c r="M32" s="12">
        <v>20.258850619699935</v>
      </c>
      <c r="N32" s="12">
        <v>0</v>
      </c>
      <c r="O32" s="12">
        <v>0</v>
      </c>
      <c r="P32" s="12">
        <v>-25.23204567419986</v>
      </c>
      <c r="Q32" s="12">
        <v>-16</v>
      </c>
      <c r="S32" s="12">
        <v>3084</v>
      </c>
      <c r="U32" s="14"/>
      <c r="V32" s="14"/>
    </row>
    <row r="33" spans="1:22" x14ac:dyDescent="0.3">
      <c r="A33" s="45">
        <v>41501</v>
      </c>
      <c r="B33" s="17" t="s">
        <v>34</v>
      </c>
      <c r="C33" s="12">
        <v>52</v>
      </c>
      <c r="D33" s="12">
        <v>21</v>
      </c>
      <c r="E33" s="12">
        <v>12</v>
      </c>
      <c r="F33" s="12">
        <v>70</v>
      </c>
      <c r="G33" s="12">
        <v>155</v>
      </c>
      <c r="I33" s="12">
        <v>1</v>
      </c>
      <c r="J33" s="12">
        <v>108.82051268596258</v>
      </c>
      <c r="K33" s="12">
        <v>148.82051268596257</v>
      </c>
      <c r="L33" s="12">
        <v>12.273468493150684</v>
      </c>
      <c r="M33" s="12">
        <v>20.258850619699935</v>
      </c>
      <c r="N33" s="12">
        <v>0</v>
      </c>
      <c r="O33" s="12">
        <v>0</v>
      </c>
      <c r="P33" s="12">
        <v>-44.352831798813185</v>
      </c>
      <c r="Q33" s="12">
        <v>16</v>
      </c>
      <c r="S33" s="12">
        <v>3595</v>
      </c>
      <c r="U33" s="14"/>
      <c r="V33" s="14"/>
    </row>
    <row r="34" spans="1:22" x14ac:dyDescent="0.3">
      <c r="A34" s="45">
        <v>41532</v>
      </c>
      <c r="B34" s="17" t="s">
        <v>34</v>
      </c>
      <c r="C34" s="12">
        <v>51</v>
      </c>
      <c r="D34" s="12">
        <v>22</v>
      </c>
      <c r="E34" s="12">
        <v>17</v>
      </c>
      <c r="F34" s="12">
        <v>87</v>
      </c>
      <c r="G34" s="12">
        <v>177</v>
      </c>
      <c r="I34" s="12">
        <v>4</v>
      </c>
      <c r="J34" s="12">
        <v>124.5045555494182</v>
      </c>
      <c r="K34" s="12">
        <v>164.5045555494182</v>
      </c>
      <c r="L34" s="12">
        <v>21.132838356164381</v>
      </c>
      <c r="M34" s="12">
        <v>20.258850619699935</v>
      </c>
      <c r="N34" s="12">
        <v>0</v>
      </c>
      <c r="O34" s="12">
        <v>0</v>
      </c>
      <c r="P34" s="12">
        <v>-57.896244525282519</v>
      </c>
      <c r="Q34" s="12">
        <v>24</v>
      </c>
      <c r="S34" s="12">
        <v>4328</v>
      </c>
      <c r="U34" s="14"/>
      <c r="V34" s="14"/>
    </row>
    <row r="35" spans="1:22" x14ac:dyDescent="0.3">
      <c r="A35" s="45">
        <v>41562</v>
      </c>
      <c r="B35" s="17" t="s">
        <v>34</v>
      </c>
      <c r="C35" s="12">
        <v>54</v>
      </c>
      <c r="D35" s="12">
        <v>15</v>
      </c>
      <c r="E35" s="12">
        <v>32</v>
      </c>
      <c r="F35" s="12">
        <v>96</v>
      </c>
      <c r="G35" s="12">
        <v>197</v>
      </c>
      <c r="I35" s="12">
        <v>6</v>
      </c>
      <c r="J35" s="12">
        <v>118.44134299970541</v>
      </c>
      <c r="K35" s="12">
        <v>158.4413429997054</v>
      </c>
      <c r="L35" s="12">
        <v>33.535956164383556</v>
      </c>
      <c r="M35" s="12">
        <v>20.258850619699935</v>
      </c>
      <c r="N35" s="12">
        <v>0</v>
      </c>
      <c r="O35" s="12">
        <v>0</v>
      </c>
      <c r="P35" s="12">
        <v>-35.236149783788889</v>
      </c>
      <c r="Q35" s="12">
        <v>13</v>
      </c>
      <c r="S35" s="12">
        <v>4746</v>
      </c>
      <c r="U35" s="14"/>
      <c r="V35" s="14"/>
    </row>
    <row r="36" spans="1:22" x14ac:dyDescent="0.3">
      <c r="A36" s="45">
        <v>41593</v>
      </c>
      <c r="B36" s="17" t="s">
        <v>34</v>
      </c>
      <c r="C36" s="12">
        <v>60</v>
      </c>
      <c r="D36" s="12">
        <v>17</v>
      </c>
      <c r="E36" s="12">
        <v>46</v>
      </c>
      <c r="F36" s="12">
        <v>126</v>
      </c>
      <c r="G36" s="12">
        <v>249</v>
      </c>
      <c r="I36" s="12">
        <v>7</v>
      </c>
      <c r="J36" s="12">
        <v>177.14628157681543</v>
      </c>
      <c r="K36" s="12">
        <v>217.14628157681543</v>
      </c>
      <c r="L36" s="12">
        <v>35.797616438356158</v>
      </c>
      <c r="M36" s="12">
        <v>21.146174820613183</v>
      </c>
      <c r="N36" s="12">
        <v>0</v>
      </c>
      <c r="O36" s="12">
        <v>0</v>
      </c>
      <c r="P36" s="12">
        <v>-29.090072835784767</v>
      </c>
      <c r="Q36" s="12">
        <v>-3</v>
      </c>
      <c r="S36" s="12">
        <v>4650</v>
      </c>
      <c r="U36" s="14"/>
      <c r="V36" s="14"/>
    </row>
    <row r="37" spans="1:22" x14ac:dyDescent="0.3">
      <c r="A37" s="45">
        <v>41623</v>
      </c>
      <c r="B37" s="17" t="s">
        <v>34</v>
      </c>
      <c r="C37" s="12">
        <v>59</v>
      </c>
      <c r="D37" s="12">
        <v>24</v>
      </c>
      <c r="E37" s="12">
        <v>56</v>
      </c>
      <c r="F37" s="12">
        <v>157</v>
      </c>
      <c r="G37" s="12">
        <v>296</v>
      </c>
      <c r="I37" s="12">
        <v>6</v>
      </c>
      <c r="J37" s="12">
        <v>258.29999999999995</v>
      </c>
      <c r="K37" s="12">
        <v>298.29999999999995</v>
      </c>
      <c r="L37" s="12">
        <v>19.634668493150681</v>
      </c>
      <c r="M37" s="12">
        <v>24.251809523809527</v>
      </c>
      <c r="N37" s="12">
        <v>0</v>
      </c>
      <c r="O37" s="12">
        <v>0</v>
      </c>
      <c r="P37" s="12">
        <v>-31.186478016960162</v>
      </c>
      <c r="Q37" s="12">
        <v>-21</v>
      </c>
      <c r="S37" s="12">
        <v>3989</v>
      </c>
      <c r="U37" s="14"/>
      <c r="V37" s="14"/>
    </row>
    <row r="38" spans="1:22" x14ac:dyDescent="0.3">
      <c r="A38" s="45">
        <v>41654</v>
      </c>
      <c r="B38" s="17" t="s">
        <v>34</v>
      </c>
      <c r="C38" s="12">
        <v>56</v>
      </c>
      <c r="D38" s="12">
        <v>19</v>
      </c>
      <c r="E38" s="12">
        <v>66</v>
      </c>
      <c r="F38" s="12">
        <v>191</v>
      </c>
      <c r="G38" s="12">
        <v>332</v>
      </c>
      <c r="I38" s="12">
        <v>7</v>
      </c>
      <c r="J38" s="12">
        <v>292.57938167217162</v>
      </c>
      <c r="K38" s="12">
        <v>332.57938167217162</v>
      </c>
      <c r="L38" s="12">
        <v>12.634321961890114</v>
      </c>
      <c r="M38" s="12">
        <v>26.59387828118188</v>
      </c>
      <c r="N38" s="12">
        <v>0</v>
      </c>
      <c r="O38" s="12">
        <v>0</v>
      </c>
      <c r="P38" s="12">
        <v>12.192418084756383</v>
      </c>
      <c r="Q38" s="12">
        <v>-59</v>
      </c>
      <c r="S38" s="12">
        <v>2163</v>
      </c>
      <c r="U38" s="14"/>
      <c r="V38" s="14"/>
    </row>
    <row r="39" spans="1:22" x14ac:dyDescent="0.3">
      <c r="A39" s="45">
        <v>41685</v>
      </c>
      <c r="B39" s="17" t="s">
        <v>34</v>
      </c>
      <c r="C39" s="12">
        <v>64</v>
      </c>
      <c r="D39" s="12">
        <v>20</v>
      </c>
      <c r="E39" s="12">
        <v>96</v>
      </c>
      <c r="F39" s="12">
        <v>179</v>
      </c>
      <c r="G39" s="12">
        <v>359</v>
      </c>
      <c r="I39" s="12">
        <v>2</v>
      </c>
      <c r="J39" s="12">
        <v>250.99928537901553</v>
      </c>
      <c r="K39" s="12">
        <v>290.99928537901553</v>
      </c>
      <c r="L39" s="12">
        <v>9.3246476438551174</v>
      </c>
      <c r="M39" s="12">
        <v>25.643575864232673</v>
      </c>
      <c r="N39" s="12">
        <v>0</v>
      </c>
      <c r="O39" s="12">
        <v>0</v>
      </c>
      <c r="P39" s="12">
        <v>32.032491112896679</v>
      </c>
      <c r="Q39" s="12">
        <v>-1</v>
      </c>
      <c r="S39" s="12">
        <v>2124</v>
      </c>
      <c r="U39" s="14"/>
      <c r="V39" s="14"/>
    </row>
    <row r="40" spans="1:22" x14ac:dyDescent="0.3">
      <c r="A40" s="45">
        <v>41713</v>
      </c>
      <c r="B40" s="17" t="s">
        <v>34</v>
      </c>
      <c r="C40" s="12">
        <v>68</v>
      </c>
      <c r="D40" s="12">
        <v>22</v>
      </c>
      <c r="E40" s="12">
        <v>40</v>
      </c>
      <c r="F40" s="12">
        <v>129</v>
      </c>
      <c r="G40" s="12">
        <v>259</v>
      </c>
      <c r="I40" s="12">
        <v>1</v>
      </c>
      <c r="J40" s="12">
        <v>196.26289996587232</v>
      </c>
      <c r="K40" s="12">
        <v>236.26289996587232</v>
      </c>
      <c r="L40" s="12">
        <v>5.8998542191058609</v>
      </c>
      <c r="M40" s="12">
        <v>22.317517404910433</v>
      </c>
      <c r="N40" s="12">
        <v>0</v>
      </c>
      <c r="O40" s="12">
        <v>0</v>
      </c>
      <c r="P40" s="12">
        <v>-3.4802715898886163</v>
      </c>
      <c r="Q40" s="12">
        <v>-4</v>
      </c>
      <c r="S40" s="12">
        <v>2015</v>
      </c>
      <c r="U40" s="14"/>
      <c r="V40" s="14"/>
    </row>
    <row r="41" spans="1:22" x14ac:dyDescent="0.3">
      <c r="A41" s="45">
        <v>41744</v>
      </c>
      <c r="B41" s="17" t="s">
        <v>34</v>
      </c>
      <c r="C41" s="12">
        <v>65</v>
      </c>
      <c r="D41" s="12">
        <v>25</v>
      </c>
      <c r="E41" s="12">
        <v>21</v>
      </c>
      <c r="F41" s="12">
        <v>84</v>
      </c>
      <c r="G41" s="12">
        <v>195</v>
      </c>
      <c r="I41" s="12">
        <v>15</v>
      </c>
      <c r="J41" s="12">
        <v>106.61117930531158</v>
      </c>
      <c r="K41" s="12">
        <v>146.61117930531157</v>
      </c>
      <c r="L41" s="12">
        <v>6.1013126558558177</v>
      </c>
      <c r="M41" s="12">
        <v>20.89206377948662</v>
      </c>
      <c r="N41" s="12">
        <v>0</v>
      </c>
      <c r="O41" s="12">
        <v>0</v>
      </c>
      <c r="P41" s="12">
        <v>-11.604555740654003</v>
      </c>
      <c r="Q41" s="12">
        <v>18</v>
      </c>
      <c r="S41" s="12">
        <v>2545</v>
      </c>
      <c r="U41" s="14"/>
      <c r="V41" s="14"/>
    </row>
    <row r="42" spans="1:22" x14ac:dyDescent="0.3">
      <c r="A42" s="45">
        <v>41774</v>
      </c>
      <c r="B42" s="17" t="s">
        <v>34</v>
      </c>
      <c r="C42" s="12">
        <v>70</v>
      </c>
      <c r="D42" s="12">
        <v>24</v>
      </c>
      <c r="E42" s="12">
        <v>11</v>
      </c>
      <c r="F42" s="12">
        <v>54</v>
      </c>
      <c r="G42" s="12">
        <v>159</v>
      </c>
      <c r="I42" s="12">
        <v>10</v>
      </c>
      <c r="J42" s="12">
        <v>100.70692713990837</v>
      </c>
      <c r="K42" s="12">
        <v>140.70692713990837</v>
      </c>
      <c r="L42" s="12">
        <v>5.8998542191058609</v>
      </c>
      <c r="M42" s="12">
        <v>20.89206377948662</v>
      </c>
      <c r="N42" s="12">
        <v>0</v>
      </c>
      <c r="O42" s="12">
        <v>0</v>
      </c>
      <c r="P42" s="12">
        <v>-31.498845138500855</v>
      </c>
      <c r="Q42" s="12">
        <v>12</v>
      </c>
      <c r="S42" s="12">
        <v>2910</v>
      </c>
      <c r="U42" s="14"/>
      <c r="V42" s="14"/>
    </row>
    <row r="43" spans="1:22" x14ac:dyDescent="0.3">
      <c r="A43" s="45">
        <v>41805</v>
      </c>
      <c r="B43" s="17" t="s">
        <v>34</v>
      </c>
      <c r="C43" s="12">
        <v>74</v>
      </c>
      <c r="D43" s="12">
        <v>25</v>
      </c>
      <c r="E43" s="12">
        <v>14</v>
      </c>
      <c r="F43" s="12">
        <v>79</v>
      </c>
      <c r="G43" s="12">
        <v>192</v>
      </c>
      <c r="I43" s="12">
        <v>10</v>
      </c>
      <c r="J43" s="12">
        <v>91.542411010876137</v>
      </c>
      <c r="K43" s="12">
        <v>131.54241101087615</v>
      </c>
      <c r="L43" s="12">
        <v>6.1013126558558177</v>
      </c>
      <c r="M43" s="12">
        <v>20.89206377948662</v>
      </c>
      <c r="N43" s="12">
        <v>0</v>
      </c>
      <c r="O43" s="12">
        <v>0</v>
      </c>
      <c r="P43" s="12">
        <v>-18.535787446218588</v>
      </c>
      <c r="Q43" s="12">
        <v>42</v>
      </c>
      <c r="S43" s="12">
        <v>4170</v>
      </c>
      <c r="U43" s="14"/>
      <c r="V43" s="14"/>
    </row>
    <row r="44" spans="1:22" x14ac:dyDescent="0.3">
      <c r="A44" s="45">
        <v>41835</v>
      </c>
      <c r="B44" s="17" t="s">
        <v>34</v>
      </c>
      <c r="C44" s="12">
        <v>79</v>
      </c>
      <c r="D44" s="12">
        <v>23</v>
      </c>
      <c r="E44" s="12">
        <v>11</v>
      </c>
      <c r="F44" s="12">
        <v>85</v>
      </c>
      <c r="G44" s="12">
        <v>198</v>
      </c>
      <c r="I44" s="12">
        <v>11</v>
      </c>
      <c r="J44" s="12">
        <v>111.24563681732775</v>
      </c>
      <c r="K44" s="12">
        <v>151.24563681732775</v>
      </c>
      <c r="L44" s="12">
        <v>5.8998542191058609</v>
      </c>
      <c r="M44" s="12">
        <v>20.89206377948662</v>
      </c>
      <c r="N44" s="12">
        <v>0</v>
      </c>
      <c r="O44" s="12">
        <v>0</v>
      </c>
      <c r="P44" s="12">
        <v>-23.037554815920231</v>
      </c>
      <c r="Q44" s="12">
        <v>32</v>
      </c>
      <c r="S44" s="12">
        <v>5168</v>
      </c>
      <c r="U44" s="14"/>
      <c r="V44" s="14"/>
    </row>
    <row r="45" spans="1:22" x14ac:dyDescent="0.3">
      <c r="A45" s="45">
        <v>41866</v>
      </c>
      <c r="B45" s="17" t="s">
        <v>34</v>
      </c>
      <c r="C45" s="12">
        <v>87</v>
      </c>
      <c r="D45" s="12">
        <v>23</v>
      </c>
      <c r="E45" s="12">
        <v>10</v>
      </c>
      <c r="F45" s="12">
        <v>84</v>
      </c>
      <c r="G45" s="12">
        <v>204</v>
      </c>
      <c r="I45" s="12">
        <v>14</v>
      </c>
      <c r="J45" s="12">
        <v>135.77742566513015</v>
      </c>
      <c r="K45" s="12">
        <v>175.77742566513015</v>
      </c>
      <c r="L45" s="12">
        <v>12.634321961890114</v>
      </c>
      <c r="M45" s="12">
        <v>20.89206377948662</v>
      </c>
      <c r="N45" s="12">
        <v>0</v>
      </c>
      <c r="O45" s="12">
        <v>0</v>
      </c>
      <c r="P45" s="12">
        <v>-29.303811406506888</v>
      </c>
      <c r="Q45" s="12">
        <v>9</v>
      </c>
      <c r="S45" s="12">
        <v>5447</v>
      </c>
      <c r="U45" s="14"/>
      <c r="V45" s="14"/>
    </row>
    <row r="46" spans="1:22" x14ac:dyDescent="0.3">
      <c r="A46" s="45">
        <v>41897</v>
      </c>
      <c r="B46" s="17" t="s">
        <v>34</v>
      </c>
      <c r="C46" s="12">
        <v>91</v>
      </c>
      <c r="D46" s="12">
        <v>24</v>
      </c>
      <c r="E46" s="12">
        <v>14</v>
      </c>
      <c r="F46" s="12">
        <v>102</v>
      </c>
      <c r="G46" s="12">
        <v>231</v>
      </c>
      <c r="I46" s="12">
        <v>29</v>
      </c>
      <c r="J46" s="12">
        <v>148.15587137892044</v>
      </c>
      <c r="K46" s="12">
        <v>188.15587137892044</v>
      </c>
      <c r="L46" s="12">
        <v>22.980651677834295</v>
      </c>
      <c r="M46" s="12">
        <v>20.89206377948662</v>
      </c>
      <c r="N46" s="12">
        <v>0</v>
      </c>
      <c r="O46" s="12">
        <v>0</v>
      </c>
      <c r="P46" s="12">
        <v>-35.028586836241352</v>
      </c>
      <c r="Q46" s="12">
        <v>5</v>
      </c>
      <c r="S46" s="12">
        <v>5595</v>
      </c>
      <c r="U46" s="14"/>
      <c r="V46" s="14"/>
    </row>
    <row r="47" spans="1:22" x14ac:dyDescent="0.3">
      <c r="A47" s="45">
        <v>41927</v>
      </c>
      <c r="B47" s="17" t="s">
        <v>34</v>
      </c>
      <c r="C47" s="12">
        <v>95</v>
      </c>
      <c r="D47" s="12">
        <v>25</v>
      </c>
      <c r="E47" s="12">
        <v>24</v>
      </c>
      <c r="F47" s="12">
        <v>130</v>
      </c>
      <c r="G47" s="12">
        <v>274</v>
      </c>
      <c r="I47" s="12">
        <v>41</v>
      </c>
      <c r="J47" s="12">
        <v>128.42804142438411</v>
      </c>
      <c r="K47" s="12">
        <v>168.42804142438411</v>
      </c>
      <c r="L47" s="12">
        <v>32.636266753492912</v>
      </c>
      <c r="M47" s="12">
        <v>20.89206377948662</v>
      </c>
      <c r="N47" s="12">
        <v>0</v>
      </c>
      <c r="O47" s="12">
        <v>0</v>
      </c>
      <c r="P47" s="12">
        <v>-12.956371957363636</v>
      </c>
      <c r="Q47" s="12">
        <v>23</v>
      </c>
      <c r="S47" s="12">
        <v>6313</v>
      </c>
      <c r="U47" s="14"/>
      <c r="V47" s="14"/>
    </row>
    <row r="48" spans="1:22" x14ac:dyDescent="0.3">
      <c r="A48" s="45">
        <v>41958</v>
      </c>
      <c r="B48" s="17" t="s">
        <v>34</v>
      </c>
      <c r="C48" s="12">
        <v>94</v>
      </c>
      <c r="D48" s="12">
        <v>22</v>
      </c>
      <c r="E48" s="12">
        <v>26</v>
      </c>
      <c r="F48" s="12">
        <v>122</v>
      </c>
      <c r="G48" s="12">
        <v>264</v>
      </c>
      <c r="I48" s="12">
        <v>6</v>
      </c>
      <c r="J48" s="12">
        <v>191.98252186475804</v>
      </c>
      <c r="K48" s="12">
        <v>231.98252186475804</v>
      </c>
      <c r="L48" s="12">
        <v>32.175790326635877</v>
      </c>
      <c r="M48" s="12">
        <v>21.84236619643583</v>
      </c>
      <c r="N48" s="12">
        <v>0</v>
      </c>
      <c r="O48" s="12">
        <v>0</v>
      </c>
      <c r="P48" s="12">
        <v>-20.000678387829748</v>
      </c>
      <c r="Q48" s="12">
        <v>-9</v>
      </c>
      <c r="S48" s="12">
        <v>6052</v>
      </c>
      <c r="U48" s="14"/>
      <c r="V48" s="14"/>
    </row>
    <row r="49" spans="1:22" x14ac:dyDescent="0.3">
      <c r="A49" s="45">
        <v>41988</v>
      </c>
      <c r="B49" s="17" t="s">
        <v>34</v>
      </c>
      <c r="C49" s="12">
        <v>98</v>
      </c>
      <c r="D49" s="12">
        <v>25</v>
      </c>
      <c r="E49" s="12">
        <v>42</v>
      </c>
      <c r="F49" s="12">
        <v>148</v>
      </c>
      <c r="G49" s="12">
        <v>313</v>
      </c>
      <c r="I49" s="12">
        <v>8</v>
      </c>
      <c r="J49" s="12">
        <v>227.97496303888903</v>
      </c>
      <c r="K49" s="12">
        <v>267.97496303888903</v>
      </c>
      <c r="L49" s="12">
        <v>20.217793116692039</v>
      </c>
      <c r="M49" s="12">
        <v>25.168424655758063</v>
      </c>
      <c r="N49" s="12">
        <v>0</v>
      </c>
      <c r="O49" s="12">
        <v>0</v>
      </c>
      <c r="P49" s="12">
        <v>7.6388191886608716</v>
      </c>
      <c r="Q49" s="12">
        <v>-16</v>
      </c>
      <c r="S49" s="12">
        <v>5566</v>
      </c>
      <c r="U49" s="14"/>
      <c r="V49" s="14"/>
    </row>
    <row r="50" spans="1:22" x14ac:dyDescent="0.3">
      <c r="A50" s="45">
        <v>42019</v>
      </c>
      <c r="B50" s="17" t="s">
        <v>34</v>
      </c>
      <c r="C50" s="12">
        <v>104</v>
      </c>
      <c r="D50" s="12">
        <v>22</v>
      </c>
      <c r="E50" s="12">
        <v>69</v>
      </c>
      <c r="F50" s="12">
        <v>148</v>
      </c>
      <c r="G50" s="12">
        <v>343</v>
      </c>
      <c r="I50" s="12">
        <v>13</v>
      </c>
      <c r="J50" s="12">
        <v>288.98500000000001</v>
      </c>
      <c r="K50" s="12">
        <v>328.98500000000001</v>
      </c>
      <c r="L50" s="12">
        <v>11.169674438190428</v>
      </c>
      <c r="M50" s="12">
        <v>25.587046167700677</v>
      </c>
      <c r="N50" s="12">
        <v>0</v>
      </c>
      <c r="O50" s="12">
        <v>0</v>
      </c>
      <c r="P50" s="12">
        <v>13.258279394108882</v>
      </c>
      <c r="Q50" s="12">
        <v>-50</v>
      </c>
      <c r="S50" s="12">
        <v>4027</v>
      </c>
      <c r="U50" s="14"/>
      <c r="V50" s="14"/>
    </row>
    <row r="51" spans="1:22" x14ac:dyDescent="0.3">
      <c r="A51" s="45">
        <v>42050</v>
      </c>
      <c r="B51" s="17" t="s">
        <v>34</v>
      </c>
      <c r="C51" s="12">
        <v>103</v>
      </c>
      <c r="D51" s="12">
        <v>16</v>
      </c>
      <c r="E51" s="12">
        <v>70</v>
      </c>
      <c r="F51" s="12">
        <v>188</v>
      </c>
      <c r="G51" s="12">
        <v>377</v>
      </c>
      <c r="I51" s="12">
        <v>26</v>
      </c>
      <c r="J51" s="12">
        <v>312.815</v>
      </c>
      <c r="K51" s="12">
        <v>352.815</v>
      </c>
      <c r="L51" s="12">
        <v>8.2475965274067491</v>
      </c>
      <c r="M51" s="12">
        <v>25.919083430385896</v>
      </c>
      <c r="N51" s="12">
        <v>0</v>
      </c>
      <c r="O51" s="12">
        <v>0</v>
      </c>
      <c r="P51" s="12">
        <v>45.01832004220735</v>
      </c>
      <c r="Q51" s="12">
        <v>-81</v>
      </c>
      <c r="S51" s="12">
        <v>1753</v>
      </c>
      <c r="U51" s="14"/>
      <c r="V51" s="14"/>
    </row>
    <row r="52" spans="1:22" x14ac:dyDescent="0.3">
      <c r="A52" s="45">
        <v>42078</v>
      </c>
      <c r="B52" s="17" t="s">
        <v>34</v>
      </c>
      <c r="C52" s="12">
        <v>107</v>
      </c>
      <c r="D52" s="12">
        <v>24</v>
      </c>
      <c r="E52" s="12">
        <v>60</v>
      </c>
      <c r="F52" s="12">
        <v>144</v>
      </c>
      <c r="G52" s="12">
        <v>335</v>
      </c>
      <c r="I52" s="12">
        <v>24</v>
      </c>
      <c r="J52" s="12">
        <v>175.84009996506961</v>
      </c>
      <c r="K52" s="12">
        <v>215.84009996506961</v>
      </c>
      <c r="L52" s="12">
        <v>5.2116714252938356</v>
      </c>
      <c r="M52" s="12">
        <v>21.090781869913332</v>
      </c>
      <c r="N52" s="12">
        <v>0</v>
      </c>
      <c r="O52" s="12">
        <v>0</v>
      </c>
      <c r="P52" s="12">
        <v>61.85744673972323</v>
      </c>
      <c r="Q52" s="12">
        <v>7</v>
      </c>
      <c r="S52" s="12">
        <v>1963</v>
      </c>
      <c r="U52" s="14"/>
      <c r="V52" s="14"/>
    </row>
    <row r="53" spans="1:22" x14ac:dyDescent="0.3">
      <c r="A53" s="45">
        <v>42109</v>
      </c>
      <c r="B53" s="17" t="s">
        <v>34</v>
      </c>
      <c r="C53" s="12">
        <v>111</v>
      </c>
      <c r="D53" s="12">
        <v>26</v>
      </c>
      <c r="E53" s="12">
        <v>27</v>
      </c>
      <c r="F53" s="12">
        <v>76</v>
      </c>
      <c r="G53" s="12">
        <v>240</v>
      </c>
      <c r="I53" s="12">
        <v>24</v>
      </c>
      <c r="J53" s="12">
        <v>123.21999934154753</v>
      </c>
      <c r="K53" s="12">
        <v>163.21999934154752</v>
      </c>
      <c r="L53" s="12">
        <v>5.3887670562504217</v>
      </c>
      <c r="M53" s="12">
        <v>19.592027103984218</v>
      </c>
      <c r="N53" s="12">
        <v>0</v>
      </c>
      <c r="O53" s="12">
        <v>0</v>
      </c>
      <c r="P53" s="12">
        <v>-3.2007935017821616</v>
      </c>
      <c r="Q53" s="12">
        <v>31</v>
      </c>
      <c r="S53" s="12">
        <v>2879</v>
      </c>
      <c r="U53" s="14"/>
      <c r="V53" s="14"/>
    </row>
    <row r="54" spans="1:22" x14ac:dyDescent="0.3">
      <c r="A54" s="45">
        <v>42139</v>
      </c>
      <c r="B54" s="17" t="s">
        <v>34</v>
      </c>
      <c r="C54" s="12">
        <v>112</v>
      </c>
      <c r="D54" s="12">
        <v>26</v>
      </c>
      <c r="E54" s="12">
        <v>15</v>
      </c>
      <c r="F54" s="12">
        <v>61</v>
      </c>
      <c r="G54" s="12">
        <v>214</v>
      </c>
      <c r="I54" s="12">
        <v>47</v>
      </c>
      <c r="J54" s="12">
        <v>101.37994336579735</v>
      </c>
      <c r="K54" s="12">
        <v>141.37994336579735</v>
      </c>
      <c r="L54" s="12">
        <v>5.2116714252938356</v>
      </c>
      <c r="M54" s="12">
        <v>19.592027103984218</v>
      </c>
      <c r="N54" s="12">
        <v>0</v>
      </c>
      <c r="O54" s="12">
        <v>0</v>
      </c>
      <c r="P54" s="12">
        <v>-38.183641895075397</v>
      </c>
      <c r="Q54" s="12">
        <v>39</v>
      </c>
      <c r="S54" s="12">
        <v>4074</v>
      </c>
      <c r="U54" s="14"/>
      <c r="V54" s="14"/>
    </row>
    <row r="55" spans="1:22" x14ac:dyDescent="0.3">
      <c r="A55" s="45">
        <v>42170</v>
      </c>
      <c r="B55" s="17" t="s">
        <v>34</v>
      </c>
      <c r="C55" s="12">
        <v>114</v>
      </c>
      <c r="D55" s="12">
        <v>26</v>
      </c>
      <c r="E55" s="12">
        <v>15</v>
      </c>
      <c r="F55" s="12">
        <v>36</v>
      </c>
      <c r="G55" s="12">
        <v>191</v>
      </c>
      <c r="I55" s="12">
        <v>52</v>
      </c>
      <c r="J55" s="12">
        <v>102.06800853575061</v>
      </c>
      <c r="K55" s="12">
        <v>142.06800853575061</v>
      </c>
      <c r="L55" s="12">
        <v>5.3887670562504217</v>
      </c>
      <c r="M55" s="12">
        <v>19.592027103984218</v>
      </c>
      <c r="N55" s="12">
        <v>0</v>
      </c>
      <c r="O55" s="12">
        <v>0</v>
      </c>
      <c r="P55" s="12">
        <v>-33.048802695985245</v>
      </c>
      <c r="Q55" s="12">
        <v>5</v>
      </c>
      <c r="S55" s="12">
        <v>4215</v>
      </c>
      <c r="U55" s="14"/>
      <c r="V55" s="14"/>
    </row>
    <row r="56" spans="1:22" x14ac:dyDescent="0.3">
      <c r="A56" s="45">
        <v>42200</v>
      </c>
      <c r="B56" s="17" t="s">
        <v>34</v>
      </c>
      <c r="C56" s="12">
        <v>113</v>
      </c>
      <c r="D56" s="12">
        <v>24</v>
      </c>
      <c r="E56" s="12">
        <v>17</v>
      </c>
      <c r="F56" s="12">
        <v>28</v>
      </c>
      <c r="G56" s="12">
        <v>182</v>
      </c>
      <c r="I56" s="12">
        <v>50</v>
      </c>
      <c r="J56" s="12">
        <v>96.379035000589525</v>
      </c>
      <c r="K56" s="12">
        <v>136.37903500058951</v>
      </c>
      <c r="L56" s="12">
        <v>5.2116714252938356</v>
      </c>
      <c r="M56" s="12">
        <v>19.592027103984218</v>
      </c>
      <c r="N56" s="12">
        <v>0</v>
      </c>
      <c r="O56" s="12">
        <v>0</v>
      </c>
      <c r="P56" s="12">
        <v>-32.182733529867562</v>
      </c>
      <c r="Q56" s="12">
        <v>2</v>
      </c>
      <c r="S56" s="12">
        <v>4273</v>
      </c>
      <c r="U56" s="14"/>
      <c r="V56" s="14"/>
    </row>
    <row r="57" spans="1:22" x14ac:dyDescent="0.3">
      <c r="A57" s="45">
        <v>42231</v>
      </c>
      <c r="B57" s="17" t="s">
        <v>34</v>
      </c>
      <c r="C57" s="12">
        <v>114</v>
      </c>
      <c r="D57" s="12">
        <v>22</v>
      </c>
      <c r="E57" s="12">
        <v>26</v>
      </c>
      <c r="F57" s="12">
        <v>65</v>
      </c>
      <c r="G57" s="12">
        <v>227</v>
      </c>
      <c r="I57" s="12">
        <v>40</v>
      </c>
      <c r="J57" s="12">
        <v>106.58163159618914</v>
      </c>
      <c r="K57" s="12">
        <v>146.58163159618914</v>
      </c>
      <c r="L57" s="12">
        <v>11.169674438190428</v>
      </c>
      <c r="M57" s="12">
        <v>19.592027103984218</v>
      </c>
      <c r="N57" s="12">
        <v>0</v>
      </c>
      <c r="O57" s="12">
        <v>0</v>
      </c>
      <c r="P57" s="12">
        <v>-6.3433331383637874</v>
      </c>
      <c r="Q57" s="12">
        <v>14</v>
      </c>
      <c r="S57" s="12">
        <v>4720</v>
      </c>
      <c r="U57" s="14"/>
      <c r="V57" s="14"/>
    </row>
    <row r="58" spans="1:22" x14ac:dyDescent="0.3">
      <c r="A58" s="45">
        <v>42262</v>
      </c>
      <c r="B58" s="17" t="s">
        <v>34</v>
      </c>
      <c r="C58" s="12">
        <v>115</v>
      </c>
      <c r="D58" s="12">
        <v>21</v>
      </c>
      <c r="E58" s="12">
        <v>23</v>
      </c>
      <c r="F58" s="12">
        <v>105</v>
      </c>
      <c r="G58" s="12">
        <v>264</v>
      </c>
      <c r="I58" s="12">
        <v>59</v>
      </c>
      <c r="J58" s="12">
        <v>128.79641089331187</v>
      </c>
      <c r="K58" s="12">
        <v>168.79641089331187</v>
      </c>
      <c r="L58" s="12">
        <v>19.24017533464059</v>
      </c>
      <c r="M58" s="12">
        <v>19.592027103984218</v>
      </c>
      <c r="N58" s="12">
        <v>0</v>
      </c>
      <c r="O58" s="12">
        <v>0</v>
      </c>
      <c r="P58" s="12">
        <v>-38.628613331936677</v>
      </c>
      <c r="Q58" s="12">
        <v>36</v>
      </c>
      <c r="S58" s="12">
        <v>5807</v>
      </c>
      <c r="U58" s="14"/>
      <c r="V58" s="14"/>
    </row>
    <row r="59" spans="1:22" x14ac:dyDescent="0.3">
      <c r="A59" s="45">
        <v>42292</v>
      </c>
      <c r="B59" s="17" t="s">
        <v>34</v>
      </c>
      <c r="C59" s="12">
        <v>111</v>
      </c>
      <c r="D59" s="12">
        <v>23</v>
      </c>
      <c r="E59" s="12">
        <v>47</v>
      </c>
      <c r="F59" s="12">
        <v>96</v>
      </c>
      <c r="G59" s="12">
        <v>277</v>
      </c>
      <c r="I59" s="12">
        <v>34</v>
      </c>
      <c r="J59" s="12">
        <v>132.86757545168842</v>
      </c>
      <c r="K59" s="12">
        <v>172.86757545168842</v>
      </c>
      <c r="L59" s="12">
        <v>30.536346652085726</v>
      </c>
      <c r="M59" s="12">
        <v>19.592027103984218</v>
      </c>
      <c r="N59" s="12">
        <v>0</v>
      </c>
      <c r="O59" s="12">
        <v>0</v>
      </c>
      <c r="P59" s="12">
        <v>-14.995949207758368</v>
      </c>
      <c r="Q59" s="12">
        <v>34</v>
      </c>
      <c r="S59" s="12">
        <v>6854</v>
      </c>
      <c r="U59" s="14"/>
      <c r="V59" s="14"/>
    </row>
    <row r="60" spans="1:22" x14ac:dyDescent="0.3">
      <c r="A60" s="45">
        <v>42323</v>
      </c>
      <c r="B60" s="17" t="s">
        <v>34</v>
      </c>
      <c r="C60" s="12">
        <v>107</v>
      </c>
      <c r="D60" s="12">
        <v>29</v>
      </c>
      <c r="E60" s="12">
        <v>40</v>
      </c>
      <c r="F60" s="12">
        <v>104</v>
      </c>
      <c r="G60" s="12">
        <v>280</v>
      </c>
      <c r="I60" s="12">
        <v>36</v>
      </c>
      <c r="J60" s="12">
        <v>169.08944069927463</v>
      </c>
      <c r="K60" s="12">
        <v>209.08944069927463</v>
      </c>
      <c r="L60" s="12">
        <v>26.931185593326642</v>
      </c>
      <c r="M60" s="12">
        <v>20.591196947936961</v>
      </c>
      <c r="N60" s="12">
        <v>0</v>
      </c>
      <c r="O60" s="12">
        <v>0</v>
      </c>
      <c r="P60" s="12">
        <v>-15.611823240538236</v>
      </c>
      <c r="Q60" s="12">
        <v>4</v>
      </c>
      <c r="S60" s="12">
        <v>6986</v>
      </c>
      <c r="U60" s="14"/>
      <c r="V60" s="14"/>
    </row>
    <row r="61" spans="1:22" x14ac:dyDescent="0.3">
      <c r="A61" s="45">
        <v>42353</v>
      </c>
      <c r="B61" s="17" t="s">
        <v>34</v>
      </c>
      <c r="C61" s="12">
        <v>112</v>
      </c>
      <c r="D61" s="12">
        <v>25</v>
      </c>
      <c r="E61" s="12">
        <v>43</v>
      </c>
      <c r="F61" s="12">
        <v>124</v>
      </c>
      <c r="G61" s="12">
        <v>304</v>
      </c>
      <c r="I61" s="12">
        <v>39</v>
      </c>
      <c r="J61" s="12">
        <v>199.30473960546482</v>
      </c>
      <c r="K61" s="12">
        <v>239.30473960546482</v>
      </c>
      <c r="L61" s="12">
        <v>17.874009038689778</v>
      </c>
      <c r="M61" s="12">
        <v>24.08829140177156</v>
      </c>
      <c r="N61" s="12">
        <v>0</v>
      </c>
      <c r="O61" s="12">
        <v>0</v>
      </c>
      <c r="P61" s="12">
        <v>-2.267040045926155</v>
      </c>
      <c r="Q61" s="12">
        <v>-13</v>
      </c>
      <c r="S61" s="12">
        <v>6573</v>
      </c>
      <c r="U61" s="14"/>
      <c r="V61" s="14"/>
    </row>
    <row r="62" spans="1:22" x14ac:dyDescent="0.3">
      <c r="A62" s="45">
        <v>42384</v>
      </c>
      <c r="B62" s="17" t="s">
        <v>34</v>
      </c>
      <c r="C62" s="12">
        <v>114</v>
      </c>
      <c r="D62" s="12">
        <v>23</v>
      </c>
      <c r="E62" s="12">
        <v>45</v>
      </c>
      <c r="F62" s="12">
        <v>130</v>
      </c>
      <c r="G62" s="12">
        <v>312</v>
      </c>
      <c r="I62" s="12">
        <v>39</v>
      </c>
      <c r="J62" s="12">
        <v>239.58019541361531</v>
      </c>
      <c r="K62" s="12">
        <v>279.58019541361534</v>
      </c>
      <c r="L62" s="12">
        <v>12.850956865368913</v>
      </c>
      <c r="M62" s="12">
        <v>26.765633562125782</v>
      </c>
      <c r="N62" s="12">
        <v>0</v>
      </c>
      <c r="O62" s="12">
        <v>0</v>
      </c>
      <c r="P62" s="12">
        <v>5.8032141588899613</v>
      </c>
      <c r="Q62" s="12">
        <v>-54</v>
      </c>
      <c r="S62" s="12">
        <v>4904</v>
      </c>
      <c r="U62" s="14"/>
      <c r="V62" s="14"/>
    </row>
    <row r="63" spans="1:22" x14ac:dyDescent="0.3">
      <c r="A63" s="45">
        <v>42415</v>
      </c>
      <c r="B63" s="17" t="s">
        <v>34</v>
      </c>
      <c r="C63" s="12">
        <v>118</v>
      </c>
      <c r="D63" s="12">
        <v>20</v>
      </c>
      <c r="E63" s="12">
        <v>71</v>
      </c>
      <c r="F63" s="12">
        <v>144</v>
      </c>
      <c r="G63" s="12">
        <v>353</v>
      </c>
      <c r="I63" s="12">
        <v>30</v>
      </c>
      <c r="J63" s="12">
        <v>222.47286808952842</v>
      </c>
      <c r="K63" s="12">
        <v>262.47286808952845</v>
      </c>
      <c r="L63" s="12">
        <v>9.4890417624241579</v>
      </c>
      <c r="M63" s="12">
        <v>25.713180267478027</v>
      </c>
      <c r="N63" s="12">
        <v>0</v>
      </c>
      <c r="O63" s="12">
        <v>0</v>
      </c>
      <c r="P63" s="12">
        <v>76.324909880569365</v>
      </c>
      <c r="Q63" s="12">
        <v>-51</v>
      </c>
      <c r="S63" s="12">
        <v>3411</v>
      </c>
      <c r="U63" s="14"/>
      <c r="V63" s="14"/>
    </row>
    <row r="64" spans="1:22" x14ac:dyDescent="0.3">
      <c r="A64" s="45">
        <v>42444</v>
      </c>
      <c r="B64" s="17" t="s">
        <v>34</v>
      </c>
      <c r="C64" s="12">
        <v>118</v>
      </c>
      <c r="D64" s="12">
        <v>22</v>
      </c>
      <c r="E64" s="12">
        <v>33</v>
      </c>
      <c r="F64" s="12">
        <v>95</v>
      </c>
      <c r="G64" s="12">
        <v>268</v>
      </c>
      <c r="I64" s="12">
        <v>28</v>
      </c>
      <c r="J64" s="12">
        <v>169.38158254879781</v>
      </c>
      <c r="K64" s="12">
        <v>209.38158254879781</v>
      </c>
      <c r="L64" s="12">
        <v>5.9961429541698665</v>
      </c>
      <c r="M64" s="12">
        <v>22.02959373621087</v>
      </c>
      <c r="N64" s="12">
        <v>0</v>
      </c>
      <c r="O64" s="12">
        <v>0</v>
      </c>
      <c r="P64" s="12">
        <v>-3.4073192391785447</v>
      </c>
      <c r="Q64" s="12">
        <v>6</v>
      </c>
      <c r="S64" s="12">
        <v>3591</v>
      </c>
      <c r="U64" s="14"/>
      <c r="V64" s="14"/>
    </row>
    <row r="65" spans="1:22" x14ac:dyDescent="0.3">
      <c r="A65" s="45">
        <v>42475</v>
      </c>
      <c r="B65" s="17" t="s">
        <v>34</v>
      </c>
      <c r="C65" s="12">
        <v>120</v>
      </c>
      <c r="D65" s="12">
        <v>24</v>
      </c>
      <c r="E65" s="12">
        <v>18</v>
      </c>
      <c r="F65" s="12">
        <v>63</v>
      </c>
      <c r="G65" s="12">
        <v>225</v>
      </c>
      <c r="I65" s="12">
        <v>34</v>
      </c>
      <c r="J65" s="12">
        <v>121.08818920912225</v>
      </c>
      <c r="K65" s="12">
        <v>161.08818920912225</v>
      </c>
      <c r="L65" s="12">
        <v>6.1998953846513665</v>
      </c>
      <c r="M65" s="12">
        <v>20.450913794239238</v>
      </c>
      <c r="N65" s="12">
        <v>0</v>
      </c>
      <c r="O65" s="12">
        <v>0</v>
      </c>
      <c r="P65" s="12">
        <v>-14.738998388012853</v>
      </c>
      <c r="Q65" s="12">
        <v>18</v>
      </c>
      <c r="S65" s="12">
        <v>4137</v>
      </c>
      <c r="U65" s="14"/>
      <c r="V65" s="14"/>
    </row>
    <row r="66" spans="1:22" x14ac:dyDescent="0.3">
      <c r="A66" s="45">
        <v>42505</v>
      </c>
      <c r="B66" s="17" t="s">
        <v>34</v>
      </c>
      <c r="C66" s="12">
        <v>119</v>
      </c>
      <c r="D66" s="12">
        <v>24</v>
      </c>
      <c r="E66" s="12">
        <v>16</v>
      </c>
      <c r="F66" s="12">
        <v>46</v>
      </c>
      <c r="G66" s="12">
        <v>205</v>
      </c>
      <c r="I66" s="12">
        <v>59</v>
      </c>
      <c r="J66" s="12">
        <v>101.04393993366659</v>
      </c>
      <c r="K66" s="12">
        <v>141.04393993366659</v>
      </c>
      <c r="L66" s="12">
        <v>5.9961429541698665</v>
      </c>
      <c r="M66" s="12">
        <v>20.450913794239238</v>
      </c>
      <c r="N66" s="12">
        <v>0</v>
      </c>
      <c r="O66" s="12">
        <v>0</v>
      </c>
      <c r="P66" s="12">
        <v>-9.4909966820756964</v>
      </c>
      <c r="Q66" s="12">
        <v>-12</v>
      </c>
      <c r="S66" s="12">
        <v>3767</v>
      </c>
      <c r="U66" s="14"/>
      <c r="V66" s="14"/>
    </row>
    <row r="67" spans="1:22" x14ac:dyDescent="0.3">
      <c r="A67" s="45">
        <v>42536</v>
      </c>
      <c r="B67" s="17" t="s">
        <v>34</v>
      </c>
      <c r="C67" s="12">
        <v>110</v>
      </c>
      <c r="D67" s="12">
        <v>24</v>
      </c>
      <c r="E67" s="12">
        <v>13</v>
      </c>
      <c r="F67" s="12">
        <v>46</v>
      </c>
      <c r="G67" s="12">
        <v>193</v>
      </c>
      <c r="I67" s="12">
        <v>62</v>
      </c>
      <c r="J67" s="12">
        <v>101.67542868990492</v>
      </c>
      <c r="K67" s="12">
        <v>141.67542868990492</v>
      </c>
      <c r="L67" s="12">
        <v>6.1998953846513665</v>
      </c>
      <c r="M67" s="12">
        <v>20.450913794239238</v>
      </c>
      <c r="N67" s="12">
        <v>0</v>
      </c>
      <c r="O67" s="12">
        <v>0</v>
      </c>
      <c r="P67" s="12">
        <v>-42.326237868795523</v>
      </c>
      <c r="Q67" s="12">
        <v>3</v>
      </c>
      <c r="S67" s="12">
        <v>3860</v>
      </c>
      <c r="U67" s="14"/>
      <c r="V67" s="14"/>
    </row>
    <row r="68" spans="1:22" x14ac:dyDescent="0.3">
      <c r="A68" s="45">
        <v>42566</v>
      </c>
      <c r="B68" s="17" t="s">
        <v>34</v>
      </c>
      <c r="C68" s="12">
        <v>123</v>
      </c>
      <c r="D68" s="12">
        <v>22</v>
      </c>
      <c r="E68" s="12">
        <v>21</v>
      </c>
      <c r="F68" s="12">
        <v>46</v>
      </c>
      <c r="G68" s="12">
        <v>212</v>
      </c>
      <c r="I68" s="12">
        <v>41</v>
      </c>
      <c r="J68" s="12">
        <v>96.454233112986458</v>
      </c>
      <c r="K68" s="12">
        <v>136.45423311298646</v>
      </c>
      <c r="L68" s="12">
        <v>5.9961429541698665</v>
      </c>
      <c r="M68" s="12">
        <v>20.450913794239238</v>
      </c>
      <c r="N68" s="12">
        <v>0</v>
      </c>
      <c r="O68" s="12">
        <v>0</v>
      </c>
      <c r="P68" s="12">
        <v>-34.901289861395561</v>
      </c>
      <c r="Q68" s="12">
        <v>42</v>
      </c>
      <c r="S68" s="12">
        <v>5168</v>
      </c>
      <c r="U68" s="14"/>
      <c r="V68" s="14"/>
    </row>
    <row r="69" spans="1:22" x14ac:dyDescent="0.3">
      <c r="A69" s="45">
        <v>42597</v>
      </c>
      <c r="B69" s="17" t="s">
        <v>34</v>
      </c>
      <c r="C69" s="12">
        <v>127</v>
      </c>
      <c r="D69" s="12">
        <v>19</v>
      </c>
      <c r="E69" s="12">
        <v>32</v>
      </c>
      <c r="F69" s="12">
        <v>74</v>
      </c>
      <c r="G69" s="12">
        <v>252</v>
      </c>
      <c r="I69" s="12">
        <v>26</v>
      </c>
      <c r="J69" s="12">
        <v>105.81791742067236</v>
      </c>
      <c r="K69" s="12">
        <v>145.81791742067236</v>
      </c>
      <c r="L69" s="12">
        <v>12.850956865368913</v>
      </c>
      <c r="M69" s="12">
        <v>20.450913794239238</v>
      </c>
      <c r="N69" s="12">
        <v>0</v>
      </c>
      <c r="O69" s="12">
        <v>0</v>
      </c>
      <c r="P69" s="12">
        <v>2.8802119197194891</v>
      </c>
      <c r="Q69" s="12">
        <v>45</v>
      </c>
      <c r="S69" s="12">
        <v>6548</v>
      </c>
      <c r="U69" s="14"/>
      <c r="V69" s="14"/>
    </row>
    <row r="70" spans="1:22" x14ac:dyDescent="0.3">
      <c r="A70" s="45">
        <v>42628</v>
      </c>
      <c r="B70" s="17" t="s">
        <v>34</v>
      </c>
      <c r="C70" s="12">
        <v>126</v>
      </c>
      <c r="D70" s="12">
        <v>22</v>
      </c>
      <c r="E70" s="12">
        <v>16</v>
      </c>
      <c r="F70" s="12">
        <v>72</v>
      </c>
      <c r="G70" s="12">
        <v>236</v>
      </c>
      <c r="I70" s="12">
        <v>49</v>
      </c>
      <c r="J70" s="12">
        <v>126.20607825346367</v>
      </c>
      <c r="K70" s="12">
        <v>166.20607825346366</v>
      </c>
      <c r="L70" s="12">
        <v>22.136246197311568</v>
      </c>
      <c r="M70" s="12">
        <v>20.450913794239238</v>
      </c>
      <c r="N70" s="12">
        <v>0</v>
      </c>
      <c r="O70" s="12">
        <v>0</v>
      </c>
      <c r="P70" s="12">
        <v>-39.793238245014464</v>
      </c>
      <c r="Q70" s="12">
        <v>18</v>
      </c>
      <c r="S70" s="12">
        <v>7078</v>
      </c>
      <c r="U70" s="14"/>
      <c r="V70" s="14"/>
    </row>
    <row r="71" spans="1:22" x14ac:dyDescent="0.3">
      <c r="A71" s="45">
        <v>42658</v>
      </c>
      <c r="B71" s="17" t="s">
        <v>34</v>
      </c>
      <c r="C71" s="12">
        <v>120</v>
      </c>
      <c r="D71" s="12">
        <v>23</v>
      </c>
      <c r="E71" s="12">
        <v>27</v>
      </c>
      <c r="F71" s="12">
        <v>83</v>
      </c>
      <c r="G71" s="12">
        <v>253</v>
      </c>
      <c r="I71" s="12">
        <v>59</v>
      </c>
      <c r="J71" s="12">
        <v>129.94248979655251</v>
      </c>
      <c r="K71" s="12">
        <v>169.94248979655251</v>
      </c>
      <c r="L71" s="12">
        <v>35.132740513024416</v>
      </c>
      <c r="M71" s="12">
        <v>20.450913794239238</v>
      </c>
      <c r="N71" s="12">
        <v>0</v>
      </c>
      <c r="O71" s="12">
        <v>0</v>
      </c>
      <c r="P71" s="12">
        <v>-16.526144103816161</v>
      </c>
      <c r="Q71" s="12">
        <v>-15</v>
      </c>
      <c r="S71" s="12">
        <v>6620</v>
      </c>
      <c r="U71" s="14"/>
      <c r="V71" s="14"/>
    </row>
    <row r="72" spans="1:22" x14ac:dyDescent="0.3">
      <c r="A72" s="45">
        <v>42689</v>
      </c>
      <c r="B72" s="17" t="s">
        <v>34</v>
      </c>
      <c r="C72" s="12">
        <v>126</v>
      </c>
      <c r="D72" s="12">
        <v>24</v>
      </c>
      <c r="E72" s="12">
        <v>37</v>
      </c>
      <c r="F72" s="12">
        <v>125</v>
      </c>
      <c r="G72" s="12">
        <v>312</v>
      </c>
      <c r="I72" s="12">
        <v>16</v>
      </c>
      <c r="J72" s="12">
        <v>163.18599874409051</v>
      </c>
      <c r="K72" s="12">
        <v>203.18599874409051</v>
      </c>
      <c r="L72" s="12">
        <v>27.984923178222441</v>
      </c>
      <c r="M72" s="12">
        <v>21.503367088886993</v>
      </c>
      <c r="N72" s="12">
        <v>0</v>
      </c>
      <c r="O72" s="12">
        <v>0</v>
      </c>
      <c r="P72" s="12">
        <v>25.325710988800051</v>
      </c>
      <c r="Q72" s="12">
        <v>17</v>
      </c>
      <c r="S72" s="12">
        <v>7143</v>
      </c>
      <c r="U72" s="14"/>
      <c r="V72" s="14"/>
    </row>
    <row r="73" spans="1:22" x14ac:dyDescent="0.3">
      <c r="A73" s="45">
        <v>42719</v>
      </c>
      <c r="B73" s="17" t="s">
        <v>34</v>
      </c>
      <c r="C73" s="12">
        <v>125</v>
      </c>
      <c r="D73" s="12">
        <v>21</v>
      </c>
      <c r="E73" s="12">
        <v>50</v>
      </c>
      <c r="F73" s="12">
        <v>117</v>
      </c>
      <c r="G73" s="12">
        <v>313</v>
      </c>
      <c r="I73" s="12">
        <v>43</v>
      </c>
      <c r="J73" s="12">
        <v>209.27232607927567</v>
      </c>
      <c r="K73" s="12">
        <v>249.27232607927567</v>
      </c>
      <c r="L73" s="12">
        <v>20.564441733597139</v>
      </c>
      <c r="M73" s="12">
        <v>25.186953620154146</v>
      </c>
      <c r="N73" s="12">
        <v>0</v>
      </c>
      <c r="O73" s="12">
        <v>0</v>
      </c>
      <c r="P73" s="12">
        <v>16.976278566973047</v>
      </c>
      <c r="Q73" s="12">
        <v>-42</v>
      </c>
      <c r="S73" s="12">
        <v>5855</v>
      </c>
      <c r="U73" s="14"/>
      <c r="V73" s="14"/>
    </row>
    <row r="74" spans="1:22" x14ac:dyDescent="0.3">
      <c r="A74" s="45">
        <v>42750</v>
      </c>
      <c r="B74" s="17" t="s">
        <v>34</v>
      </c>
      <c r="C74" s="12">
        <v>128</v>
      </c>
      <c r="D74" s="12">
        <v>19</v>
      </c>
      <c r="E74" s="12">
        <v>68</v>
      </c>
      <c r="F74" s="12">
        <v>145</v>
      </c>
      <c r="G74" s="12">
        <v>360</v>
      </c>
      <c r="I74" s="12">
        <v>40</v>
      </c>
      <c r="J74" s="12">
        <v>230.14918405488507</v>
      </c>
      <c r="K74" s="12">
        <v>270.14918405488504</v>
      </c>
      <c r="L74" s="12">
        <v>9.8509568653689126</v>
      </c>
      <c r="M74" s="12">
        <v>27.864083145440375</v>
      </c>
      <c r="N74" s="12">
        <v>0</v>
      </c>
      <c r="O74" s="12">
        <v>0</v>
      </c>
      <c r="P74" s="12">
        <v>40.13577593430567</v>
      </c>
      <c r="Q74" s="12">
        <v>-29</v>
      </c>
      <c r="S74" s="12">
        <v>4951</v>
      </c>
      <c r="U74" s="14"/>
      <c r="V74" s="14"/>
    </row>
    <row r="75" spans="1:22" x14ac:dyDescent="0.3">
      <c r="A75" s="45">
        <v>42781</v>
      </c>
      <c r="B75" s="17" t="s">
        <v>34</v>
      </c>
      <c r="C75" s="12">
        <v>130</v>
      </c>
      <c r="D75" s="12">
        <v>19</v>
      </c>
      <c r="E75" s="12">
        <v>62</v>
      </c>
      <c r="F75" s="12">
        <v>88</v>
      </c>
      <c r="G75" s="12">
        <v>299</v>
      </c>
      <c r="I75" s="12">
        <v>26</v>
      </c>
      <c r="J75" s="12">
        <v>213.147568618961</v>
      </c>
      <c r="K75" s="12">
        <v>253.147568618961</v>
      </c>
      <c r="L75" s="12">
        <v>9.6886086519819283</v>
      </c>
      <c r="M75" s="12">
        <v>26.745615958173811</v>
      </c>
      <c r="N75" s="12">
        <v>0</v>
      </c>
      <c r="O75" s="12">
        <v>0</v>
      </c>
      <c r="P75" s="12">
        <v>15.418206770883256</v>
      </c>
      <c r="Q75" s="12">
        <v>-32</v>
      </c>
      <c r="S75" s="12">
        <v>4046</v>
      </c>
      <c r="U75" s="14"/>
      <c r="V75" s="14"/>
    </row>
    <row r="76" spans="1:22" x14ac:dyDescent="0.3">
      <c r="A76" s="45">
        <v>42809</v>
      </c>
      <c r="B76" s="17" t="s">
        <v>34</v>
      </c>
      <c r="C76" s="12">
        <v>130</v>
      </c>
      <c r="D76" s="12">
        <v>17</v>
      </c>
      <c r="E76" s="12">
        <v>34</v>
      </c>
      <c r="F76" s="12">
        <v>61</v>
      </c>
      <c r="G76" s="12">
        <v>242</v>
      </c>
      <c r="I76" s="12">
        <v>55</v>
      </c>
      <c r="J76" s="12">
        <v>165.38435186028957</v>
      </c>
      <c r="K76" s="12">
        <v>205.38435186028957</v>
      </c>
      <c r="L76" s="12">
        <v>6.1222496389824457</v>
      </c>
      <c r="M76" s="12">
        <v>22.830980802740825</v>
      </c>
      <c r="N76" s="12">
        <v>0</v>
      </c>
      <c r="O76" s="12">
        <v>0</v>
      </c>
      <c r="P76" s="12">
        <v>-9.3375823020128408</v>
      </c>
      <c r="Q76" s="12">
        <v>-38</v>
      </c>
      <c r="S76" s="12">
        <v>2873</v>
      </c>
      <c r="U76" s="14"/>
      <c r="V76" s="14"/>
    </row>
    <row r="77" spans="1:22" x14ac:dyDescent="0.3">
      <c r="A77" s="45">
        <v>42840</v>
      </c>
      <c r="B77" s="17" t="s">
        <v>34</v>
      </c>
      <c r="C77" s="12">
        <v>135</v>
      </c>
      <c r="D77" s="12">
        <v>20</v>
      </c>
      <c r="E77" s="12">
        <v>17</v>
      </c>
      <c r="F77" s="12">
        <v>56</v>
      </c>
      <c r="G77" s="12">
        <v>228</v>
      </c>
      <c r="I77" s="12">
        <v>57</v>
      </c>
      <c r="J77" s="12">
        <v>112.38937952460907</v>
      </c>
      <c r="K77" s="12">
        <v>152.38937952460907</v>
      </c>
      <c r="L77" s="12">
        <v>6.3302872480740824</v>
      </c>
      <c r="M77" s="12">
        <v>21.153280021840978</v>
      </c>
      <c r="N77" s="12">
        <v>0</v>
      </c>
      <c r="O77" s="12">
        <v>0</v>
      </c>
      <c r="P77" s="12">
        <v>-0.87294679452412893</v>
      </c>
      <c r="Q77" s="12">
        <v>-8</v>
      </c>
      <c r="S77" s="12">
        <v>2619</v>
      </c>
      <c r="U77" s="14"/>
      <c r="V77" s="14"/>
    </row>
    <row r="78" spans="1:22" x14ac:dyDescent="0.3">
      <c r="A78" s="45">
        <v>42870</v>
      </c>
      <c r="B78" s="17" t="s">
        <v>34</v>
      </c>
      <c r="C78" s="12">
        <v>142</v>
      </c>
      <c r="D78" s="12">
        <v>25</v>
      </c>
      <c r="E78" s="12">
        <v>30</v>
      </c>
      <c r="F78" s="12">
        <v>45</v>
      </c>
      <c r="G78" s="12">
        <v>242</v>
      </c>
      <c r="I78" s="12">
        <v>48</v>
      </c>
      <c r="J78" s="12">
        <v>92.46899035877621</v>
      </c>
      <c r="K78" s="12">
        <v>132.46899035877621</v>
      </c>
      <c r="L78" s="12">
        <v>6.1222496389824457</v>
      </c>
      <c r="M78" s="12">
        <v>21.153280021840978</v>
      </c>
      <c r="N78" s="12">
        <v>0</v>
      </c>
      <c r="O78" s="12">
        <v>0</v>
      </c>
      <c r="P78" s="12">
        <v>1.2554799804003665</v>
      </c>
      <c r="Q78" s="12">
        <v>33</v>
      </c>
      <c r="S78" s="12">
        <v>3638</v>
      </c>
      <c r="U78" s="14"/>
      <c r="V78" s="14"/>
    </row>
    <row r="79" spans="1:22" x14ac:dyDescent="0.3">
      <c r="A79" s="45">
        <v>42901</v>
      </c>
      <c r="B79" s="17" t="s">
        <v>34</v>
      </c>
      <c r="C79" s="12">
        <v>142</v>
      </c>
      <c r="D79" s="12">
        <v>25</v>
      </c>
      <c r="E79" s="12">
        <v>19</v>
      </c>
      <c r="F79" s="12">
        <v>44</v>
      </c>
      <c r="G79" s="12">
        <v>230</v>
      </c>
      <c r="I79" s="12">
        <v>44</v>
      </c>
      <c r="J79" s="12">
        <v>93.096576935117525</v>
      </c>
      <c r="K79" s="12">
        <v>133.09657693511753</v>
      </c>
      <c r="L79" s="12">
        <v>6.3302872480740824</v>
      </c>
      <c r="M79" s="12">
        <v>21.153280021840978</v>
      </c>
      <c r="N79" s="12">
        <v>0</v>
      </c>
      <c r="O79" s="12">
        <v>0</v>
      </c>
      <c r="P79" s="12">
        <v>-0.58014420503258535</v>
      </c>
      <c r="Q79" s="12">
        <v>25</v>
      </c>
      <c r="S79" s="12">
        <v>4383</v>
      </c>
      <c r="U79" s="14"/>
      <c r="V79" s="14"/>
    </row>
    <row r="80" spans="1:22" x14ac:dyDescent="0.3">
      <c r="A80" s="45">
        <v>42931</v>
      </c>
      <c r="B80" s="17" t="s">
        <v>34</v>
      </c>
      <c r="C80" s="12">
        <v>142</v>
      </c>
      <c r="D80" s="12">
        <v>22</v>
      </c>
      <c r="E80" s="12">
        <v>18</v>
      </c>
      <c r="F80" s="12">
        <v>42</v>
      </c>
      <c r="G80" s="12">
        <v>224</v>
      </c>
      <c r="I80" s="12">
        <v>51</v>
      </c>
      <c r="J80" s="12">
        <v>87.907644869175797</v>
      </c>
      <c r="K80" s="12">
        <v>127.9076448691758</v>
      </c>
      <c r="L80" s="12">
        <v>6.1222496389824457</v>
      </c>
      <c r="M80" s="12">
        <v>21.153280021840978</v>
      </c>
      <c r="N80" s="12">
        <v>0</v>
      </c>
      <c r="O80" s="12">
        <v>0</v>
      </c>
      <c r="P80" s="12">
        <v>0.81682547000077932</v>
      </c>
      <c r="Q80" s="12">
        <v>18</v>
      </c>
      <c r="S80" s="12">
        <v>4948</v>
      </c>
      <c r="U80" s="14"/>
      <c r="V80" s="14"/>
    </row>
    <row r="81" spans="1:22" x14ac:dyDescent="0.3">
      <c r="A81" s="45">
        <v>42962</v>
      </c>
      <c r="B81" s="17" t="s">
        <v>34</v>
      </c>
      <c r="C81" s="12">
        <v>147</v>
      </c>
      <c r="D81" s="12">
        <v>24</v>
      </c>
      <c r="E81" s="12">
        <v>23</v>
      </c>
      <c r="F81" s="12">
        <v>66</v>
      </c>
      <c r="G81" s="12">
        <v>260</v>
      </c>
      <c r="I81" s="12">
        <v>40</v>
      </c>
      <c r="J81" s="12">
        <v>97.213467844721748</v>
      </c>
      <c r="K81" s="12">
        <v>137.21346784472175</v>
      </c>
      <c r="L81" s="12">
        <v>13.121229201993932</v>
      </c>
      <c r="M81" s="12">
        <v>21.153280021840978</v>
      </c>
      <c r="N81" s="12">
        <v>0</v>
      </c>
      <c r="O81" s="12">
        <v>0</v>
      </c>
      <c r="P81" s="12">
        <v>20.51202293144334</v>
      </c>
      <c r="Q81" s="12">
        <v>27</v>
      </c>
      <c r="S81" s="12">
        <v>5797</v>
      </c>
      <c r="U81" s="14"/>
      <c r="V81" s="14"/>
    </row>
    <row r="82" spans="1:22" x14ac:dyDescent="0.3">
      <c r="A82" s="45">
        <v>42993</v>
      </c>
      <c r="B82" s="17" t="s">
        <v>34</v>
      </c>
      <c r="C82" s="12">
        <v>150</v>
      </c>
      <c r="D82" s="12">
        <v>23</v>
      </c>
      <c r="E82" s="12">
        <v>25</v>
      </c>
      <c r="F82" s="12">
        <v>84</v>
      </c>
      <c r="G82" s="12">
        <v>282</v>
      </c>
      <c r="I82" s="12">
        <v>63</v>
      </c>
      <c r="J82" s="12">
        <v>117.47564342353553</v>
      </c>
      <c r="K82" s="12">
        <v>157.47564342353553</v>
      </c>
      <c r="L82" s="12">
        <v>22.601800244884224</v>
      </c>
      <c r="M82" s="12">
        <v>21.153280021840978</v>
      </c>
      <c r="N82" s="12">
        <v>0</v>
      </c>
      <c r="O82" s="12">
        <v>0</v>
      </c>
      <c r="P82" s="12">
        <v>27.769276309739269</v>
      </c>
      <c r="Q82" s="12">
        <v>-11</v>
      </c>
      <c r="S82" s="12">
        <v>5460</v>
      </c>
      <c r="U82" s="14"/>
      <c r="V82" s="14"/>
    </row>
    <row r="83" spans="1:22" x14ac:dyDescent="0.3">
      <c r="A83" s="45">
        <v>43023</v>
      </c>
      <c r="B83" s="17" t="s">
        <v>34</v>
      </c>
      <c r="C83" s="12">
        <v>152</v>
      </c>
      <c r="D83" s="12">
        <v>25</v>
      </c>
      <c r="E83" s="12">
        <v>28</v>
      </c>
      <c r="F83" s="12">
        <v>102</v>
      </c>
      <c r="G83" s="12">
        <v>307</v>
      </c>
      <c r="I83" s="12">
        <v>80</v>
      </c>
      <c r="J83" s="12">
        <v>121.18896643200466</v>
      </c>
      <c r="K83" s="12">
        <v>161.18896643200466</v>
      </c>
      <c r="L83" s="12">
        <v>35.87162773908647</v>
      </c>
      <c r="M83" s="12">
        <v>21.153280021840978</v>
      </c>
      <c r="N83" s="12">
        <v>0</v>
      </c>
      <c r="O83" s="12">
        <v>0</v>
      </c>
      <c r="P83" s="12">
        <v>-22.21387419293211</v>
      </c>
      <c r="Q83" s="12">
        <v>31</v>
      </c>
      <c r="S83" s="12">
        <v>6436</v>
      </c>
      <c r="U83" s="14"/>
      <c r="V83" s="14"/>
    </row>
    <row r="84" spans="1:22" x14ac:dyDescent="0.3">
      <c r="A84" s="45">
        <v>43054</v>
      </c>
      <c r="B84" s="17" t="s">
        <v>34</v>
      </c>
      <c r="C84" s="12">
        <v>157</v>
      </c>
      <c r="D84" s="12">
        <v>26</v>
      </c>
      <c r="E84" s="12">
        <v>43</v>
      </c>
      <c r="F84" s="12">
        <v>96</v>
      </c>
      <c r="G84" s="12">
        <v>322</v>
      </c>
      <c r="I84" s="12">
        <v>42</v>
      </c>
      <c r="J84" s="12">
        <v>154.2270526367947</v>
      </c>
      <c r="K84" s="12">
        <v>194.2270526367947</v>
      </c>
      <c r="L84" s="12">
        <v>31.63657641114958</v>
      </c>
      <c r="M84" s="12">
        <v>22.271747209107545</v>
      </c>
      <c r="N84" s="12">
        <v>0</v>
      </c>
      <c r="O84" s="12">
        <v>0</v>
      </c>
      <c r="P84" s="12">
        <v>18.864623742948183</v>
      </c>
      <c r="Q84" s="12">
        <v>14</v>
      </c>
      <c r="S84" s="12">
        <v>6849</v>
      </c>
      <c r="U84" s="14"/>
      <c r="V84" s="14"/>
    </row>
    <row r="85" spans="1:22" x14ac:dyDescent="0.3">
      <c r="A85" s="45">
        <v>43084</v>
      </c>
      <c r="B85" s="17" t="s">
        <v>34</v>
      </c>
      <c r="C85" s="12">
        <v>154</v>
      </c>
      <c r="D85" s="12">
        <v>24</v>
      </c>
      <c r="E85" s="12">
        <v>49</v>
      </c>
      <c r="F85" s="12">
        <v>115</v>
      </c>
      <c r="G85" s="12">
        <v>342</v>
      </c>
      <c r="I85" s="12">
        <v>57</v>
      </c>
      <c r="J85" s="12">
        <v>220.02859716582918</v>
      </c>
      <c r="K85" s="12">
        <v>260.02859716582918</v>
      </c>
      <c r="L85" s="12">
        <v>20.996938689034458</v>
      </c>
      <c r="M85" s="12">
        <v>26.186382364540524</v>
      </c>
      <c r="N85" s="12">
        <v>0</v>
      </c>
      <c r="O85" s="12">
        <v>0</v>
      </c>
      <c r="P85" s="12">
        <v>9.7880817805958351</v>
      </c>
      <c r="Q85" s="12">
        <v>-32</v>
      </c>
      <c r="S85" s="12">
        <v>5845</v>
      </c>
      <c r="U85" s="14"/>
      <c r="V85" s="14"/>
    </row>
    <row r="86" spans="1:22" x14ac:dyDescent="0.3">
      <c r="A86" s="45">
        <v>43115</v>
      </c>
      <c r="B86" s="17" t="s">
        <v>34</v>
      </c>
      <c r="C86" s="12">
        <v>144</v>
      </c>
      <c r="D86" s="12">
        <v>19</v>
      </c>
      <c r="E86" s="12">
        <v>92</v>
      </c>
      <c r="F86" s="12">
        <v>183</v>
      </c>
      <c r="G86" s="12">
        <v>438</v>
      </c>
      <c r="I86" s="12">
        <v>27</v>
      </c>
      <c r="J86" s="12">
        <v>294.75969942148032</v>
      </c>
      <c r="K86" s="12">
        <v>334.75969942148032</v>
      </c>
      <c r="L86" s="12">
        <v>13.209931954793262</v>
      </c>
      <c r="M86" s="12">
        <v>28.894808474571384</v>
      </c>
      <c r="N86" s="12">
        <v>0</v>
      </c>
      <c r="O86" s="12">
        <v>0</v>
      </c>
      <c r="P86" s="12">
        <v>122.13556014915503</v>
      </c>
      <c r="Q86" s="12">
        <v>-89</v>
      </c>
      <c r="S86" s="12">
        <v>3093</v>
      </c>
      <c r="U86" s="14"/>
      <c r="V86" s="14"/>
    </row>
    <row r="87" spans="1:22" x14ac:dyDescent="0.3">
      <c r="A87" s="45">
        <v>43146</v>
      </c>
      <c r="B87" s="17" t="s">
        <v>34</v>
      </c>
      <c r="C87" s="12">
        <v>152</v>
      </c>
      <c r="D87" s="12">
        <v>19</v>
      </c>
      <c r="E87" s="12">
        <v>70</v>
      </c>
      <c r="F87" s="12">
        <v>153</v>
      </c>
      <c r="G87" s="12">
        <v>394</v>
      </c>
      <c r="I87" s="12">
        <v>35</v>
      </c>
      <c r="J87" s="12">
        <v>234.46260922740822</v>
      </c>
      <c r="K87" s="12">
        <v>274.46260922740822</v>
      </c>
      <c r="L87" s="12">
        <v>9.754106041364901</v>
      </c>
      <c r="M87" s="12">
        <v>27.708677451768317</v>
      </c>
      <c r="N87" s="12">
        <v>0</v>
      </c>
      <c r="O87" s="12">
        <v>0</v>
      </c>
      <c r="P87" s="12">
        <v>47.074607279458554</v>
      </c>
      <c r="Q87" s="12">
        <v>1</v>
      </c>
      <c r="S87" s="12">
        <v>3117</v>
      </c>
      <c r="U87" s="14"/>
      <c r="V87" s="14"/>
    </row>
    <row r="88" spans="1:22" x14ac:dyDescent="0.3">
      <c r="A88" s="45">
        <v>43174</v>
      </c>
      <c r="B88" s="17" t="s">
        <v>34</v>
      </c>
      <c r="C88" s="12">
        <v>155</v>
      </c>
      <c r="D88" s="12">
        <v>18</v>
      </c>
      <c r="E88" s="12">
        <v>35</v>
      </c>
      <c r="F88" s="12">
        <v>113</v>
      </c>
      <c r="G88" s="12">
        <v>321</v>
      </c>
      <c r="I88" s="12">
        <v>19</v>
      </c>
      <c r="J88" s="12">
        <v>191.47213790917954</v>
      </c>
      <c r="K88" s="12">
        <v>231.47213790917954</v>
      </c>
      <c r="L88" s="12">
        <v>6.163637559880887</v>
      </c>
      <c r="M88" s="12">
        <v>23.55721887195757</v>
      </c>
      <c r="N88" s="12">
        <v>0</v>
      </c>
      <c r="O88" s="12">
        <v>0</v>
      </c>
      <c r="P88" s="12">
        <v>59.807005658982007</v>
      </c>
      <c r="Q88" s="12">
        <v>-19</v>
      </c>
      <c r="S88" s="12">
        <v>2534</v>
      </c>
      <c r="U88" s="14"/>
      <c r="V88" s="14"/>
    </row>
    <row r="89" spans="1:22" x14ac:dyDescent="0.3">
      <c r="A89" s="45">
        <v>43205</v>
      </c>
      <c r="B89" s="17" t="s">
        <v>34</v>
      </c>
      <c r="C89" s="12">
        <v>155</v>
      </c>
      <c r="D89" s="12">
        <v>25</v>
      </c>
      <c r="E89" s="12">
        <v>37</v>
      </c>
      <c r="F89" s="12">
        <v>90</v>
      </c>
      <c r="G89" s="12">
        <v>307</v>
      </c>
      <c r="I89" s="12">
        <v>59</v>
      </c>
      <c r="J89" s="12">
        <v>134.1741543128135</v>
      </c>
      <c r="K89" s="12">
        <v>174.1741543128135</v>
      </c>
      <c r="L89" s="12">
        <v>6.3730815546341217</v>
      </c>
      <c r="M89" s="12">
        <v>21.778022337752972</v>
      </c>
      <c r="N89" s="12">
        <v>0</v>
      </c>
      <c r="O89" s="12">
        <v>0</v>
      </c>
      <c r="P89" s="12">
        <v>39.674741794799409</v>
      </c>
      <c r="Q89" s="12">
        <v>6</v>
      </c>
      <c r="S89" s="12">
        <v>2699</v>
      </c>
      <c r="U89" s="14"/>
      <c r="V89" s="14"/>
    </row>
    <row r="90" spans="1:22" x14ac:dyDescent="0.3">
      <c r="A90" s="45">
        <v>43235</v>
      </c>
      <c r="B90" s="17" t="s">
        <v>34</v>
      </c>
      <c r="C90" s="12">
        <v>160</v>
      </c>
      <c r="D90" s="12">
        <v>24</v>
      </c>
      <c r="E90" s="12">
        <v>20</v>
      </c>
      <c r="F90" s="12">
        <v>57</v>
      </c>
      <c r="G90" s="12">
        <v>261</v>
      </c>
      <c r="I90" s="12">
        <v>54</v>
      </c>
      <c r="J90" s="12">
        <v>110.39253561171094</v>
      </c>
      <c r="K90" s="12">
        <v>150.39253561171094</v>
      </c>
      <c r="L90" s="12">
        <v>6.163637559880887</v>
      </c>
      <c r="M90" s="12">
        <v>21.778022337752965</v>
      </c>
      <c r="N90" s="12">
        <v>0</v>
      </c>
      <c r="O90" s="12">
        <v>0</v>
      </c>
      <c r="P90" s="12">
        <v>4.6658044906552085</v>
      </c>
      <c r="Q90" s="12">
        <v>24</v>
      </c>
      <c r="S90" s="12">
        <v>3440</v>
      </c>
      <c r="U90" s="14"/>
      <c r="V90" s="14"/>
    </row>
    <row r="91" spans="1:22" x14ac:dyDescent="0.3">
      <c r="A91" s="45">
        <v>43266</v>
      </c>
      <c r="B91" s="17" t="s">
        <v>34</v>
      </c>
      <c r="C91" s="12">
        <v>160</v>
      </c>
      <c r="D91" s="12">
        <v>25</v>
      </c>
      <c r="E91" s="12">
        <v>14</v>
      </c>
      <c r="F91" s="12">
        <v>36</v>
      </c>
      <c r="G91" s="12">
        <v>235</v>
      </c>
      <c r="I91" s="12">
        <v>55</v>
      </c>
      <c r="J91" s="12">
        <v>111.14176920028353</v>
      </c>
      <c r="K91" s="12">
        <v>151.14176920028353</v>
      </c>
      <c r="L91" s="12">
        <v>6.3730815546341217</v>
      </c>
      <c r="M91" s="12">
        <v>21.778022337752965</v>
      </c>
      <c r="N91" s="12">
        <v>0</v>
      </c>
      <c r="O91" s="12">
        <v>0</v>
      </c>
      <c r="P91" s="12">
        <v>-39.292873092670618</v>
      </c>
      <c r="Q91" s="12">
        <v>39</v>
      </c>
      <c r="S91" s="12">
        <v>4606</v>
      </c>
      <c r="U91" s="14"/>
      <c r="V91" s="14"/>
    </row>
    <row r="92" spans="1:22" x14ac:dyDescent="0.3">
      <c r="A92" s="45">
        <v>43296</v>
      </c>
      <c r="B92" s="17" t="s">
        <v>34</v>
      </c>
      <c r="C92" s="12">
        <v>162</v>
      </c>
      <c r="D92" s="12">
        <v>24</v>
      </c>
      <c r="E92" s="12">
        <v>14</v>
      </c>
      <c r="F92" s="12">
        <v>52</v>
      </c>
      <c r="G92" s="12">
        <v>252</v>
      </c>
      <c r="I92" s="12">
        <v>95</v>
      </c>
      <c r="J92" s="12">
        <v>104.94705067190226</v>
      </c>
      <c r="K92" s="12">
        <v>144.94705067190228</v>
      </c>
      <c r="L92" s="12">
        <v>6.163637559880887</v>
      </c>
      <c r="M92" s="12">
        <v>21.778022337752965</v>
      </c>
      <c r="N92" s="12">
        <v>0</v>
      </c>
      <c r="O92" s="12">
        <v>0</v>
      </c>
      <c r="P92" s="12">
        <v>-24.888710569536126</v>
      </c>
      <c r="Q92" s="12">
        <v>9</v>
      </c>
      <c r="S92" s="12">
        <v>4872</v>
      </c>
      <c r="U92" s="14"/>
      <c r="V92" s="14"/>
    </row>
    <row r="93" spans="1:22" x14ac:dyDescent="0.3">
      <c r="A93" s="45">
        <v>43327</v>
      </c>
      <c r="B93" s="17" t="s">
        <v>34</v>
      </c>
      <c r="C93" s="12">
        <v>168</v>
      </c>
      <c r="D93" s="12">
        <v>21</v>
      </c>
      <c r="E93" s="12">
        <v>23</v>
      </c>
      <c r="F93" s="12">
        <v>79</v>
      </c>
      <c r="G93" s="12">
        <v>291</v>
      </c>
      <c r="I93" s="12">
        <v>79</v>
      </c>
      <c r="J93" s="12">
        <v>116.05664957893448</v>
      </c>
      <c r="K93" s="12">
        <v>156.05664957893447</v>
      </c>
      <c r="L93" s="12">
        <v>13.209931954793262</v>
      </c>
      <c r="M93" s="12">
        <v>21.778022337752965</v>
      </c>
      <c r="N93" s="12">
        <v>0</v>
      </c>
      <c r="O93" s="12">
        <v>0</v>
      </c>
      <c r="P93" s="12">
        <v>-27.044603871480696</v>
      </c>
      <c r="Q93" s="12">
        <v>48</v>
      </c>
      <c r="S93" s="12">
        <v>6355</v>
      </c>
      <c r="U93" s="14"/>
      <c r="V93" s="14"/>
    </row>
    <row r="94" spans="1:22" x14ac:dyDescent="0.3">
      <c r="A94" s="45">
        <v>43358</v>
      </c>
      <c r="B94" s="17" t="s">
        <v>34</v>
      </c>
      <c r="C94" s="12">
        <v>175</v>
      </c>
      <c r="D94" s="12">
        <v>19</v>
      </c>
      <c r="E94" s="12">
        <v>17</v>
      </c>
      <c r="F94" s="12">
        <v>87</v>
      </c>
      <c r="G94" s="12">
        <v>298</v>
      </c>
      <c r="I94" s="12">
        <v>55</v>
      </c>
      <c r="J94" s="12">
        <v>140.24630419153777</v>
      </c>
      <c r="K94" s="12">
        <v>180.24630419153777</v>
      </c>
      <c r="L94" s="12">
        <v>22.754594001404925</v>
      </c>
      <c r="M94" s="12">
        <v>21.778022337752965</v>
      </c>
      <c r="N94" s="12">
        <v>0</v>
      </c>
      <c r="O94" s="12">
        <v>0</v>
      </c>
      <c r="P94" s="12">
        <v>-20.778920530695665</v>
      </c>
      <c r="Q94" s="12">
        <v>39</v>
      </c>
      <c r="S94" s="12">
        <v>7523</v>
      </c>
      <c r="U94" s="14"/>
      <c r="V94" s="14"/>
    </row>
    <row r="95" spans="1:22" x14ac:dyDescent="0.3">
      <c r="A95" s="45">
        <v>43388</v>
      </c>
      <c r="B95" s="17" t="s">
        <v>34</v>
      </c>
      <c r="C95" s="12">
        <v>178</v>
      </c>
      <c r="D95" s="12">
        <v>21</v>
      </c>
      <c r="E95" s="12">
        <v>26</v>
      </c>
      <c r="F95" s="12">
        <v>101</v>
      </c>
      <c r="G95" s="12">
        <v>326</v>
      </c>
      <c r="I95" s="12">
        <v>113</v>
      </c>
      <c r="J95" s="12">
        <v>144.67939187703891</v>
      </c>
      <c r="K95" s="12">
        <v>184.67939187703891</v>
      </c>
      <c r="L95" s="12">
        <v>36.11412880959336</v>
      </c>
      <c r="M95" s="12">
        <v>21.778022337752965</v>
      </c>
      <c r="N95" s="12">
        <v>0</v>
      </c>
      <c r="O95" s="12">
        <v>0</v>
      </c>
      <c r="P95" s="12">
        <v>-13.571543024385235</v>
      </c>
      <c r="Q95" s="12">
        <v>-16</v>
      </c>
      <c r="S95" s="12">
        <v>7038</v>
      </c>
      <c r="U95" s="14"/>
      <c r="V95" s="14"/>
    </row>
    <row r="96" spans="1:22" x14ac:dyDescent="0.3">
      <c r="A96" s="45">
        <v>43419</v>
      </c>
      <c r="B96" s="17" t="s">
        <v>34</v>
      </c>
      <c r="C96" s="12">
        <v>177</v>
      </c>
      <c r="D96" s="12">
        <v>20</v>
      </c>
      <c r="E96" s="12">
        <v>46</v>
      </c>
      <c r="F96" s="12">
        <v>116</v>
      </c>
      <c r="G96" s="12">
        <v>359</v>
      </c>
      <c r="I96" s="12">
        <v>53</v>
      </c>
      <c r="J96" s="12">
        <v>184.12135067592081</v>
      </c>
      <c r="K96" s="12">
        <v>224.12135067592081</v>
      </c>
      <c r="L96" s="12">
        <v>31.850447487831094</v>
      </c>
      <c r="M96" s="12">
        <v>22.964153360556043</v>
      </c>
      <c r="N96" s="12">
        <v>0</v>
      </c>
      <c r="O96" s="12">
        <v>0</v>
      </c>
      <c r="P96" s="12">
        <v>22.064048475692058</v>
      </c>
      <c r="Q96" s="12">
        <v>5</v>
      </c>
      <c r="S96" s="12">
        <v>7173</v>
      </c>
      <c r="U96" s="14"/>
      <c r="V96" s="14"/>
    </row>
    <row r="97" spans="1:22" x14ac:dyDescent="0.3">
      <c r="A97" s="45">
        <v>43449</v>
      </c>
      <c r="B97" s="17" t="s">
        <v>34</v>
      </c>
      <c r="C97" s="12">
        <v>169</v>
      </c>
      <c r="D97" s="12">
        <v>19</v>
      </c>
      <c r="E97" s="12">
        <v>55</v>
      </c>
      <c r="F97" s="12">
        <v>138</v>
      </c>
      <c r="G97" s="12">
        <v>381</v>
      </c>
      <c r="I97" s="12">
        <v>49</v>
      </c>
      <c r="J97" s="12">
        <v>238.80074769188406</v>
      </c>
      <c r="K97" s="12">
        <v>278.80074769188406</v>
      </c>
      <c r="L97" s="12">
        <v>21.138883184737121</v>
      </c>
      <c r="M97" s="12">
        <v>27.115611940366779</v>
      </c>
      <c r="N97" s="12">
        <v>0</v>
      </c>
      <c r="O97" s="12">
        <v>0</v>
      </c>
      <c r="P97" s="12">
        <v>42.944757183012044</v>
      </c>
      <c r="Q97" s="12">
        <v>-38</v>
      </c>
      <c r="S97" s="12">
        <v>5987</v>
      </c>
      <c r="U97" s="14"/>
      <c r="V97" s="14"/>
    </row>
    <row r="98" spans="1:22" x14ac:dyDescent="0.3">
      <c r="A98" s="45">
        <v>43480</v>
      </c>
      <c r="B98" s="17" t="s">
        <v>34</v>
      </c>
      <c r="C98" s="12">
        <v>182</v>
      </c>
      <c r="D98" s="12">
        <v>20</v>
      </c>
      <c r="E98" s="12">
        <v>63</v>
      </c>
      <c r="F98" s="12">
        <v>177</v>
      </c>
      <c r="G98" s="12">
        <v>442</v>
      </c>
      <c r="I98" s="12">
        <v>64</v>
      </c>
      <c r="J98" s="12">
        <v>273.86256633744023</v>
      </c>
      <c r="K98" s="12">
        <v>313.86256633744023</v>
      </c>
      <c r="L98" s="12">
        <v>12.631565557729941</v>
      </c>
      <c r="M98" s="12">
        <v>29.696967221719444</v>
      </c>
      <c r="N98" s="12">
        <v>0</v>
      </c>
      <c r="O98" s="12">
        <v>0</v>
      </c>
      <c r="P98" s="12">
        <v>44.808900883110383</v>
      </c>
      <c r="Q98" s="12">
        <v>-23</v>
      </c>
      <c r="S98" s="12">
        <v>5280</v>
      </c>
      <c r="U98" s="14"/>
      <c r="V98" s="14"/>
    </row>
    <row r="99" spans="1:22" x14ac:dyDescent="0.3">
      <c r="A99" s="45">
        <v>43511</v>
      </c>
      <c r="B99" s="17" t="s">
        <v>34</v>
      </c>
      <c r="C99" s="12">
        <v>180</v>
      </c>
      <c r="D99" s="12">
        <v>13</v>
      </c>
      <c r="E99" s="12">
        <v>55</v>
      </c>
      <c r="F99" s="12">
        <v>182</v>
      </c>
      <c r="G99" s="12">
        <v>430</v>
      </c>
      <c r="I99" s="12">
        <v>66</v>
      </c>
      <c r="J99" s="12">
        <v>253.63174929463878</v>
      </c>
      <c r="K99" s="12">
        <v>293.63174929463878</v>
      </c>
      <c r="L99" s="12">
        <v>9.3270450097847348</v>
      </c>
      <c r="M99" s="12">
        <v>28.457730683241898</v>
      </c>
      <c r="N99" s="12">
        <v>0</v>
      </c>
      <c r="O99" s="12">
        <v>0</v>
      </c>
      <c r="P99" s="12">
        <v>70.583475012334588</v>
      </c>
      <c r="Q99" s="12">
        <v>-38</v>
      </c>
      <c r="S99" s="12">
        <v>4217</v>
      </c>
      <c r="U99" s="14"/>
      <c r="V99" s="14"/>
    </row>
    <row r="100" spans="1:22" x14ac:dyDescent="0.3">
      <c r="A100" s="45">
        <v>43539</v>
      </c>
      <c r="B100" s="17" t="s">
        <v>34</v>
      </c>
      <c r="C100" s="12">
        <v>184</v>
      </c>
      <c r="D100" s="12">
        <v>16</v>
      </c>
      <c r="E100" s="12">
        <v>45</v>
      </c>
      <c r="F100" s="12">
        <v>193</v>
      </c>
      <c r="G100" s="12">
        <v>438</v>
      </c>
      <c r="I100" s="12">
        <v>97</v>
      </c>
      <c r="J100" s="12">
        <v>190.84695164659482</v>
      </c>
      <c r="K100" s="12">
        <v>230.84695164659482</v>
      </c>
      <c r="L100" s="12">
        <v>5.893776908023483</v>
      </c>
      <c r="M100" s="12">
        <v>24.120402798570478</v>
      </c>
      <c r="N100" s="12">
        <v>0</v>
      </c>
      <c r="O100" s="12">
        <v>0</v>
      </c>
      <c r="P100" s="12">
        <v>101.13886864681122</v>
      </c>
      <c r="Q100" s="12">
        <v>-21</v>
      </c>
      <c r="S100" s="12">
        <v>3571</v>
      </c>
      <c r="U100" s="14"/>
      <c r="V100" s="14"/>
    </row>
    <row r="101" spans="1:22" x14ac:dyDescent="0.3">
      <c r="A101" s="45">
        <v>43570</v>
      </c>
      <c r="B101" s="17" t="s">
        <v>34</v>
      </c>
      <c r="C101" s="12">
        <v>186</v>
      </c>
      <c r="D101" s="12">
        <v>21</v>
      </c>
      <c r="E101" s="12">
        <v>34</v>
      </c>
      <c r="F101" s="12">
        <v>155</v>
      </c>
      <c r="G101" s="12">
        <v>396</v>
      </c>
      <c r="I101" s="12">
        <v>151</v>
      </c>
      <c r="J101" s="12">
        <v>133.73605486405671</v>
      </c>
      <c r="K101" s="12">
        <v>173.73605486405671</v>
      </c>
      <c r="L101" s="12">
        <v>6.0940508806262219</v>
      </c>
      <c r="M101" s="12">
        <v>22.261547990854158</v>
      </c>
      <c r="N101" s="12">
        <v>0</v>
      </c>
      <c r="O101" s="12">
        <v>0</v>
      </c>
      <c r="P101" s="12">
        <v>46.908346264462907</v>
      </c>
      <c r="Q101" s="12">
        <v>-3</v>
      </c>
      <c r="S101" s="12">
        <v>3470</v>
      </c>
      <c r="U101" s="14"/>
      <c r="V101" s="14"/>
    </row>
    <row r="102" spans="1:22" x14ac:dyDescent="0.3">
      <c r="A102" s="45">
        <v>43600</v>
      </c>
      <c r="B102" s="17" t="s">
        <v>34</v>
      </c>
      <c r="C102" s="12">
        <v>184</v>
      </c>
      <c r="D102" s="12">
        <v>22</v>
      </c>
      <c r="E102" s="12">
        <v>24</v>
      </c>
      <c r="F102" s="12">
        <v>138</v>
      </c>
      <c r="G102" s="12">
        <v>368</v>
      </c>
      <c r="I102" s="12">
        <v>146</v>
      </c>
      <c r="J102" s="12">
        <v>110.0320868408873</v>
      </c>
      <c r="K102" s="12">
        <v>150.0320868408873</v>
      </c>
      <c r="L102" s="12">
        <v>5.893776908023483</v>
      </c>
      <c r="M102" s="12">
        <v>22.261547990854158</v>
      </c>
      <c r="N102" s="12">
        <v>0</v>
      </c>
      <c r="O102" s="12">
        <v>0</v>
      </c>
      <c r="P102" s="12">
        <v>28.812588260235056</v>
      </c>
      <c r="Q102" s="12">
        <v>16</v>
      </c>
      <c r="S102" s="12">
        <v>3965</v>
      </c>
      <c r="U102" s="14"/>
      <c r="V102" s="14"/>
    </row>
    <row r="103" spans="1:22" x14ac:dyDescent="0.3">
      <c r="A103" s="45">
        <v>43631</v>
      </c>
      <c r="B103" s="17" t="s">
        <v>34</v>
      </c>
      <c r="C103" s="12">
        <v>194</v>
      </c>
      <c r="D103" s="12">
        <v>19</v>
      </c>
      <c r="E103" s="12">
        <v>22</v>
      </c>
      <c r="F103" s="12">
        <v>136</v>
      </c>
      <c r="G103" s="12">
        <v>371</v>
      </c>
      <c r="I103" s="12">
        <v>152</v>
      </c>
      <c r="J103" s="12">
        <v>110.7788740654502</v>
      </c>
      <c r="K103" s="12">
        <v>150.7788740654502</v>
      </c>
      <c r="L103" s="12">
        <v>6.0940508806262219</v>
      </c>
      <c r="M103" s="12">
        <v>22.261547990854158</v>
      </c>
      <c r="N103" s="12">
        <v>0</v>
      </c>
      <c r="O103" s="12">
        <v>0</v>
      </c>
      <c r="P103" s="12">
        <v>9.8655270630694254</v>
      </c>
      <c r="Q103" s="12">
        <v>30</v>
      </c>
      <c r="S103" s="12">
        <v>4865</v>
      </c>
      <c r="U103" s="14"/>
      <c r="V103" s="14"/>
    </row>
    <row r="104" spans="1:22" x14ac:dyDescent="0.3">
      <c r="A104" s="45">
        <v>43661</v>
      </c>
      <c r="B104" s="17" t="s">
        <v>34</v>
      </c>
      <c r="C104" s="12">
        <v>194</v>
      </c>
      <c r="D104" s="12">
        <v>15</v>
      </c>
      <c r="E104" s="12">
        <v>17</v>
      </c>
      <c r="F104" s="12">
        <v>160</v>
      </c>
      <c r="G104" s="12">
        <v>386</v>
      </c>
      <c r="I104" s="12">
        <v>165</v>
      </c>
      <c r="J104" s="12">
        <v>104.60438225499671</v>
      </c>
      <c r="K104" s="12">
        <v>144.60438225499672</v>
      </c>
      <c r="L104" s="12">
        <v>5.893776908023483</v>
      </c>
      <c r="M104" s="12">
        <v>22.261547990854158</v>
      </c>
      <c r="N104" s="12">
        <v>0</v>
      </c>
      <c r="O104" s="12">
        <v>0</v>
      </c>
      <c r="P104" s="12">
        <v>30.240292846125637</v>
      </c>
      <c r="Q104" s="12">
        <v>19</v>
      </c>
      <c r="S104" s="12">
        <v>5456</v>
      </c>
      <c r="U104" s="14"/>
      <c r="V104" s="14"/>
    </row>
    <row r="105" spans="1:22" x14ac:dyDescent="0.3">
      <c r="A105" s="45">
        <v>43692</v>
      </c>
      <c r="B105" s="17" t="s">
        <v>34</v>
      </c>
      <c r="C105" s="12">
        <v>195</v>
      </c>
      <c r="D105" s="12">
        <v>15</v>
      </c>
      <c r="E105" s="12">
        <v>15</v>
      </c>
      <c r="F105" s="12">
        <v>160</v>
      </c>
      <c r="G105" s="12">
        <v>385</v>
      </c>
      <c r="I105" s="12">
        <v>111</v>
      </c>
      <c r="J105" s="12">
        <v>115.67770659646892</v>
      </c>
      <c r="K105" s="12">
        <v>155.67770659646891</v>
      </c>
      <c r="L105" s="12">
        <v>12.631565557729941</v>
      </c>
      <c r="M105" s="12">
        <v>22.261547990854158</v>
      </c>
      <c r="N105" s="12">
        <v>0</v>
      </c>
      <c r="O105" s="12">
        <v>0</v>
      </c>
      <c r="P105" s="12">
        <v>5.429179854946991</v>
      </c>
      <c r="Q105" s="12">
        <v>79</v>
      </c>
      <c r="S105" s="12">
        <v>7895</v>
      </c>
      <c r="U105" s="14"/>
      <c r="V105" s="14"/>
    </row>
    <row r="106" spans="1:22" x14ac:dyDescent="0.3">
      <c r="A106" s="45">
        <v>43723</v>
      </c>
      <c r="B106" s="17" t="s">
        <v>34</v>
      </c>
      <c r="C106" s="12">
        <v>203</v>
      </c>
      <c r="D106" s="12">
        <v>15</v>
      </c>
      <c r="E106" s="12">
        <v>17</v>
      </c>
      <c r="F106" s="12">
        <v>167</v>
      </c>
      <c r="G106" s="12">
        <v>402</v>
      </c>
      <c r="I106" s="12">
        <v>188</v>
      </c>
      <c r="J106" s="12">
        <v>139.78837823052712</v>
      </c>
      <c r="K106" s="12">
        <v>179.78837823052712</v>
      </c>
      <c r="L106" s="12">
        <v>21.758336594911935</v>
      </c>
      <c r="M106" s="12">
        <v>22.261547990854158</v>
      </c>
      <c r="N106" s="12">
        <v>0</v>
      </c>
      <c r="O106" s="12">
        <v>0</v>
      </c>
      <c r="P106" s="12">
        <v>-9.8082628162932082</v>
      </c>
      <c r="Q106" s="12">
        <v>1</v>
      </c>
      <c r="S106" s="12">
        <v>7914</v>
      </c>
      <c r="U106" s="14"/>
      <c r="V106" s="14"/>
    </row>
    <row r="107" spans="1:22" x14ac:dyDescent="0.3">
      <c r="A107" s="45">
        <v>43753</v>
      </c>
      <c r="B107" s="17" t="s">
        <v>34</v>
      </c>
      <c r="C107" s="12">
        <v>202</v>
      </c>
      <c r="D107" s="12">
        <v>15</v>
      </c>
      <c r="E107" s="12">
        <v>26</v>
      </c>
      <c r="F107" s="12">
        <v>179</v>
      </c>
      <c r="G107" s="12">
        <v>422</v>
      </c>
      <c r="I107" s="12">
        <v>121</v>
      </c>
      <c r="J107" s="12">
        <v>144.20699119635321</v>
      </c>
      <c r="K107" s="12">
        <v>184.20699119635321</v>
      </c>
      <c r="L107" s="12">
        <v>34.532954990215266</v>
      </c>
      <c r="M107" s="12">
        <v>22.261547990854158</v>
      </c>
      <c r="N107" s="12">
        <v>0</v>
      </c>
      <c r="O107" s="12">
        <v>0</v>
      </c>
      <c r="P107" s="12">
        <v>48.998505822577357</v>
      </c>
      <c r="Q107" s="12">
        <v>10</v>
      </c>
      <c r="S107" s="12">
        <v>8236</v>
      </c>
      <c r="U107" s="14"/>
      <c r="V107" s="14"/>
    </row>
    <row r="108" spans="1:22" x14ac:dyDescent="0.3">
      <c r="A108" s="45">
        <v>43784</v>
      </c>
      <c r="B108" s="17" t="s">
        <v>34</v>
      </c>
      <c r="C108" s="12">
        <v>208</v>
      </c>
      <c r="D108" s="12">
        <v>17</v>
      </c>
      <c r="E108" s="12">
        <v>32</v>
      </c>
      <c r="F108" s="12">
        <v>177</v>
      </c>
      <c r="G108" s="12">
        <v>434</v>
      </c>
      <c r="I108" s="12">
        <v>98</v>
      </c>
      <c r="J108" s="12">
        <v>183.52016587510278</v>
      </c>
      <c r="K108" s="12">
        <v>223.52016587510278</v>
      </c>
      <c r="L108" s="12">
        <v>30.455949119373777</v>
      </c>
      <c r="M108" s="12">
        <v>23.5007845293317</v>
      </c>
      <c r="N108" s="12">
        <v>0</v>
      </c>
      <c r="O108" s="12">
        <v>0</v>
      </c>
      <c r="P108" s="12">
        <v>72.523100476191757</v>
      </c>
      <c r="Q108" s="12">
        <v>-14</v>
      </c>
      <c r="S108" s="12">
        <v>7824</v>
      </c>
      <c r="U108" s="14"/>
      <c r="V108" s="14"/>
    </row>
    <row r="109" spans="1:22" x14ac:dyDescent="0.3">
      <c r="A109" s="45">
        <v>43814</v>
      </c>
      <c r="B109" s="17" t="s">
        <v>34</v>
      </c>
      <c r="C109" s="12">
        <v>210</v>
      </c>
      <c r="D109" s="12">
        <v>17</v>
      </c>
      <c r="E109" s="12">
        <v>46</v>
      </c>
      <c r="F109" s="12">
        <v>216</v>
      </c>
      <c r="G109" s="12">
        <v>489</v>
      </c>
      <c r="I109" s="12">
        <v>100</v>
      </c>
      <c r="J109" s="12">
        <v>238.02102616904432</v>
      </c>
      <c r="K109" s="12">
        <v>278.02102616904432</v>
      </c>
      <c r="L109" s="12">
        <v>20.213365949119371</v>
      </c>
      <c r="M109" s="12">
        <v>27.83811241400312</v>
      </c>
      <c r="N109" s="12">
        <v>0</v>
      </c>
      <c r="O109" s="12">
        <v>0</v>
      </c>
      <c r="P109" s="12">
        <v>103.92749546783318</v>
      </c>
      <c r="Q109" s="12">
        <v>-41</v>
      </c>
      <c r="S109" s="12">
        <v>6568</v>
      </c>
      <c r="U109" s="14"/>
      <c r="V109" s="14"/>
    </row>
    <row r="110" spans="1:22" x14ac:dyDescent="0.3">
      <c r="A110" s="45">
        <v>43845</v>
      </c>
      <c r="B110" s="17" t="s">
        <v>34</v>
      </c>
      <c r="C110" s="12">
        <v>212</v>
      </c>
      <c r="D110" s="12">
        <v>17</v>
      </c>
      <c r="E110" s="12">
        <v>64</v>
      </c>
      <c r="F110" s="12">
        <v>219</v>
      </c>
      <c r="G110" s="12">
        <v>512</v>
      </c>
      <c r="I110" s="12">
        <v>64</v>
      </c>
      <c r="J110" s="12">
        <v>219.52388890322584</v>
      </c>
      <c r="K110" s="12">
        <v>259.52388890322584</v>
      </c>
      <c r="L110" s="12">
        <v>12.378934246575342</v>
      </c>
      <c r="M110" s="12">
        <v>29.696967221719444</v>
      </c>
      <c r="N110" s="12">
        <v>0</v>
      </c>
      <c r="O110" s="12">
        <v>0</v>
      </c>
      <c r="P110" s="12">
        <v>137.40020962847939</v>
      </c>
      <c r="Q110" s="12">
        <v>9</v>
      </c>
      <c r="S110" s="12">
        <v>6840</v>
      </c>
      <c r="U110" s="14"/>
      <c r="V110" s="14"/>
    </row>
    <row r="111" spans="1:22" x14ac:dyDescent="0.3">
      <c r="A111" s="45">
        <v>43876</v>
      </c>
      <c r="B111" s="17" t="s">
        <v>34</v>
      </c>
      <c r="C111" s="12">
        <v>217</v>
      </c>
      <c r="D111" s="12">
        <v>14</v>
      </c>
      <c r="E111" s="12">
        <v>26</v>
      </c>
      <c r="F111" s="12">
        <v>186</v>
      </c>
      <c r="G111" s="12">
        <v>443</v>
      </c>
      <c r="I111" s="12">
        <v>124</v>
      </c>
      <c r="J111" s="12">
        <v>215.27818331034484</v>
      </c>
      <c r="K111" s="12">
        <v>255.27818331034484</v>
      </c>
      <c r="L111" s="12">
        <v>9.1405041095890418</v>
      </c>
      <c r="M111" s="12">
        <v>28.457730683241898</v>
      </c>
      <c r="N111" s="12">
        <v>0</v>
      </c>
      <c r="O111" s="12">
        <v>0</v>
      </c>
      <c r="P111" s="12">
        <v>78.12358189682422</v>
      </c>
      <c r="Q111" s="12">
        <v>-53</v>
      </c>
      <c r="S111" s="12">
        <v>5306</v>
      </c>
      <c r="U111" s="14"/>
      <c r="V111" s="14"/>
    </row>
    <row r="112" spans="1:22" x14ac:dyDescent="0.3">
      <c r="A112" s="45">
        <v>43905</v>
      </c>
      <c r="B112" s="17" t="s">
        <v>34</v>
      </c>
      <c r="C112" s="12">
        <v>216</v>
      </c>
      <c r="D112" s="12">
        <v>14</v>
      </c>
      <c r="E112" s="12">
        <v>28</v>
      </c>
      <c r="F112" s="12">
        <v>194</v>
      </c>
      <c r="G112" s="12">
        <v>452</v>
      </c>
      <c r="I112" s="12">
        <v>158</v>
      </c>
      <c r="J112" s="12">
        <v>172.70760451612904</v>
      </c>
      <c r="K112" s="12">
        <v>212.70760451612904</v>
      </c>
      <c r="L112" s="12">
        <v>5.7759013698630133</v>
      </c>
      <c r="M112" s="12">
        <v>24.120402798570478</v>
      </c>
      <c r="N112" s="12">
        <v>0</v>
      </c>
      <c r="O112" s="12">
        <v>0</v>
      </c>
      <c r="P112" s="12">
        <v>75.396091315437474</v>
      </c>
      <c r="Q112" s="12">
        <v>-24</v>
      </c>
      <c r="S112" s="12">
        <v>4571</v>
      </c>
      <c r="U112" s="14"/>
      <c r="V112" s="14"/>
    </row>
    <row r="113" spans="1:22" x14ac:dyDescent="0.3">
      <c r="A113" s="45">
        <v>43936</v>
      </c>
      <c r="B113" s="17" t="s">
        <v>34</v>
      </c>
      <c r="C113" s="12">
        <v>207</v>
      </c>
      <c r="D113" s="12">
        <v>12</v>
      </c>
      <c r="E113" s="12">
        <v>22</v>
      </c>
      <c r="F113" s="12">
        <v>183</v>
      </c>
      <c r="G113" s="12">
        <v>424</v>
      </c>
      <c r="I113" s="12">
        <v>169</v>
      </c>
      <c r="J113" s="12">
        <v>161.15843759999998</v>
      </c>
      <c r="K113" s="12">
        <v>201.15843759999998</v>
      </c>
      <c r="L113" s="12">
        <v>5.9721698630136979</v>
      </c>
      <c r="M113" s="12">
        <v>22.261547990854158</v>
      </c>
      <c r="N113" s="12">
        <v>0</v>
      </c>
      <c r="O113" s="12">
        <v>0</v>
      </c>
      <c r="P113" s="12">
        <v>19.60784454613216</v>
      </c>
      <c r="Q113" s="12">
        <v>6</v>
      </c>
      <c r="S113" s="12">
        <v>4753</v>
      </c>
      <c r="U113" s="14"/>
      <c r="V113" s="14"/>
    </row>
    <row r="114" spans="1:22" x14ac:dyDescent="0.3">
      <c r="A114" s="45">
        <v>43966</v>
      </c>
      <c r="B114" s="17" t="s">
        <v>34</v>
      </c>
      <c r="C114" s="12">
        <v>207</v>
      </c>
      <c r="D114" s="12">
        <v>13</v>
      </c>
      <c r="E114" s="12">
        <v>26</v>
      </c>
      <c r="F114" s="12">
        <v>162</v>
      </c>
      <c r="G114" s="12">
        <v>408</v>
      </c>
      <c r="I114" s="12">
        <v>120</v>
      </c>
      <c r="J114" s="12">
        <v>127.22831212903228</v>
      </c>
      <c r="K114" s="12">
        <v>167.22831212903228</v>
      </c>
      <c r="L114" s="12">
        <v>5.7759013698630133</v>
      </c>
      <c r="M114" s="12">
        <v>22.261547990854158</v>
      </c>
      <c r="N114" s="12">
        <v>0</v>
      </c>
      <c r="O114" s="12">
        <v>0</v>
      </c>
      <c r="P114" s="12">
        <v>47.734238510250563</v>
      </c>
      <c r="Q114" s="12">
        <v>44</v>
      </c>
      <c r="S114" s="12">
        <v>6130</v>
      </c>
      <c r="U114" s="14"/>
      <c r="V114" s="14"/>
    </row>
    <row r="115" spans="1:22" x14ac:dyDescent="0.3">
      <c r="A115" s="45">
        <v>43997</v>
      </c>
      <c r="B115" s="17" t="s">
        <v>34</v>
      </c>
      <c r="C115" s="12">
        <v>223</v>
      </c>
      <c r="D115" s="12">
        <v>13</v>
      </c>
      <c r="E115" s="12">
        <v>8</v>
      </c>
      <c r="F115" s="12">
        <v>162</v>
      </c>
      <c r="G115" s="12">
        <v>406</v>
      </c>
      <c r="I115" s="12">
        <v>171</v>
      </c>
      <c r="J115" s="12">
        <v>101.68030585333334</v>
      </c>
      <c r="K115" s="12">
        <v>141.68030585333332</v>
      </c>
      <c r="L115" s="12">
        <v>5.2599009580085001</v>
      </c>
      <c r="M115" s="12">
        <v>22.261547990854158</v>
      </c>
      <c r="N115" s="12">
        <v>0</v>
      </c>
      <c r="O115" s="12">
        <v>0</v>
      </c>
      <c r="P115" s="12">
        <v>19.798245197804018</v>
      </c>
      <c r="Q115" s="12">
        <v>46</v>
      </c>
      <c r="S115" s="12">
        <v>7512</v>
      </c>
      <c r="U115" s="14"/>
      <c r="V115" s="14"/>
    </row>
    <row r="116" spans="1:22" x14ac:dyDescent="0.3">
      <c r="A116" s="45">
        <v>44027</v>
      </c>
      <c r="B116" s="17" t="s">
        <v>34</v>
      </c>
      <c r="C116" s="12">
        <v>221</v>
      </c>
      <c r="D116" s="12">
        <v>11</v>
      </c>
      <c r="E116" s="12">
        <v>34</v>
      </c>
      <c r="F116" s="12">
        <v>158</v>
      </c>
      <c r="G116" s="12">
        <v>424</v>
      </c>
      <c r="I116" s="12">
        <v>181</v>
      </c>
      <c r="J116" s="12">
        <v>99.217970322580655</v>
      </c>
      <c r="K116" s="12">
        <v>139.21797032258064</v>
      </c>
      <c r="L116" s="12">
        <v>5.0863155689643449</v>
      </c>
      <c r="M116" s="12">
        <v>22.261547990854158</v>
      </c>
      <c r="N116" s="12">
        <v>0</v>
      </c>
      <c r="O116" s="12">
        <v>0</v>
      </c>
      <c r="P116" s="12">
        <v>66.434166117600853</v>
      </c>
      <c r="Q116" s="12">
        <v>10</v>
      </c>
      <c r="S116" s="12">
        <v>7812</v>
      </c>
      <c r="U116" s="14"/>
      <c r="V116" s="14"/>
    </row>
    <row r="117" spans="1:22" x14ac:dyDescent="0.3">
      <c r="A117" s="45">
        <v>44058</v>
      </c>
      <c r="B117" s="17" t="s">
        <v>34</v>
      </c>
      <c r="C117" s="12">
        <v>226</v>
      </c>
      <c r="D117" s="12">
        <v>12</v>
      </c>
      <c r="E117" s="12">
        <v>15</v>
      </c>
      <c r="F117" s="12">
        <v>185</v>
      </c>
      <c r="G117" s="12">
        <v>438</v>
      </c>
      <c r="I117" s="12">
        <v>175</v>
      </c>
      <c r="J117" s="12">
        <v>99.570907458064525</v>
      </c>
      <c r="K117" s="12">
        <v>139.57090745806454</v>
      </c>
      <c r="L117" s="12">
        <v>10.901412699254507</v>
      </c>
      <c r="M117" s="12">
        <v>22.261547990854158</v>
      </c>
      <c r="N117" s="12">
        <v>0</v>
      </c>
      <c r="O117" s="12">
        <v>0</v>
      </c>
      <c r="P117" s="12">
        <v>65.266131851826799</v>
      </c>
      <c r="Q117" s="12">
        <v>24</v>
      </c>
      <c r="S117" s="12">
        <v>8546</v>
      </c>
      <c r="U117" s="14"/>
      <c r="V117" s="14"/>
    </row>
    <row r="118" spans="1:22" x14ac:dyDescent="0.3">
      <c r="A118" s="45">
        <v>44089</v>
      </c>
      <c r="B118" s="17" t="s">
        <v>34</v>
      </c>
      <c r="C118" s="12">
        <v>222</v>
      </c>
      <c r="D118" s="12">
        <v>12</v>
      </c>
      <c r="E118" s="12">
        <v>12</v>
      </c>
      <c r="F118" s="12">
        <v>202</v>
      </c>
      <c r="G118" s="12">
        <v>448</v>
      </c>
      <c r="I118" s="12">
        <v>138</v>
      </c>
      <c r="J118" s="12">
        <v>108.14837604</v>
      </c>
      <c r="K118" s="12">
        <v>148.14837604000002</v>
      </c>
      <c r="L118" s="12">
        <v>18.894658179227253</v>
      </c>
      <c r="M118" s="12">
        <v>22.261547990854158</v>
      </c>
      <c r="N118" s="12">
        <v>0</v>
      </c>
      <c r="O118" s="12">
        <v>0</v>
      </c>
      <c r="P118" s="12">
        <v>84.695417789918579</v>
      </c>
      <c r="Q118" s="12">
        <v>36</v>
      </c>
      <c r="S118" s="12">
        <v>9625</v>
      </c>
      <c r="U118" s="14"/>
      <c r="V118" s="14"/>
    </row>
    <row r="119" spans="1:22" x14ac:dyDescent="0.3">
      <c r="A119" s="45">
        <v>44119</v>
      </c>
      <c r="B119" s="17" t="s">
        <v>34</v>
      </c>
      <c r="C119" s="12">
        <v>226</v>
      </c>
      <c r="D119" s="12">
        <v>12</v>
      </c>
      <c r="E119" s="12">
        <v>23</v>
      </c>
      <c r="F119" s="12">
        <v>178</v>
      </c>
      <c r="G119" s="12">
        <v>439</v>
      </c>
      <c r="I119" s="12">
        <v>206</v>
      </c>
      <c r="J119" s="12">
        <v>132.11084877419356</v>
      </c>
      <c r="K119" s="12">
        <v>172.11084877419356</v>
      </c>
      <c r="L119" s="12">
        <v>29.619549855741781</v>
      </c>
      <c r="M119" s="12">
        <v>22.261547990854158</v>
      </c>
      <c r="N119" s="12">
        <v>0</v>
      </c>
      <c r="O119" s="12">
        <v>0</v>
      </c>
      <c r="P119" s="12">
        <v>50.008053379210509</v>
      </c>
      <c r="Q119" s="12">
        <v>-41</v>
      </c>
      <c r="S119" s="12">
        <v>8342</v>
      </c>
      <c r="U119" s="14"/>
      <c r="V119" s="14"/>
    </row>
    <row r="120" spans="1:22" x14ac:dyDescent="0.3">
      <c r="A120" s="45">
        <v>44150</v>
      </c>
      <c r="B120" s="17" t="s">
        <v>34</v>
      </c>
      <c r="C120" s="12">
        <v>223</v>
      </c>
      <c r="D120" s="12">
        <v>13</v>
      </c>
      <c r="E120" s="12">
        <v>37</v>
      </c>
      <c r="F120" s="12">
        <v>201</v>
      </c>
      <c r="G120" s="12">
        <v>474</v>
      </c>
      <c r="I120" s="12">
        <v>120</v>
      </c>
      <c r="J120" s="12">
        <v>163.16763946666669</v>
      </c>
      <c r="K120" s="12">
        <v>203.16763946666669</v>
      </c>
      <c r="L120" s="12">
        <v>26.754600960214482</v>
      </c>
      <c r="M120" s="12">
        <v>23.5007845293317</v>
      </c>
      <c r="N120" s="12">
        <v>0</v>
      </c>
      <c r="O120" s="12">
        <v>0</v>
      </c>
      <c r="P120" s="12">
        <v>98.576975043787144</v>
      </c>
      <c r="Q120" s="12">
        <v>2</v>
      </c>
      <c r="S120" s="12">
        <v>8415</v>
      </c>
      <c r="U120" s="14"/>
      <c r="V120" s="14"/>
    </row>
    <row r="121" spans="1:22" x14ac:dyDescent="0.3">
      <c r="A121" s="45">
        <v>44180</v>
      </c>
      <c r="B121" s="17" t="s">
        <v>34</v>
      </c>
      <c r="C121" s="12">
        <v>229</v>
      </c>
      <c r="D121" s="12">
        <v>12</v>
      </c>
      <c r="E121" s="12">
        <v>49</v>
      </c>
      <c r="F121" s="12">
        <v>224</v>
      </c>
      <c r="G121" s="12">
        <v>514</v>
      </c>
      <c r="I121" s="12">
        <v>154</v>
      </c>
      <c r="J121" s="12">
        <v>225.67513032258066</v>
      </c>
      <c r="K121" s="12">
        <v>265.67513032258069</v>
      </c>
      <c r="L121" s="12">
        <v>17.445291275948502</v>
      </c>
      <c r="M121" s="12">
        <v>27.83811241400312</v>
      </c>
      <c r="N121" s="12">
        <v>0</v>
      </c>
      <c r="O121" s="12">
        <v>0</v>
      </c>
      <c r="P121" s="12">
        <v>61.041465987467689</v>
      </c>
      <c r="Q121" s="12">
        <v>-12</v>
      </c>
      <c r="S121" s="12">
        <v>8037</v>
      </c>
      <c r="U121" s="14"/>
      <c r="V121" s="14"/>
    </row>
    <row r="122" spans="1:22" x14ac:dyDescent="0.3">
      <c r="A122" s="45">
        <v>44211</v>
      </c>
      <c r="B122" s="17" t="s">
        <v>34</v>
      </c>
      <c r="C122" s="12">
        <v>231</v>
      </c>
      <c r="D122" s="12">
        <v>13</v>
      </c>
      <c r="E122" s="12">
        <v>39</v>
      </c>
      <c r="F122" s="12">
        <v>239</v>
      </c>
      <c r="G122" s="12">
        <v>522</v>
      </c>
      <c r="I122" s="12">
        <v>115</v>
      </c>
      <c r="J122" s="12">
        <v>238.85636193548385</v>
      </c>
      <c r="K122" s="12">
        <v>278.85636193548385</v>
      </c>
      <c r="L122" s="12">
        <v>11.828717858422769</v>
      </c>
      <c r="M122" s="12">
        <v>29.696967221719444</v>
      </c>
      <c r="N122" s="12">
        <v>0</v>
      </c>
      <c r="O122" s="12">
        <v>0</v>
      </c>
      <c r="P122" s="12">
        <v>133.61795298437394</v>
      </c>
      <c r="Q122" s="12">
        <v>-49</v>
      </c>
      <c r="S122" s="12">
        <v>6521</v>
      </c>
      <c r="U122" s="14"/>
      <c r="V122" s="14"/>
    </row>
    <row r="123" spans="1:22" x14ac:dyDescent="0.3">
      <c r="A123" s="45">
        <v>44242</v>
      </c>
      <c r="B123" s="17" t="s">
        <v>34</v>
      </c>
      <c r="C123" s="12">
        <v>219</v>
      </c>
      <c r="D123" s="12">
        <v>14</v>
      </c>
      <c r="E123" s="12">
        <v>54</v>
      </c>
      <c r="F123" s="12">
        <v>224</v>
      </c>
      <c r="G123" s="12">
        <v>511</v>
      </c>
      <c r="I123" s="12">
        <v>147</v>
      </c>
      <c r="J123" s="12">
        <v>239.56227471428571</v>
      </c>
      <c r="K123" s="12">
        <v>279.56227471428571</v>
      </c>
      <c r="L123" s="12">
        <v>8.9792912880306943</v>
      </c>
      <c r="M123" s="12">
        <v>28.457730683241898</v>
      </c>
      <c r="N123" s="12">
        <v>0</v>
      </c>
      <c r="O123" s="12">
        <v>0</v>
      </c>
      <c r="P123" s="12">
        <v>142.00070331444169</v>
      </c>
      <c r="Q123" s="12">
        <v>-96</v>
      </c>
      <c r="S123" s="12">
        <v>3830</v>
      </c>
      <c r="U123" s="14"/>
      <c r="V123" s="14"/>
    </row>
    <row r="124" spans="1:22" x14ac:dyDescent="0.3">
      <c r="A124" s="45">
        <v>44270</v>
      </c>
      <c r="B124" s="17" t="s">
        <v>34</v>
      </c>
      <c r="C124" s="12">
        <v>219</v>
      </c>
      <c r="D124" s="12">
        <v>15</v>
      </c>
      <c r="E124" s="12">
        <v>46</v>
      </c>
      <c r="F124" s="12">
        <v>201</v>
      </c>
      <c r="G124" s="12">
        <v>481</v>
      </c>
      <c r="I124" s="12">
        <v>132</v>
      </c>
      <c r="J124" s="12">
        <v>182.95068838709679</v>
      </c>
      <c r="K124" s="12">
        <v>222.95068838709679</v>
      </c>
      <c r="L124" s="12">
        <v>5.6986323930562097</v>
      </c>
      <c r="M124" s="12">
        <v>24.120402798570478</v>
      </c>
      <c r="N124" s="12">
        <v>0</v>
      </c>
      <c r="O124" s="12">
        <v>0</v>
      </c>
      <c r="P124" s="12">
        <v>101.23027642127651</v>
      </c>
      <c r="Q124" s="12">
        <v>-5</v>
      </c>
      <c r="S124" s="12">
        <v>3684</v>
      </c>
      <c r="U124" s="14"/>
      <c r="V124" s="14"/>
    </row>
    <row r="125" spans="1:22" x14ac:dyDescent="0.3">
      <c r="A125" s="45">
        <v>44301</v>
      </c>
      <c r="B125" s="17" t="s">
        <v>34</v>
      </c>
      <c r="C125" s="12">
        <v>228</v>
      </c>
      <c r="D125" s="12">
        <v>14</v>
      </c>
      <c r="E125" s="12">
        <v>26</v>
      </c>
      <c r="F125" s="12">
        <v>169</v>
      </c>
      <c r="G125" s="12">
        <v>437</v>
      </c>
      <c r="I125" s="12">
        <v>113</v>
      </c>
      <c r="J125" s="12">
        <v>149.54703346666665</v>
      </c>
      <c r="K125" s="12">
        <v>189.54703346666665</v>
      </c>
      <c r="L125" s="12">
        <v>5.8932087333060794</v>
      </c>
      <c r="M125" s="12">
        <v>22.261547990854158</v>
      </c>
      <c r="N125" s="12">
        <v>0</v>
      </c>
      <c r="O125" s="12">
        <v>0</v>
      </c>
      <c r="P125" s="12">
        <v>93.298209809173116</v>
      </c>
      <c r="Q125" s="12">
        <v>13</v>
      </c>
      <c r="S125" s="12">
        <v>4062</v>
      </c>
      <c r="U125" s="14"/>
      <c r="V125" s="14"/>
    </row>
    <row r="126" spans="1:22" x14ac:dyDescent="0.3">
      <c r="A126" s="45">
        <v>44331</v>
      </c>
      <c r="B126" s="17" t="s">
        <v>34</v>
      </c>
      <c r="C126" s="12">
        <v>232</v>
      </c>
      <c r="D126" s="12">
        <v>14</v>
      </c>
      <c r="E126" s="12">
        <v>15</v>
      </c>
      <c r="F126" s="12">
        <v>171</v>
      </c>
      <c r="G126" s="12">
        <v>432</v>
      </c>
      <c r="I126" s="12">
        <v>108</v>
      </c>
      <c r="J126" s="12">
        <v>121.17716540645162</v>
      </c>
      <c r="K126" s="12">
        <v>161.17716540645162</v>
      </c>
      <c r="L126" s="12">
        <v>5.6986323930562097</v>
      </c>
      <c r="M126" s="12">
        <v>22.261547990854158</v>
      </c>
      <c r="N126" s="12">
        <v>0</v>
      </c>
      <c r="O126" s="12">
        <v>0</v>
      </c>
      <c r="P126" s="12">
        <v>85.862654209638009</v>
      </c>
      <c r="Q126" s="12">
        <v>49</v>
      </c>
      <c r="S126" s="12">
        <v>5594</v>
      </c>
      <c r="U126" s="14"/>
      <c r="V126" s="14"/>
    </row>
    <row r="127" spans="1:22" x14ac:dyDescent="0.3">
      <c r="A127" s="45">
        <v>44362</v>
      </c>
      <c r="B127" s="17" t="s">
        <v>34</v>
      </c>
      <c r="C127" s="12">
        <v>227</v>
      </c>
      <c r="D127" s="12">
        <v>14</v>
      </c>
      <c r="E127" s="12">
        <v>17</v>
      </c>
      <c r="F127" s="12">
        <v>177</v>
      </c>
      <c r="G127" s="12">
        <v>435</v>
      </c>
      <c r="I127" s="12">
        <v>191</v>
      </c>
      <c r="J127" s="12">
        <v>100.58898613333334</v>
      </c>
      <c r="K127" s="12">
        <v>140.58898613333332</v>
      </c>
      <c r="L127" s="12">
        <v>5.8932087333060794</v>
      </c>
      <c r="M127" s="12">
        <v>22.261547990854158</v>
      </c>
      <c r="N127" s="12">
        <v>0</v>
      </c>
      <c r="O127" s="12">
        <v>0</v>
      </c>
      <c r="P127" s="12">
        <v>81.256257142506442</v>
      </c>
      <c r="Q127" s="12">
        <v>-7</v>
      </c>
      <c r="S127" s="12">
        <v>5388</v>
      </c>
      <c r="U127" s="14"/>
      <c r="V127" s="14"/>
    </row>
    <row r="128" spans="1:22" x14ac:dyDescent="0.3">
      <c r="A128" s="45">
        <v>44392</v>
      </c>
      <c r="B128" s="17" t="s">
        <v>34</v>
      </c>
      <c r="C128" s="12">
        <v>222</v>
      </c>
      <c r="D128" s="12">
        <v>13</v>
      </c>
      <c r="E128" s="12">
        <v>18</v>
      </c>
      <c r="F128" s="12">
        <v>166</v>
      </c>
      <c r="G128" s="12">
        <v>419</v>
      </c>
      <c r="I128" s="12">
        <v>137</v>
      </c>
      <c r="J128" s="12">
        <v>99.678549690322583</v>
      </c>
      <c r="K128" s="12">
        <v>139.6785496903226</v>
      </c>
      <c r="L128" s="12">
        <v>5.6986323930562097</v>
      </c>
      <c r="M128" s="12">
        <v>22.261547990854158</v>
      </c>
      <c r="N128" s="12">
        <v>0</v>
      </c>
      <c r="O128" s="12">
        <v>0</v>
      </c>
      <c r="P128" s="12">
        <v>41.361269925767033</v>
      </c>
      <c r="Q128" s="12">
        <v>74</v>
      </c>
      <c r="S128" s="12">
        <v>7677</v>
      </c>
      <c r="U128" s="14"/>
      <c r="V128" s="14"/>
    </row>
    <row r="129" spans="1:22" x14ac:dyDescent="0.3">
      <c r="A129" s="45">
        <v>44423</v>
      </c>
      <c r="B129" s="17" t="s">
        <v>34</v>
      </c>
      <c r="C129" s="12">
        <v>234</v>
      </c>
      <c r="D129" s="12">
        <v>14</v>
      </c>
      <c r="E129" s="12">
        <v>11</v>
      </c>
      <c r="F129" s="12">
        <v>190</v>
      </c>
      <c r="G129" s="12">
        <v>449</v>
      </c>
      <c r="I129" s="12">
        <v>172</v>
      </c>
      <c r="J129" s="12">
        <v>99.285718438709679</v>
      </c>
      <c r="K129" s="12">
        <v>139.28571843870969</v>
      </c>
      <c r="L129" s="12">
        <v>12.213831088759298</v>
      </c>
      <c r="M129" s="12">
        <v>22.261547990854158</v>
      </c>
      <c r="N129" s="12">
        <v>0</v>
      </c>
      <c r="O129" s="12">
        <v>0</v>
      </c>
      <c r="P129" s="12">
        <v>82.23890248167686</v>
      </c>
      <c r="Q129" s="12">
        <v>20</v>
      </c>
      <c r="S129" s="12">
        <v>8286</v>
      </c>
      <c r="U129" s="14"/>
      <c r="V129" s="14"/>
    </row>
    <row r="130" spans="1:22" x14ac:dyDescent="0.3">
      <c r="A130" s="45">
        <v>44454</v>
      </c>
      <c r="B130" s="17" t="s">
        <v>34</v>
      </c>
      <c r="C130" s="12">
        <v>232</v>
      </c>
      <c r="D130" s="12">
        <v>14</v>
      </c>
      <c r="E130" s="12">
        <v>13</v>
      </c>
      <c r="F130" s="12">
        <v>181</v>
      </c>
      <c r="G130" s="12">
        <v>440</v>
      </c>
      <c r="I130" s="12">
        <v>166</v>
      </c>
      <c r="J130" s="12">
        <v>102.47915857333334</v>
      </c>
      <c r="K130" s="12">
        <v>142.47915857333334</v>
      </c>
      <c r="L130" s="12">
        <v>21.183979263818824</v>
      </c>
      <c r="M130" s="12">
        <v>22.261547990854158</v>
      </c>
      <c r="N130" s="12">
        <v>0</v>
      </c>
      <c r="O130" s="12">
        <v>0</v>
      </c>
      <c r="P130" s="12">
        <v>88.075314171993682</v>
      </c>
      <c r="Q130" s="12">
        <v>0</v>
      </c>
      <c r="S130" s="12">
        <v>8289</v>
      </c>
      <c r="U130" s="14"/>
      <c r="V130" s="14"/>
    </row>
    <row r="131" spans="1:22" x14ac:dyDescent="0.3">
      <c r="A131" s="45">
        <v>44484</v>
      </c>
      <c r="B131" s="17" t="s">
        <v>34</v>
      </c>
      <c r="C131" s="12">
        <v>227</v>
      </c>
      <c r="D131" s="12">
        <v>13</v>
      </c>
      <c r="E131" s="12">
        <v>21</v>
      </c>
      <c r="F131" s="12">
        <v>179</v>
      </c>
      <c r="G131" s="12">
        <v>440</v>
      </c>
      <c r="I131" s="12">
        <v>152</v>
      </c>
      <c r="J131" s="12">
        <v>118.80023083870968</v>
      </c>
      <c r="K131" s="12">
        <v>158.80023083870969</v>
      </c>
      <c r="L131" s="12">
        <v>33.162473248715386</v>
      </c>
      <c r="M131" s="12">
        <v>22.261547990854158</v>
      </c>
      <c r="N131" s="12">
        <v>0</v>
      </c>
      <c r="O131" s="12">
        <v>0</v>
      </c>
      <c r="P131" s="12">
        <v>64.775747921720765</v>
      </c>
      <c r="Q131" s="12">
        <v>9</v>
      </c>
      <c r="S131" s="12">
        <v>8568</v>
      </c>
      <c r="U131" s="14"/>
      <c r="V131" s="14"/>
    </row>
    <row r="132" spans="1:22" x14ac:dyDescent="0.3">
      <c r="A132" s="45">
        <v>44515</v>
      </c>
      <c r="B132" s="17" t="s">
        <v>34</v>
      </c>
      <c r="C132" s="12">
        <v>224</v>
      </c>
      <c r="D132" s="12">
        <v>14</v>
      </c>
      <c r="E132" s="12">
        <v>35</v>
      </c>
      <c r="F132" s="12">
        <v>196</v>
      </c>
      <c r="G132" s="12">
        <v>469</v>
      </c>
      <c r="I132" s="12">
        <v>105</v>
      </c>
      <c r="J132" s="12">
        <v>189.81091893333334</v>
      </c>
      <c r="K132" s="12">
        <v>229.81091893333334</v>
      </c>
      <c r="L132" s="12">
        <v>30.034463847456262</v>
      </c>
      <c r="M132" s="12">
        <v>23.5007845293317</v>
      </c>
      <c r="N132" s="12">
        <v>0</v>
      </c>
      <c r="O132" s="12">
        <v>0</v>
      </c>
      <c r="P132" s="12">
        <v>62.653832689878698</v>
      </c>
      <c r="Q132" s="12">
        <v>17</v>
      </c>
      <c r="S132" s="12">
        <v>9085</v>
      </c>
      <c r="U132" s="14"/>
      <c r="V132" s="14"/>
    </row>
    <row r="133" spans="1:22" x14ac:dyDescent="0.3">
      <c r="A133" s="45">
        <v>44545</v>
      </c>
      <c r="B133" s="17" t="s">
        <v>34</v>
      </c>
      <c r="C133" s="12">
        <v>220</v>
      </c>
      <c r="D133" s="12">
        <v>13</v>
      </c>
      <c r="E133" s="12">
        <v>50</v>
      </c>
      <c r="F133" s="12">
        <v>209</v>
      </c>
      <c r="G133" s="12">
        <v>492</v>
      </c>
      <c r="I133" s="12">
        <v>118</v>
      </c>
      <c r="J133" s="12">
        <v>193.33753483870964</v>
      </c>
      <c r="K133" s="12">
        <v>233.33753483870964</v>
      </c>
      <c r="L133" s="12">
        <v>19.545595943960819</v>
      </c>
      <c r="M133" s="12">
        <v>27.83811241400312</v>
      </c>
      <c r="N133" s="12">
        <v>0</v>
      </c>
      <c r="O133" s="12">
        <v>0</v>
      </c>
      <c r="P133" s="12">
        <v>144.27875680332642</v>
      </c>
      <c r="Q133" s="12">
        <v>-50</v>
      </c>
      <c r="S133" s="12">
        <v>7520</v>
      </c>
      <c r="U133" s="14"/>
      <c r="V133" s="14"/>
    </row>
    <row r="134" spans="1:22" x14ac:dyDescent="0.3">
      <c r="A134" s="45">
        <v>44576</v>
      </c>
      <c r="B134" s="17" t="s">
        <v>34</v>
      </c>
      <c r="C134" s="12">
        <v>213</v>
      </c>
      <c r="D134" s="12">
        <v>12</v>
      </c>
      <c r="E134" s="12">
        <v>70</v>
      </c>
      <c r="F134" s="12">
        <v>230</v>
      </c>
      <c r="G134" s="12">
        <v>525</v>
      </c>
      <c r="I134" s="12">
        <v>80</v>
      </c>
      <c r="J134" s="12">
        <v>259.68396580645162</v>
      </c>
      <c r="K134" s="12">
        <v>299.68396580645162</v>
      </c>
      <c r="L134" s="12">
        <v>11.817135231290072</v>
      </c>
      <c r="M134" s="12">
        <v>29.696967221719444</v>
      </c>
      <c r="N134" s="12">
        <v>0</v>
      </c>
      <c r="O134" s="12">
        <v>0</v>
      </c>
      <c r="P134" s="12">
        <v>172.80193174053886</v>
      </c>
      <c r="Q134" s="12">
        <v>-68</v>
      </c>
      <c r="S134" s="12">
        <v>5412</v>
      </c>
      <c r="U134" s="14"/>
      <c r="V134" s="14"/>
    </row>
    <row r="135" spans="1:22" x14ac:dyDescent="0.3">
      <c r="A135" s="45">
        <v>44607</v>
      </c>
      <c r="B135" s="17" t="s">
        <v>34</v>
      </c>
      <c r="C135" s="12">
        <v>213</v>
      </c>
      <c r="D135" s="12">
        <v>12</v>
      </c>
      <c r="E135" s="12">
        <v>82</v>
      </c>
      <c r="F135" s="12">
        <v>218</v>
      </c>
      <c r="G135" s="12">
        <v>525</v>
      </c>
      <c r="I135" s="12">
        <v>123</v>
      </c>
      <c r="J135" s="12">
        <v>222.9334367142857</v>
      </c>
      <c r="K135" s="12">
        <v>262.93343671428568</v>
      </c>
      <c r="L135" s="12">
        <v>9.3906275227416423</v>
      </c>
      <c r="M135" s="12">
        <v>28.457730683241898</v>
      </c>
      <c r="N135" s="12">
        <v>0</v>
      </c>
      <c r="O135" s="12">
        <v>0</v>
      </c>
      <c r="P135" s="12">
        <v>159.21820507973078</v>
      </c>
      <c r="Q135" s="12">
        <v>-58</v>
      </c>
      <c r="S135" s="12">
        <v>3783</v>
      </c>
      <c r="U135" s="14"/>
      <c r="V135" s="14"/>
    </row>
    <row r="136" spans="1:22" x14ac:dyDescent="0.3">
      <c r="A136" s="45">
        <v>44635</v>
      </c>
      <c r="B136" s="17" t="s">
        <v>34</v>
      </c>
      <c r="C136" s="12">
        <v>219</v>
      </c>
      <c r="D136" s="12">
        <v>12</v>
      </c>
      <c r="E136" s="12">
        <v>39</v>
      </c>
      <c r="F136" s="12">
        <v>205</v>
      </c>
      <c r="G136" s="12">
        <v>475</v>
      </c>
      <c r="I136" s="12">
        <v>133</v>
      </c>
      <c r="J136" s="12">
        <v>183.52394167741934</v>
      </c>
      <c r="K136" s="12">
        <v>223.52394167741934</v>
      </c>
      <c r="L136" s="12">
        <v>5.9401052404456394</v>
      </c>
      <c r="M136" s="12">
        <v>24.120402798570478</v>
      </c>
      <c r="N136" s="12">
        <v>0</v>
      </c>
      <c r="O136" s="12">
        <v>0</v>
      </c>
      <c r="P136" s="12">
        <v>81.415550283564542</v>
      </c>
      <c r="Q136" s="12">
        <v>7</v>
      </c>
      <c r="S136" s="12">
        <v>4003</v>
      </c>
      <c r="U136" s="14"/>
      <c r="V136" s="14"/>
    </row>
    <row r="137" spans="1:22" x14ac:dyDescent="0.3">
      <c r="A137" s="45">
        <v>44666</v>
      </c>
      <c r="B137" s="17" t="s">
        <v>34</v>
      </c>
      <c r="C137" s="12">
        <v>218</v>
      </c>
      <c r="D137" s="12">
        <v>13</v>
      </c>
      <c r="E137" s="12">
        <v>19</v>
      </c>
      <c r="F137" s="12">
        <v>200</v>
      </c>
      <c r="G137" s="12">
        <v>450</v>
      </c>
      <c r="I137" s="12">
        <v>167</v>
      </c>
      <c r="J137" s="12">
        <v>153.04549586666667</v>
      </c>
      <c r="K137" s="12">
        <v>193.04549586666667</v>
      </c>
      <c r="L137" s="12">
        <v>6.1421868497569951</v>
      </c>
      <c r="M137" s="12">
        <v>22.261547990854158</v>
      </c>
      <c r="N137" s="12">
        <v>0</v>
      </c>
      <c r="O137" s="12">
        <v>0</v>
      </c>
      <c r="P137" s="12">
        <v>86.55076929272218</v>
      </c>
      <c r="Q137" s="12">
        <v>-26</v>
      </c>
      <c r="S137" s="12">
        <v>3233</v>
      </c>
      <c r="U137" s="14"/>
      <c r="V137" s="14"/>
    </row>
    <row r="138" spans="1:22" x14ac:dyDescent="0.3">
      <c r="A138" s="45">
        <v>44696</v>
      </c>
      <c r="B138" s="17" t="s">
        <v>34</v>
      </c>
      <c r="C138" s="12">
        <v>219</v>
      </c>
      <c r="D138" s="12">
        <v>14</v>
      </c>
      <c r="E138" s="12">
        <v>12</v>
      </c>
      <c r="F138" s="12">
        <v>188</v>
      </c>
      <c r="G138" s="12">
        <v>433</v>
      </c>
      <c r="I138" s="12">
        <v>151</v>
      </c>
      <c r="J138" s="12">
        <v>113.35540280000001</v>
      </c>
      <c r="K138" s="12">
        <v>153.35540280000001</v>
      </c>
      <c r="L138" s="12">
        <v>5.9401052404456394</v>
      </c>
      <c r="M138" s="12">
        <v>22.261547990854158</v>
      </c>
      <c r="N138" s="12">
        <v>0</v>
      </c>
      <c r="O138" s="12">
        <v>0</v>
      </c>
      <c r="P138" s="12">
        <v>46.442943968700206</v>
      </c>
      <c r="Q138" s="12">
        <v>54</v>
      </c>
      <c r="S138" s="12">
        <v>4909</v>
      </c>
      <c r="U138" s="14"/>
      <c r="V138" s="14"/>
    </row>
    <row r="139" spans="1:22" x14ac:dyDescent="0.3">
      <c r="A139" s="45">
        <v>44727</v>
      </c>
      <c r="B139" s="17" t="s">
        <v>34</v>
      </c>
      <c r="C139" s="12">
        <v>217</v>
      </c>
      <c r="D139" s="12">
        <v>15</v>
      </c>
      <c r="E139" s="12">
        <v>11</v>
      </c>
      <c r="F139" s="12">
        <v>175</v>
      </c>
      <c r="G139" s="12">
        <v>418</v>
      </c>
      <c r="I139" s="12">
        <v>177</v>
      </c>
      <c r="J139" s="12">
        <v>101.15646496000001</v>
      </c>
      <c r="K139" s="12">
        <v>141.15646495999999</v>
      </c>
      <c r="L139" s="12">
        <v>5.9641196235056961</v>
      </c>
      <c r="M139" s="12">
        <v>22.261547990854158</v>
      </c>
      <c r="N139" s="12">
        <v>0</v>
      </c>
      <c r="O139" s="12">
        <v>0</v>
      </c>
      <c r="P139" s="12">
        <v>49.617867425640156</v>
      </c>
      <c r="Q139" s="12">
        <v>22</v>
      </c>
      <c r="S139" s="12">
        <v>5569</v>
      </c>
      <c r="U139" s="14"/>
      <c r="V139" s="14"/>
    </row>
    <row r="140" spans="1:22" x14ac:dyDescent="0.3">
      <c r="A140" s="45">
        <v>44757</v>
      </c>
      <c r="B140" s="17" t="s">
        <v>34</v>
      </c>
      <c r="C140" s="12">
        <v>218</v>
      </c>
      <c r="D140" s="12">
        <v>15</v>
      </c>
      <c r="E140" s="12">
        <v>9</v>
      </c>
      <c r="F140" s="12">
        <v>177</v>
      </c>
      <c r="G140" s="12">
        <v>419</v>
      </c>
      <c r="I140" s="12">
        <v>157</v>
      </c>
      <c r="J140" s="12">
        <v>99.219048541935493</v>
      </c>
      <c r="K140" s="12">
        <v>139.21904854193548</v>
      </c>
      <c r="L140" s="12">
        <v>5.767708790220972</v>
      </c>
      <c r="M140" s="12">
        <v>22.261547990854158</v>
      </c>
      <c r="N140" s="12">
        <v>0</v>
      </c>
      <c r="O140" s="12">
        <v>0</v>
      </c>
      <c r="P140" s="12">
        <v>59.751694676989388</v>
      </c>
      <c r="Q140" s="12">
        <v>34</v>
      </c>
      <c r="S140" s="12">
        <v>6635</v>
      </c>
      <c r="U140" s="14"/>
      <c r="V140" s="14"/>
    </row>
    <row r="141" spans="1:22" x14ac:dyDescent="0.3">
      <c r="A141" s="45">
        <v>44788</v>
      </c>
      <c r="B141" s="17" t="s">
        <v>34</v>
      </c>
      <c r="C141" s="12">
        <v>221</v>
      </c>
      <c r="D141" s="12">
        <v>15</v>
      </c>
      <c r="E141" s="12">
        <v>18</v>
      </c>
      <c r="F141" s="12">
        <v>184</v>
      </c>
      <c r="G141" s="12">
        <v>438</v>
      </c>
      <c r="I141" s="12">
        <v>160</v>
      </c>
      <c r="J141" s="12">
        <v>99.229830735483873</v>
      </c>
      <c r="K141" s="12">
        <v>139.22983073548386</v>
      </c>
      <c r="L141" s="12">
        <v>12.361601236200251</v>
      </c>
      <c r="M141" s="12">
        <v>22.261547990854158</v>
      </c>
      <c r="N141" s="12">
        <v>0</v>
      </c>
      <c r="O141" s="12">
        <v>0</v>
      </c>
      <c r="P141" s="12">
        <v>101.14702003746174</v>
      </c>
      <c r="Q141" s="12">
        <v>3</v>
      </c>
      <c r="S141" s="12">
        <v>6717</v>
      </c>
      <c r="U141" s="14"/>
      <c r="V141" s="14"/>
    </row>
    <row r="142" spans="1:22" x14ac:dyDescent="0.3">
      <c r="A142" s="45">
        <v>44819</v>
      </c>
      <c r="B142" s="17" t="s">
        <v>34</v>
      </c>
      <c r="C142" s="12">
        <v>222</v>
      </c>
      <c r="D142" s="12">
        <v>14</v>
      </c>
      <c r="E142" s="12">
        <v>12</v>
      </c>
      <c r="F142" s="12">
        <v>204</v>
      </c>
      <c r="G142" s="12">
        <v>452</v>
      </c>
      <c r="I142" s="12">
        <v>150</v>
      </c>
      <c r="J142" s="12">
        <v>106.60507874666666</v>
      </c>
      <c r="K142" s="12">
        <v>146.60507874666666</v>
      </c>
      <c r="L142" s="12">
        <v>21.358757922333808</v>
      </c>
      <c r="M142" s="12">
        <v>22.261547990854158</v>
      </c>
      <c r="N142" s="12">
        <v>0</v>
      </c>
      <c r="O142" s="12">
        <v>0</v>
      </c>
      <c r="P142" s="12">
        <v>80.774615340145374</v>
      </c>
      <c r="Q142" s="12">
        <v>31</v>
      </c>
      <c r="S142" s="12">
        <v>7644</v>
      </c>
      <c r="U142" s="14"/>
      <c r="V142" s="14"/>
    </row>
    <row r="143" spans="1:22" x14ac:dyDescent="0.3">
      <c r="A143" s="45">
        <v>44849</v>
      </c>
      <c r="B143" s="17" t="s">
        <v>34</v>
      </c>
      <c r="C143" s="12">
        <v>220</v>
      </c>
      <c r="D143" s="12">
        <v>14</v>
      </c>
      <c r="E143" s="12">
        <v>16</v>
      </c>
      <c r="F143" s="12">
        <v>204</v>
      </c>
      <c r="G143" s="12">
        <v>454</v>
      </c>
      <c r="I143" s="12">
        <v>120</v>
      </c>
      <c r="J143" s="12">
        <v>140.40954374193549</v>
      </c>
      <c r="K143" s="12">
        <v>180.40954374193549</v>
      </c>
      <c r="L143" s="12">
        <v>33.691944913284246</v>
      </c>
      <c r="M143" s="12">
        <v>22.261547990854158</v>
      </c>
      <c r="N143" s="12">
        <v>0</v>
      </c>
      <c r="O143" s="12">
        <v>0</v>
      </c>
      <c r="P143" s="12">
        <v>70.636963353926106</v>
      </c>
      <c r="Q143" s="12">
        <v>27</v>
      </c>
      <c r="S143" s="12">
        <v>8471</v>
      </c>
      <c r="U143" s="14"/>
      <c r="V143" s="14"/>
    </row>
    <row r="144" spans="1:22" x14ac:dyDescent="0.3">
      <c r="A144" s="45">
        <v>44880</v>
      </c>
      <c r="B144" s="17" t="s">
        <v>34</v>
      </c>
      <c r="C144" s="12">
        <v>226</v>
      </c>
      <c r="D144" s="12">
        <v>16</v>
      </c>
      <c r="E144" s="12">
        <v>36</v>
      </c>
      <c r="F144" s="12">
        <v>246</v>
      </c>
      <c r="G144" s="12">
        <v>524</v>
      </c>
      <c r="I144" s="12">
        <v>102</v>
      </c>
      <c r="J144" s="12">
        <v>170.86462813333335</v>
      </c>
      <c r="K144" s="12">
        <v>210.86462813333335</v>
      </c>
      <c r="L144" s="12">
        <v>30.069022176662855</v>
      </c>
      <c r="M144" s="12">
        <v>23.5007845293317</v>
      </c>
      <c r="N144" s="12">
        <v>0</v>
      </c>
      <c r="O144" s="12">
        <v>0</v>
      </c>
      <c r="P144" s="12">
        <v>153.56556516067209</v>
      </c>
      <c r="Q144" s="12">
        <v>4</v>
      </c>
      <c r="S144" s="12">
        <v>8598</v>
      </c>
      <c r="U144" s="14"/>
      <c r="V144" s="14"/>
    </row>
    <row r="145" spans="1:22" x14ac:dyDescent="0.3">
      <c r="A145" s="45">
        <v>44910</v>
      </c>
      <c r="B145" s="17" t="s">
        <v>34</v>
      </c>
      <c r="C145" s="12">
        <v>215</v>
      </c>
      <c r="D145" s="12">
        <v>13</v>
      </c>
      <c r="E145" s="12">
        <v>33</v>
      </c>
      <c r="F145" s="12">
        <v>223</v>
      </c>
      <c r="G145" s="12">
        <v>484</v>
      </c>
      <c r="I145" s="12">
        <v>93</v>
      </c>
      <c r="J145" s="12">
        <v>226.28432425806449</v>
      </c>
      <c r="K145" s="12">
        <v>266.28432425806449</v>
      </c>
      <c r="L145" s="12">
        <v>19.781677273420225</v>
      </c>
      <c r="M145" s="12">
        <v>27.83811241400312</v>
      </c>
      <c r="N145" s="12">
        <v>0</v>
      </c>
      <c r="O145" s="12">
        <v>0</v>
      </c>
      <c r="P145" s="12">
        <v>135.09588605451216</v>
      </c>
      <c r="Q145" s="12">
        <v>-57</v>
      </c>
      <c r="S145" s="12">
        <v>6839</v>
      </c>
      <c r="U145" s="14"/>
      <c r="V145" s="14"/>
    </row>
    <row r="146" spans="1:22" x14ac:dyDescent="0.3">
      <c r="A146" s="45">
        <v>44941</v>
      </c>
      <c r="B146" s="17" t="s">
        <v>34</v>
      </c>
      <c r="C146" s="12">
        <v>224</v>
      </c>
      <c r="D146" s="12">
        <v>16</v>
      </c>
      <c r="E146" s="12">
        <v>44</v>
      </c>
      <c r="F146" s="12">
        <v>229</v>
      </c>
      <c r="G146" s="12">
        <v>513</v>
      </c>
      <c r="I146" s="12">
        <v>105</v>
      </c>
      <c r="J146" s="12">
        <v>206.86559367741938</v>
      </c>
      <c r="K146" s="12">
        <v>246.86559367741938</v>
      </c>
      <c r="L146" s="12">
        <v>12.371837650559012</v>
      </c>
      <c r="M146" s="12">
        <v>29.696967221719444</v>
      </c>
      <c r="N146" s="12">
        <v>0</v>
      </c>
      <c r="O146" s="12">
        <v>0</v>
      </c>
      <c r="P146" s="12">
        <v>135.06560145030218</v>
      </c>
      <c r="Q146" s="12">
        <v>-16</v>
      </c>
      <c r="S146" s="12">
        <v>6354</v>
      </c>
      <c r="U146" s="14"/>
      <c r="V146" s="14"/>
    </row>
    <row r="147" spans="1:22" x14ac:dyDescent="0.3">
      <c r="A147" s="45">
        <v>44972</v>
      </c>
      <c r="B147" s="17" t="s">
        <v>34</v>
      </c>
      <c r="C147" s="12">
        <v>222</v>
      </c>
      <c r="D147" s="12">
        <v>12</v>
      </c>
      <c r="E147" s="12">
        <v>51</v>
      </c>
      <c r="F147" s="12">
        <v>224</v>
      </c>
      <c r="G147" s="12">
        <v>509</v>
      </c>
      <c r="I147" s="12">
        <v>107</v>
      </c>
      <c r="J147" s="12">
        <v>203.42568885714283</v>
      </c>
      <c r="K147" s="12">
        <v>243.42568885714283</v>
      </c>
      <c r="L147" s="12">
        <v>9.3627674654804931</v>
      </c>
      <c r="M147" s="12">
        <v>28.457730683241898</v>
      </c>
      <c r="N147" s="12">
        <v>0</v>
      </c>
      <c r="O147" s="12">
        <v>0</v>
      </c>
      <c r="P147" s="12">
        <v>145.75381299413479</v>
      </c>
      <c r="Q147" s="12">
        <v>-25</v>
      </c>
      <c r="S147" s="12">
        <v>5648</v>
      </c>
      <c r="U147" s="14"/>
      <c r="V147" s="14"/>
    </row>
    <row r="148" spans="1:22" x14ac:dyDescent="0.3">
      <c r="A148" s="45">
        <v>45000</v>
      </c>
      <c r="B148" s="17" t="s">
        <v>34</v>
      </c>
      <c r="C148" s="12">
        <v>223</v>
      </c>
      <c r="D148" s="12">
        <v>12</v>
      </c>
      <c r="E148" s="12">
        <v>44</v>
      </c>
      <c r="F148" s="12">
        <v>146</v>
      </c>
      <c r="G148" s="12">
        <v>425</v>
      </c>
      <c r="I148" s="12">
        <v>136</v>
      </c>
      <c r="J148" s="12">
        <v>189.29061819354837</v>
      </c>
      <c r="K148" s="12">
        <v>229.29061819354837</v>
      </c>
      <c r="L148" s="12">
        <v>5.924038025351555</v>
      </c>
      <c r="M148" s="12">
        <v>24.120402798570478</v>
      </c>
      <c r="N148" s="12">
        <v>0</v>
      </c>
      <c r="O148" s="12">
        <v>0</v>
      </c>
      <c r="P148" s="12">
        <v>52.6649409825296</v>
      </c>
      <c r="Q148" s="12">
        <v>-22</v>
      </c>
      <c r="S148" s="12">
        <v>4953</v>
      </c>
      <c r="U148" s="14"/>
      <c r="V148" s="14"/>
    </row>
    <row r="149" spans="1:22" x14ac:dyDescent="0.3">
      <c r="A149" s="45">
        <v>45031</v>
      </c>
      <c r="B149" s="17" t="s">
        <v>34</v>
      </c>
      <c r="C149" s="12">
        <v>224</v>
      </c>
      <c r="D149" s="12">
        <v>14</v>
      </c>
      <c r="E149" s="12">
        <v>15</v>
      </c>
      <c r="F149" s="12">
        <v>176</v>
      </c>
      <c r="G149" s="12">
        <v>429</v>
      </c>
      <c r="I149" s="12">
        <v>141</v>
      </c>
      <c r="J149" s="12">
        <v>140.71731546666666</v>
      </c>
      <c r="K149" s="12">
        <v>180.71731546666666</v>
      </c>
      <c r="L149" s="12">
        <v>6.1256320045808543</v>
      </c>
      <c r="M149" s="12">
        <v>22.261547990854158</v>
      </c>
      <c r="N149" s="12">
        <v>0</v>
      </c>
      <c r="O149" s="12">
        <v>0</v>
      </c>
      <c r="P149" s="12">
        <v>56.895504537898333</v>
      </c>
      <c r="Q149" s="12">
        <v>22</v>
      </c>
      <c r="S149" s="12">
        <v>5620</v>
      </c>
      <c r="U149" s="14"/>
      <c r="V149" s="14"/>
    </row>
    <row r="150" spans="1:22" x14ac:dyDescent="0.3">
      <c r="A150" s="45">
        <v>45061</v>
      </c>
      <c r="B150" s="17" t="s">
        <v>34</v>
      </c>
      <c r="C150" s="12">
        <v>231</v>
      </c>
      <c r="D150" s="12">
        <v>14</v>
      </c>
      <c r="E150" s="12">
        <v>8</v>
      </c>
      <c r="F150" s="12">
        <v>175</v>
      </c>
      <c r="G150" s="12">
        <v>428</v>
      </c>
      <c r="I150" s="12">
        <v>188</v>
      </c>
      <c r="J150" s="12">
        <v>119.32137019354839</v>
      </c>
      <c r="K150" s="12">
        <v>159.32137019354838</v>
      </c>
      <c r="L150" s="12">
        <v>5.924038025351555</v>
      </c>
      <c r="M150" s="12">
        <v>22.261547990854158</v>
      </c>
      <c r="N150" s="12">
        <v>0</v>
      </c>
      <c r="O150" s="12">
        <v>0</v>
      </c>
      <c r="P150" s="12">
        <v>65.49304379024592</v>
      </c>
      <c r="Q150" s="12">
        <v>-12</v>
      </c>
      <c r="S150" s="12">
        <v>5243</v>
      </c>
      <c r="U150" s="14"/>
      <c r="V150" s="14"/>
    </row>
    <row r="151" spans="1:22" x14ac:dyDescent="0.3">
      <c r="A151" s="45">
        <v>45092</v>
      </c>
      <c r="B151" s="17" t="s">
        <v>35</v>
      </c>
      <c r="C151" s="12">
        <v>232.60455170857145</v>
      </c>
      <c r="D151" s="12">
        <v>13.245448291428573</v>
      </c>
      <c r="E151" s="12">
        <v>8.3500000000000014</v>
      </c>
      <c r="F151" s="12">
        <v>164.30175187894369</v>
      </c>
      <c r="G151" s="12">
        <v>418.50175187894371</v>
      </c>
      <c r="I151" s="12">
        <v>177</v>
      </c>
      <c r="J151" s="12">
        <v>102.88656974666667</v>
      </c>
      <c r="K151" s="12">
        <v>157.88656974666668</v>
      </c>
      <c r="L151" s="12">
        <v>6.0811151980180291</v>
      </c>
      <c r="M151" s="12">
        <v>23.261547990854158</v>
      </c>
      <c r="N151" s="12">
        <v>0</v>
      </c>
      <c r="O151" s="12">
        <v>0</v>
      </c>
      <c r="P151" s="12">
        <v>68.33918561007151</v>
      </c>
      <c r="Q151" s="12">
        <v>-14.066666666666666</v>
      </c>
      <c r="S151" s="12">
        <v>4821</v>
      </c>
      <c r="U151" s="14"/>
      <c r="V151" s="14"/>
    </row>
    <row r="152" spans="1:22" x14ac:dyDescent="0.3">
      <c r="A152" s="45">
        <v>45122</v>
      </c>
      <c r="B152" s="17" t="s">
        <v>35</v>
      </c>
      <c r="C152" s="12">
        <v>235.05833876979591</v>
      </c>
      <c r="D152" s="12">
        <v>13.191661230204083</v>
      </c>
      <c r="E152" s="12">
        <v>7</v>
      </c>
      <c r="F152" s="12">
        <v>197.75883411500735</v>
      </c>
      <c r="G152" s="12">
        <v>453.00883411500735</v>
      </c>
      <c r="I152" s="12">
        <v>179</v>
      </c>
      <c r="J152" s="12">
        <v>99.223002012903223</v>
      </c>
      <c r="K152" s="12">
        <v>154.22300201290324</v>
      </c>
      <c r="L152" s="12">
        <v>5.8809389127953882</v>
      </c>
      <c r="M152" s="12">
        <v>23.261547990854158</v>
      </c>
      <c r="N152" s="12">
        <v>0</v>
      </c>
      <c r="O152" s="12">
        <v>0</v>
      </c>
      <c r="P152" s="12">
        <v>27.103022617809412</v>
      </c>
      <c r="Q152" s="12">
        <v>63.540322580645167</v>
      </c>
      <c r="S152" s="12">
        <v>6790.75</v>
      </c>
      <c r="U152" s="14"/>
      <c r="V152" s="14"/>
    </row>
    <row r="153" spans="1:22" x14ac:dyDescent="0.3">
      <c r="A153" s="45">
        <v>45153</v>
      </c>
      <c r="B153" s="17" t="s">
        <v>36</v>
      </c>
      <c r="C153" s="12">
        <v>232.56240219086709</v>
      </c>
      <c r="D153" s="12">
        <v>15.074974811661809</v>
      </c>
      <c r="E153" s="12">
        <v>14.5</v>
      </c>
      <c r="F153" s="12">
        <v>163.54909595250174</v>
      </c>
      <c r="G153" s="12">
        <v>425.68647295503058</v>
      </c>
      <c r="I153" s="12">
        <v>181</v>
      </c>
      <c r="J153" s="12">
        <v>99.268466929032257</v>
      </c>
      <c r="K153" s="12">
        <v>139.26846692903226</v>
      </c>
      <c r="L153" s="12">
        <v>12.604232459370689</v>
      </c>
      <c r="M153" s="12">
        <v>22.261547990854158</v>
      </c>
      <c r="N153" s="12">
        <v>0</v>
      </c>
      <c r="O153" s="12">
        <v>0</v>
      </c>
      <c r="P153" s="12">
        <v>53.865752620742896</v>
      </c>
      <c r="Q153" s="12">
        <v>16.686472955030581</v>
      </c>
      <c r="S153" s="12">
        <v>7308.0306616059479</v>
      </c>
      <c r="U153" s="14"/>
      <c r="V153" s="14"/>
    </row>
    <row r="154" spans="1:22" x14ac:dyDescent="0.3">
      <c r="A154" s="45">
        <v>45184</v>
      </c>
      <c r="B154" s="17" t="s">
        <v>36</v>
      </c>
      <c r="C154" s="12">
        <v>233.58606168740624</v>
      </c>
      <c r="D154" s="12">
        <v>14.874154241899211</v>
      </c>
      <c r="E154" s="12">
        <v>18.5</v>
      </c>
      <c r="F154" s="12">
        <v>166.44602688207567</v>
      </c>
      <c r="G154" s="12">
        <v>433.40624281138116</v>
      </c>
      <c r="I154" s="12">
        <v>165.5</v>
      </c>
      <c r="J154" s="12">
        <v>103.34003286666668</v>
      </c>
      <c r="K154" s="12">
        <v>143.34003286666666</v>
      </c>
      <c r="L154" s="12">
        <v>21.763916945617375</v>
      </c>
      <c r="M154" s="12">
        <v>22.261547990854158</v>
      </c>
      <c r="N154" s="12">
        <v>0</v>
      </c>
      <c r="O154" s="12">
        <v>0</v>
      </c>
      <c r="P154" s="12">
        <v>66.634502196861803</v>
      </c>
      <c r="Q154" s="12">
        <v>13.906242811381162</v>
      </c>
      <c r="S154" s="12">
        <v>7725.2179459473828</v>
      </c>
      <c r="U154" s="14"/>
      <c r="V154" s="14"/>
    </row>
    <row r="155" spans="1:22" x14ac:dyDescent="0.3">
      <c r="A155" s="45">
        <v>45214</v>
      </c>
      <c r="B155" s="17" t="s">
        <v>36</v>
      </c>
      <c r="C155" s="12">
        <v>234.56130887617024</v>
      </c>
      <c r="D155" s="12">
        <v>14.92219787645624</v>
      </c>
      <c r="E155" s="12">
        <v>18.5</v>
      </c>
      <c r="F155" s="12">
        <v>171.3829691938397</v>
      </c>
      <c r="G155" s="12">
        <v>439.36647594646615</v>
      </c>
      <c r="I155" s="12">
        <v>156.6</v>
      </c>
      <c r="J155" s="12">
        <v>130.47375238709677</v>
      </c>
      <c r="K155" s="12">
        <v>170.47375238709677</v>
      </c>
      <c r="L155" s="12">
        <v>34.375375490452065</v>
      </c>
      <c r="M155" s="12">
        <v>22.261547990854158</v>
      </c>
      <c r="N155" s="12">
        <v>0</v>
      </c>
      <c r="O155" s="12">
        <v>0</v>
      </c>
      <c r="P155" s="12">
        <v>46.889324131597022</v>
      </c>
      <c r="Q155" s="12">
        <v>8.7664759464661302</v>
      </c>
      <c r="S155" s="12">
        <v>7996.9787002878329</v>
      </c>
      <c r="U155" s="14"/>
      <c r="V155" s="14"/>
    </row>
    <row r="156" spans="1:22" x14ac:dyDescent="0.3">
      <c r="A156" s="45">
        <v>45245</v>
      </c>
      <c r="B156" s="17" t="s">
        <v>36</v>
      </c>
      <c r="C156" s="12">
        <v>235.55353096084005</v>
      </c>
      <c r="D156" s="12">
        <v>14.816246601664275</v>
      </c>
      <c r="E156" s="12">
        <v>35.5</v>
      </c>
      <c r="F156" s="12">
        <v>186.7540317056517</v>
      </c>
      <c r="G156" s="12">
        <v>472.62380926815604</v>
      </c>
      <c r="I156" s="12">
        <v>140.36000000000001</v>
      </c>
      <c r="J156" s="12">
        <v>164.71260799999999</v>
      </c>
      <c r="K156" s="12">
        <v>204.71260799999999</v>
      </c>
      <c r="L156" s="12">
        <v>30.602470657830999</v>
      </c>
      <c r="M156" s="12">
        <v>23.5007845293317</v>
      </c>
      <c r="N156" s="12">
        <v>0</v>
      </c>
      <c r="O156" s="12">
        <v>0</v>
      </c>
      <c r="P156" s="12">
        <v>93.184136812837323</v>
      </c>
      <c r="Q156" s="12">
        <v>-19.736190731843976</v>
      </c>
      <c r="S156" s="12">
        <v>7404.8929783325138</v>
      </c>
      <c r="U156" s="14"/>
      <c r="V156" s="14"/>
    </row>
    <row r="157" spans="1:22" x14ac:dyDescent="0.3">
      <c r="A157" s="45">
        <v>45275</v>
      </c>
      <c r="B157" s="17" t="s">
        <v>36</v>
      </c>
      <c r="C157" s="12">
        <v>236.49906840199773</v>
      </c>
      <c r="D157" s="12">
        <v>14.90748714475917</v>
      </c>
      <c r="E157" s="12">
        <v>41.5</v>
      </c>
      <c r="F157" s="12">
        <v>201.87450535964737</v>
      </c>
      <c r="G157" s="12">
        <v>494.78106090640426</v>
      </c>
      <c r="I157" s="12">
        <v>128.81</v>
      </c>
      <c r="J157" s="12">
        <v>208.57097729032256</v>
      </c>
      <c r="K157" s="12">
        <v>248.57097729032256</v>
      </c>
      <c r="L157" s="12">
        <v>20.169880587809384</v>
      </c>
      <c r="M157" s="12">
        <v>27.83811241400312</v>
      </c>
      <c r="N157" s="12">
        <v>0</v>
      </c>
      <c r="O157" s="12">
        <v>0</v>
      </c>
      <c r="P157" s="12">
        <v>75.421029707864932</v>
      </c>
      <c r="Q157" s="12">
        <v>-6.0289390935957385</v>
      </c>
      <c r="S157" s="12">
        <v>7217.9958664310461</v>
      </c>
      <c r="U157" s="14"/>
      <c r="V157" s="14"/>
    </row>
    <row r="158" spans="1:22" x14ac:dyDescent="0.3">
      <c r="A158" s="45"/>
      <c r="F158" s="12"/>
      <c r="G158" s="12"/>
      <c r="I158" s="12"/>
      <c r="J158" s="12"/>
      <c r="K158" s="12"/>
      <c r="L158" s="12"/>
      <c r="M158" s="12"/>
      <c r="N158" s="12"/>
      <c r="O158" s="12"/>
      <c r="P158" s="12"/>
      <c r="U158" s="14"/>
      <c r="V158" s="14"/>
    </row>
    <row r="159" spans="1:22" x14ac:dyDescent="0.3">
      <c r="A159" s="11"/>
      <c r="F159" s="12"/>
      <c r="G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2:S549">
    <cfRule type="expression" dxfId="11" priority="1">
      <formula>$B2="GAP"</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4FE6F-7C62-43EE-8AA0-012997890607}">
  <sheetPr>
    <tabColor theme="8"/>
  </sheetPr>
  <dimension ref="A1:Y160"/>
  <sheetViews>
    <sheetView zoomScaleNormal="100" workbookViewId="0">
      <pane xSplit="2" ySplit="1" topLeftCell="C141"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3" customWidth="1"/>
    <col min="13" max="13" width="11.109375" customWidth="1"/>
    <col min="14" max="14" width="7.33203125" customWidth="1"/>
    <col min="15" max="15" width="11.33203125" customWidth="1"/>
    <col min="16" max="16" width="9.6640625" customWidth="1"/>
    <col min="17" max="17" width="12.77734375" style="12" customWidth="1"/>
    <col min="18" max="18" width="3.109375" style="12" customWidth="1"/>
    <col min="19" max="19" width="16.109375" style="12" customWidth="1"/>
    <col min="21" max="21" width="12"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128</v>
      </c>
      <c r="D2" s="12">
        <v>72</v>
      </c>
      <c r="E2" s="12">
        <v>60</v>
      </c>
      <c r="F2" s="12">
        <v>29</v>
      </c>
      <c r="G2" s="12">
        <v>289</v>
      </c>
      <c r="H2" s="12"/>
      <c r="I2" s="12">
        <v>0</v>
      </c>
      <c r="J2" s="12">
        <v>398.96813766037332</v>
      </c>
      <c r="K2" s="12">
        <v>358.96813766037332</v>
      </c>
      <c r="L2" s="12">
        <v>25.516396020874101</v>
      </c>
      <c r="M2" s="12">
        <v>26.99082061317678</v>
      </c>
      <c r="N2" s="12">
        <v>22.464981792489315</v>
      </c>
      <c r="O2" s="12">
        <v>0</v>
      </c>
      <c r="P2" s="12">
        <v>42.059663913086496</v>
      </c>
      <c r="Q2" s="12">
        <v>-187</v>
      </c>
      <c r="S2" s="12">
        <v>14093</v>
      </c>
      <c r="U2" s="14"/>
      <c r="V2" s="14"/>
    </row>
    <row r="3" spans="1:25" x14ac:dyDescent="0.3">
      <c r="A3" s="45">
        <v>40589</v>
      </c>
      <c r="B3" t="s">
        <v>34</v>
      </c>
      <c r="C3" s="12">
        <v>126</v>
      </c>
      <c r="D3" s="12">
        <v>70</v>
      </c>
      <c r="E3" s="12">
        <v>60</v>
      </c>
      <c r="F3" s="12">
        <v>-66</v>
      </c>
      <c r="G3" s="12">
        <v>190</v>
      </c>
      <c r="H3" s="12"/>
      <c r="I3" s="12">
        <v>2</v>
      </c>
      <c r="J3" s="12">
        <v>392.42191971586931</v>
      </c>
      <c r="K3" s="12">
        <v>352.42191971586931</v>
      </c>
      <c r="L3" s="12">
        <v>18.841098760600129</v>
      </c>
      <c r="M3" s="12">
        <v>25.697466405740375</v>
      </c>
      <c r="N3" s="12">
        <v>22.612199015602332</v>
      </c>
      <c r="O3" s="12">
        <v>0</v>
      </c>
      <c r="P3" s="12">
        <v>-54.572683897812141</v>
      </c>
      <c r="Q3" s="12">
        <v>-177</v>
      </c>
      <c r="S3" s="12">
        <v>9141</v>
      </c>
      <c r="U3" s="14"/>
      <c r="V3" s="14"/>
    </row>
    <row r="4" spans="1:25" x14ac:dyDescent="0.3">
      <c r="A4" s="45">
        <v>40617</v>
      </c>
      <c r="B4" t="s">
        <v>34</v>
      </c>
      <c r="C4" s="12">
        <v>135</v>
      </c>
      <c r="D4" s="12">
        <v>67</v>
      </c>
      <c r="E4" s="12">
        <v>45</v>
      </c>
      <c r="F4" s="12">
        <v>-40</v>
      </c>
      <c r="G4" s="12">
        <v>207</v>
      </c>
      <c r="H4" s="12"/>
      <c r="I4" s="12">
        <v>1</v>
      </c>
      <c r="J4" s="12">
        <v>231.85175937884514</v>
      </c>
      <c r="K4" s="12">
        <v>191.85175937884514</v>
      </c>
      <c r="L4" s="12">
        <v>11.905724983692105</v>
      </c>
      <c r="M4" s="12">
        <v>22.464080887149379</v>
      </c>
      <c r="N4" s="12">
        <v>22.565618727459366</v>
      </c>
      <c r="O4" s="12">
        <v>0</v>
      </c>
      <c r="P4" s="12">
        <v>-19.787183977145993</v>
      </c>
      <c r="Q4" s="12">
        <v>-22</v>
      </c>
      <c r="S4" s="12">
        <v>8447</v>
      </c>
      <c r="U4" s="14"/>
      <c r="V4" s="14"/>
    </row>
    <row r="5" spans="1:25" x14ac:dyDescent="0.3">
      <c r="A5" s="45">
        <v>40648</v>
      </c>
      <c r="B5" t="s">
        <v>34</v>
      </c>
      <c r="C5" s="12">
        <v>132</v>
      </c>
      <c r="D5" s="12">
        <v>65</v>
      </c>
      <c r="E5" s="12">
        <v>21</v>
      </c>
      <c r="F5" s="12">
        <v>-15</v>
      </c>
      <c r="G5" s="12">
        <v>203</v>
      </c>
      <c r="H5" s="12"/>
      <c r="I5" s="12">
        <v>1</v>
      </c>
      <c r="J5" s="12">
        <v>147.76156894472967</v>
      </c>
      <c r="K5" s="12">
        <v>107.76156894472967</v>
      </c>
      <c r="L5" s="12">
        <v>12.310288454011742</v>
      </c>
      <c r="M5" s="12">
        <v>18.584018264840182</v>
      </c>
      <c r="N5" s="12">
        <v>22.612199015602332</v>
      </c>
      <c r="O5" s="12">
        <v>0</v>
      </c>
      <c r="P5" s="12">
        <v>-1.268074679183929</v>
      </c>
      <c r="Q5" s="12">
        <v>43</v>
      </c>
      <c r="S5" s="12">
        <v>9730</v>
      </c>
      <c r="U5" s="14"/>
      <c r="V5" s="14"/>
    </row>
    <row r="6" spans="1:25" x14ac:dyDescent="0.3">
      <c r="A6" s="45">
        <v>40678</v>
      </c>
      <c r="B6" t="s">
        <v>34</v>
      </c>
      <c r="C6" s="12">
        <v>134</v>
      </c>
      <c r="D6" s="12">
        <v>67</v>
      </c>
      <c r="E6" s="12">
        <v>21</v>
      </c>
      <c r="F6" s="12">
        <v>-36</v>
      </c>
      <c r="G6" s="12">
        <v>186</v>
      </c>
      <c r="H6" s="12"/>
      <c r="I6" s="12">
        <v>1</v>
      </c>
      <c r="J6" s="12">
        <v>100.59728682945573</v>
      </c>
      <c r="K6" s="12">
        <v>60.597286829455726</v>
      </c>
      <c r="L6" s="12">
        <v>11.905724983692105</v>
      </c>
      <c r="M6" s="12">
        <v>18.584018264840182</v>
      </c>
      <c r="N6" s="12">
        <v>22.549105919982466</v>
      </c>
      <c r="O6" s="12">
        <v>0</v>
      </c>
      <c r="P6" s="12">
        <v>-24.636135997970477</v>
      </c>
      <c r="Q6" s="12">
        <v>96</v>
      </c>
      <c r="S6" s="12">
        <v>12697</v>
      </c>
      <c r="U6" s="14"/>
      <c r="V6" s="14"/>
    </row>
    <row r="7" spans="1:25" x14ac:dyDescent="0.3">
      <c r="A7" s="45">
        <v>40709</v>
      </c>
      <c r="B7" t="s">
        <v>34</v>
      </c>
      <c r="C7" s="12">
        <v>130</v>
      </c>
      <c r="D7" s="12">
        <v>69</v>
      </c>
      <c r="E7" s="12">
        <v>9</v>
      </c>
      <c r="F7" s="12">
        <v>-24</v>
      </c>
      <c r="G7" s="12">
        <v>184</v>
      </c>
      <c r="H7" s="12"/>
      <c r="I7" s="12">
        <v>2</v>
      </c>
      <c r="J7" s="12">
        <v>74.085853630114457</v>
      </c>
      <c r="K7" s="12">
        <v>34.085853630114457</v>
      </c>
      <c r="L7" s="12">
        <v>12.310288454011742</v>
      </c>
      <c r="M7" s="12">
        <v>19.230695368558383</v>
      </c>
      <c r="N7" s="12">
        <v>22.570136951855755</v>
      </c>
      <c r="O7" s="12">
        <v>0</v>
      </c>
      <c r="P7" s="12">
        <v>-16.196974404540335</v>
      </c>
      <c r="Q7" s="12">
        <v>110</v>
      </c>
      <c r="S7" s="12">
        <v>15994</v>
      </c>
      <c r="U7" s="14"/>
      <c r="V7" s="14"/>
    </row>
    <row r="8" spans="1:25" x14ac:dyDescent="0.3">
      <c r="A8" s="45">
        <v>40739</v>
      </c>
      <c r="B8" t="s">
        <v>34</v>
      </c>
      <c r="C8" s="12">
        <v>132</v>
      </c>
      <c r="D8" s="12">
        <v>67</v>
      </c>
      <c r="E8" s="12">
        <v>17</v>
      </c>
      <c r="F8" s="12">
        <v>6</v>
      </c>
      <c r="G8" s="12">
        <v>222</v>
      </c>
      <c r="H8" s="12"/>
      <c r="I8" s="12">
        <v>2</v>
      </c>
      <c r="J8" s="12">
        <v>63.120658922458198</v>
      </c>
      <c r="K8" s="12">
        <v>23.120658922458198</v>
      </c>
      <c r="L8" s="12">
        <v>11.905724983692105</v>
      </c>
      <c r="M8" s="12">
        <v>19.87737247227658</v>
      </c>
      <c r="N8" s="12">
        <v>21.922535370179055</v>
      </c>
      <c r="O8" s="12">
        <v>0</v>
      </c>
      <c r="P8" s="12">
        <v>21.173708251394054</v>
      </c>
      <c r="Q8" s="12">
        <v>121</v>
      </c>
      <c r="S8" s="12">
        <v>19742</v>
      </c>
      <c r="U8" s="14"/>
      <c r="V8" s="14"/>
    </row>
    <row r="9" spans="1:25" x14ac:dyDescent="0.3">
      <c r="A9" s="45">
        <v>40770</v>
      </c>
      <c r="B9" t="s">
        <v>34</v>
      </c>
      <c r="C9" s="12">
        <v>133</v>
      </c>
      <c r="D9" s="12">
        <v>64</v>
      </c>
      <c r="E9" s="12">
        <v>23</v>
      </c>
      <c r="F9" s="12">
        <v>7</v>
      </c>
      <c r="G9" s="12">
        <v>227</v>
      </c>
      <c r="H9" s="12"/>
      <c r="I9" s="12">
        <v>1</v>
      </c>
      <c r="J9" s="12">
        <v>84.749438189912226</v>
      </c>
      <c r="K9" s="12">
        <v>44.749438189912226</v>
      </c>
      <c r="L9" s="12">
        <v>25.516396020874101</v>
      </c>
      <c r="M9" s="12">
        <v>19.87737247227658</v>
      </c>
      <c r="N9" s="12">
        <v>12.919751651112366</v>
      </c>
      <c r="O9" s="12">
        <v>0</v>
      </c>
      <c r="P9" s="12">
        <v>34.937041665824736</v>
      </c>
      <c r="Q9" s="12">
        <v>88</v>
      </c>
      <c r="S9" s="12">
        <v>22465</v>
      </c>
      <c r="U9" s="14"/>
      <c r="V9" s="14"/>
    </row>
    <row r="10" spans="1:25" x14ac:dyDescent="0.3">
      <c r="A10" s="45">
        <v>40801</v>
      </c>
      <c r="B10" t="s">
        <v>34</v>
      </c>
      <c r="C10" s="12">
        <v>136</v>
      </c>
      <c r="D10" s="12">
        <v>68</v>
      </c>
      <c r="E10" s="12">
        <v>38</v>
      </c>
      <c r="F10" s="12">
        <v>-7</v>
      </c>
      <c r="G10" s="12">
        <v>235</v>
      </c>
      <c r="H10" s="12"/>
      <c r="I10" s="12">
        <v>1</v>
      </c>
      <c r="J10" s="12">
        <v>126.39667898458696</v>
      </c>
      <c r="K10" s="12">
        <v>86.396678984586956</v>
      </c>
      <c r="L10" s="12">
        <v>43.952931311154593</v>
      </c>
      <c r="M10" s="12">
        <v>20.524049575994781</v>
      </c>
      <c r="N10" s="12">
        <v>20.798862687958906</v>
      </c>
      <c r="O10" s="12">
        <v>0</v>
      </c>
      <c r="P10" s="12">
        <v>17.327477440304765</v>
      </c>
      <c r="Q10" s="12">
        <v>44</v>
      </c>
      <c r="S10" s="12">
        <v>23798</v>
      </c>
      <c r="U10" s="14"/>
      <c r="V10" s="14"/>
    </row>
    <row r="11" spans="1:25" x14ac:dyDescent="0.3">
      <c r="A11" s="45">
        <v>40831</v>
      </c>
      <c r="B11" t="s">
        <v>34</v>
      </c>
      <c r="C11" s="12">
        <v>143</v>
      </c>
      <c r="D11" s="12">
        <v>67</v>
      </c>
      <c r="E11" s="12">
        <v>41</v>
      </c>
      <c r="F11" s="12">
        <v>27</v>
      </c>
      <c r="G11" s="12">
        <v>278</v>
      </c>
      <c r="H11" s="12"/>
      <c r="I11" s="12">
        <v>1</v>
      </c>
      <c r="J11" s="12">
        <v>126.20584522369568</v>
      </c>
      <c r="K11" s="12">
        <v>86.205845223695675</v>
      </c>
      <c r="L11" s="12">
        <v>69.75830123939987</v>
      </c>
      <c r="M11" s="12">
        <v>21.817403783431178</v>
      </c>
      <c r="N11" s="12">
        <v>17.63753214388365</v>
      </c>
      <c r="O11" s="12">
        <v>0</v>
      </c>
      <c r="P11" s="12">
        <v>63.580917609589619</v>
      </c>
      <c r="Q11" s="12">
        <v>18</v>
      </c>
      <c r="S11" s="12">
        <v>24352</v>
      </c>
      <c r="U11" s="14"/>
      <c r="V11" s="14"/>
    </row>
    <row r="12" spans="1:25" x14ac:dyDescent="0.3">
      <c r="A12" s="45">
        <v>40862</v>
      </c>
      <c r="B12" t="s">
        <v>34</v>
      </c>
      <c r="C12" s="12">
        <v>147</v>
      </c>
      <c r="D12" s="12">
        <v>77</v>
      </c>
      <c r="E12" s="12">
        <v>40</v>
      </c>
      <c r="F12" s="12">
        <v>13</v>
      </c>
      <c r="G12" s="12">
        <v>277</v>
      </c>
      <c r="H12" s="12"/>
      <c r="I12" s="12">
        <v>2</v>
      </c>
      <c r="J12" s="12">
        <v>171.86539575102884</v>
      </c>
      <c r="K12" s="12">
        <v>131.86539575102884</v>
      </c>
      <c r="L12" s="12">
        <v>61.522544879321593</v>
      </c>
      <c r="M12" s="12">
        <v>23.110757990867583</v>
      </c>
      <c r="N12" s="12">
        <v>21.329853617312807</v>
      </c>
      <c r="O12" s="12">
        <v>0</v>
      </c>
      <c r="P12" s="12">
        <v>34.171447761469167</v>
      </c>
      <c r="Q12" s="12">
        <v>4</v>
      </c>
      <c r="S12" s="12">
        <v>24465</v>
      </c>
      <c r="U12" s="14"/>
      <c r="V12" s="14"/>
    </row>
    <row r="13" spans="1:25" x14ac:dyDescent="0.3">
      <c r="A13" s="45">
        <v>40892</v>
      </c>
      <c r="B13" t="s">
        <v>34</v>
      </c>
      <c r="C13" s="12">
        <v>145</v>
      </c>
      <c r="D13" s="12">
        <v>77</v>
      </c>
      <c r="E13" s="12">
        <v>56</v>
      </c>
      <c r="F13" s="12">
        <v>-19</v>
      </c>
      <c r="G13" s="12">
        <v>259</v>
      </c>
      <c r="H13" s="12"/>
      <c r="I13" s="12">
        <v>1</v>
      </c>
      <c r="J13" s="12">
        <v>269.15263254288431</v>
      </c>
      <c r="K13" s="12">
        <v>229.15263254288431</v>
      </c>
      <c r="L13" s="12">
        <v>40.83201311154599</v>
      </c>
      <c r="M13" s="12">
        <v>25.050789302022181</v>
      </c>
      <c r="N13" s="12">
        <v>22.296733537503005</v>
      </c>
      <c r="O13" s="12">
        <v>0</v>
      </c>
      <c r="P13" s="12">
        <v>6.6678315060445179</v>
      </c>
      <c r="Q13" s="12">
        <v>-65</v>
      </c>
      <c r="S13" s="12">
        <v>22446</v>
      </c>
      <c r="U13" s="14"/>
      <c r="V13" s="14"/>
    </row>
    <row r="14" spans="1:25" x14ac:dyDescent="0.3">
      <c r="A14" s="45">
        <v>40923</v>
      </c>
      <c r="B14" t="s">
        <v>34</v>
      </c>
      <c r="C14" s="12">
        <v>147</v>
      </c>
      <c r="D14" s="12">
        <v>77</v>
      </c>
      <c r="E14" s="12">
        <v>62</v>
      </c>
      <c r="F14" s="12">
        <v>-33</v>
      </c>
      <c r="G14" s="12">
        <v>253</v>
      </c>
      <c r="H14" s="12"/>
      <c r="I14" s="12">
        <v>1</v>
      </c>
      <c r="J14" s="12">
        <v>261.6571260432691</v>
      </c>
      <c r="K14" s="12">
        <v>221.6571260432691</v>
      </c>
      <c r="L14" s="12">
        <v>25.396093933463799</v>
      </c>
      <c r="M14" s="12">
        <v>28.106135831381739</v>
      </c>
      <c r="N14" s="12">
        <v>22.528074888109181</v>
      </c>
      <c r="O14" s="12">
        <v>0</v>
      </c>
      <c r="P14" s="12">
        <v>61.312569303776179</v>
      </c>
      <c r="Q14" s="12">
        <v>-107</v>
      </c>
      <c r="S14" s="12">
        <v>19129</v>
      </c>
      <c r="U14" s="14"/>
      <c r="V14" s="14"/>
    </row>
    <row r="15" spans="1:25" x14ac:dyDescent="0.3">
      <c r="A15" s="45">
        <v>40954</v>
      </c>
      <c r="B15" t="s">
        <v>34</v>
      </c>
      <c r="C15" s="12">
        <v>153</v>
      </c>
      <c r="D15" s="12">
        <v>79</v>
      </c>
      <c r="E15" s="12">
        <v>42</v>
      </c>
      <c r="F15" s="12">
        <v>-64</v>
      </c>
      <c r="G15" s="12">
        <v>210</v>
      </c>
      <c r="H15" s="12"/>
      <c r="I15" s="12">
        <v>1</v>
      </c>
      <c r="J15" s="12">
        <v>273.9154660433332</v>
      </c>
      <c r="K15" s="12">
        <v>233.9154660433332</v>
      </c>
      <c r="L15" s="12">
        <v>18.107271493803001</v>
      </c>
      <c r="M15" s="12">
        <v>26.948519385896436</v>
      </c>
      <c r="N15" s="12">
        <v>22.612199015602332</v>
      </c>
      <c r="O15" s="12">
        <v>0</v>
      </c>
      <c r="P15" s="12">
        <v>23.416544061365041</v>
      </c>
      <c r="Q15" s="12">
        <v>-116</v>
      </c>
      <c r="S15" s="12">
        <v>15766</v>
      </c>
      <c r="U15" s="14"/>
      <c r="V15" s="14"/>
    </row>
    <row r="16" spans="1:25" x14ac:dyDescent="0.3">
      <c r="A16" s="45">
        <v>40983</v>
      </c>
      <c r="B16" t="s">
        <v>34</v>
      </c>
      <c r="C16" s="12">
        <v>148</v>
      </c>
      <c r="D16" s="12">
        <v>73</v>
      </c>
      <c r="E16" s="12">
        <v>25</v>
      </c>
      <c r="F16" s="12">
        <v>-63</v>
      </c>
      <c r="G16" s="12">
        <v>183</v>
      </c>
      <c r="H16" s="12"/>
      <c r="I16" s="12">
        <v>3</v>
      </c>
      <c r="J16" s="12">
        <v>110.53829118294036</v>
      </c>
      <c r="K16" s="12">
        <v>70.538291182940355</v>
      </c>
      <c r="L16" s="12">
        <v>11.851510502283105</v>
      </c>
      <c r="M16" s="12">
        <v>24.054478272183196</v>
      </c>
      <c r="N16" s="12">
        <v>22.275702505629717</v>
      </c>
      <c r="O16" s="12">
        <v>0</v>
      </c>
      <c r="P16" s="12">
        <v>29.280017536963626</v>
      </c>
      <c r="Q16" s="12">
        <v>22</v>
      </c>
      <c r="S16" s="12">
        <v>16450</v>
      </c>
      <c r="U16" s="14"/>
      <c r="V16" s="14"/>
    </row>
    <row r="17" spans="1:22" x14ac:dyDescent="0.3">
      <c r="A17" s="45">
        <v>41014</v>
      </c>
      <c r="B17" t="s">
        <v>34</v>
      </c>
      <c r="C17" s="12">
        <v>155</v>
      </c>
      <c r="D17" s="12">
        <v>79</v>
      </c>
      <c r="E17" s="12">
        <v>21</v>
      </c>
      <c r="F17" s="12">
        <v>-62</v>
      </c>
      <c r="G17" s="12">
        <v>193</v>
      </c>
      <c r="H17" s="12"/>
      <c r="I17" s="12">
        <v>2</v>
      </c>
      <c r="J17" s="12">
        <v>77.148352750332606</v>
      </c>
      <c r="K17" s="12">
        <v>37.148352750332606</v>
      </c>
      <c r="L17" s="12">
        <v>12.253256621004565</v>
      </c>
      <c r="M17" s="12">
        <v>20.581628935727299</v>
      </c>
      <c r="N17" s="12">
        <v>21.498790324567494</v>
      </c>
      <c r="O17" s="12">
        <v>0</v>
      </c>
      <c r="P17" s="12">
        <v>33.517971368368038</v>
      </c>
      <c r="Q17" s="12">
        <v>65</v>
      </c>
      <c r="S17" s="12">
        <v>18397</v>
      </c>
      <c r="U17" s="14"/>
      <c r="V17" s="14"/>
    </row>
    <row r="18" spans="1:22" x14ac:dyDescent="0.3">
      <c r="A18" s="45">
        <v>41044</v>
      </c>
      <c r="B18" t="s">
        <v>34</v>
      </c>
      <c r="C18" s="12">
        <v>157</v>
      </c>
      <c r="D18" s="12">
        <v>77</v>
      </c>
      <c r="E18" s="12">
        <v>24</v>
      </c>
      <c r="F18" s="12">
        <v>-63</v>
      </c>
      <c r="G18" s="12">
        <v>195</v>
      </c>
      <c r="H18" s="12"/>
      <c r="I18" s="12">
        <v>2</v>
      </c>
      <c r="J18" s="12">
        <v>69.009599027966587</v>
      </c>
      <c r="K18" s="12">
        <v>29.009599027966587</v>
      </c>
      <c r="L18" s="12">
        <v>11.851510502283105</v>
      </c>
      <c r="M18" s="12">
        <v>20.581628935727299</v>
      </c>
      <c r="N18" s="12">
        <v>22.591167983729044</v>
      </c>
      <c r="O18" s="12">
        <v>0</v>
      </c>
      <c r="P18" s="12">
        <v>24.966093550293969</v>
      </c>
      <c r="Q18" s="12">
        <v>84</v>
      </c>
      <c r="S18" s="12">
        <v>20991</v>
      </c>
      <c r="U18" s="14"/>
      <c r="V18" s="14"/>
    </row>
    <row r="19" spans="1:22" x14ac:dyDescent="0.3">
      <c r="A19" s="45">
        <v>41075</v>
      </c>
      <c r="B19" t="s">
        <v>34</v>
      </c>
      <c r="C19" s="12">
        <v>157</v>
      </c>
      <c r="D19" s="12">
        <v>76</v>
      </c>
      <c r="E19" s="12">
        <v>27</v>
      </c>
      <c r="F19" s="12">
        <v>-73</v>
      </c>
      <c r="G19" s="12">
        <v>187</v>
      </c>
      <c r="H19" s="12"/>
      <c r="I19" s="12">
        <v>2</v>
      </c>
      <c r="J19" s="12">
        <v>63.248201351853979</v>
      </c>
      <c r="K19" s="12">
        <v>23.248201351853979</v>
      </c>
      <c r="L19" s="12">
        <v>12.253256621004565</v>
      </c>
      <c r="M19" s="12">
        <v>21.16043715846995</v>
      </c>
      <c r="N19" s="12">
        <v>21.307950947599235</v>
      </c>
      <c r="O19" s="12">
        <v>0</v>
      </c>
      <c r="P19" s="12">
        <v>19.030153921072273</v>
      </c>
      <c r="Q19" s="12">
        <v>89</v>
      </c>
      <c r="S19" s="12">
        <v>23649</v>
      </c>
      <c r="U19" s="14"/>
      <c r="V19" s="14"/>
    </row>
    <row r="20" spans="1:22" x14ac:dyDescent="0.3">
      <c r="A20" s="45">
        <v>41105</v>
      </c>
      <c r="B20" t="s">
        <v>34</v>
      </c>
      <c r="C20" s="12">
        <v>152</v>
      </c>
      <c r="D20" s="12">
        <v>73</v>
      </c>
      <c r="E20" s="12">
        <v>47</v>
      </c>
      <c r="F20" s="12">
        <v>-32</v>
      </c>
      <c r="G20" s="12">
        <v>240</v>
      </c>
      <c r="H20" s="12"/>
      <c r="I20" s="12">
        <v>2</v>
      </c>
      <c r="J20" s="12">
        <v>99.215665591255785</v>
      </c>
      <c r="K20" s="12">
        <v>59.215665591255785</v>
      </c>
      <c r="L20" s="12">
        <v>11.851510502283105</v>
      </c>
      <c r="M20" s="12">
        <v>21.739245381212598</v>
      </c>
      <c r="N20" s="12">
        <v>21.540852388314072</v>
      </c>
      <c r="O20" s="12">
        <v>0</v>
      </c>
      <c r="P20" s="12">
        <v>59.65272613693444</v>
      </c>
      <c r="Q20" s="12">
        <v>64</v>
      </c>
      <c r="S20" s="12">
        <v>25632</v>
      </c>
      <c r="U20" s="14"/>
      <c r="V20" s="14"/>
    </row>
    <row r="21" spans="1:22" x14ac:dyDescent="0.3">
      <c r="A21" s="45">
        <v>41136</v>
      </c>
      <c r="B21" t="s">
        <v>34</v>
      </c>
      <c r="C21" s="12">
        <v>158</v>
      </c>
      <c r="D21" s="12">
        <v>73</v>
      </c>
      <c r="E21" s="12">
        <v>39</v>
      </c>
      <c r="F21" s="12">
        <v>-80</v>
      </c>
      <c r="G21" s="12">
        <v>190</v>
      </c>
      <c r="H21" s="12"/>
      <c r="I21" s="12">
        <v>1</v>
      </c>
      <c r="J21" s="12">
        <v>121.31432939314445</v>
      </c>
      <c r="K21" s="12">
        <v>81.314329393144448</v>
      </c>
      <c r="L21" s="12">
        <v>25.396093933463799</v>
      </c>
      <c r="M21" s="12">
        <v>21.739245381212598</v>
      </c>
      <c r="N21" s="12">
        <v>22.934318073591356</v>
      </c>
      <c r="O21" s="12">
        <v>0</v>
      </c>
      <c r="P21" s="12">
        <v>16.616013218587796</v>
      </c>
      <c r="Q21" s="12">
        <v>20</v>
      </c>
      <c r="S21" s="12">
        <v>26267</v>
      </c>
      <c r="U21" s="14"/>
      <c r="V21" s="14"/>
    </row>
    <row r="22" spans="1:22" x14ac:dyDescent="0.3">
      <c r="A22" s="45">
        <v>41167</v>
      </c>
      <c r="B22" t="s">
        <v>34</v>
      </c>
      <c r="C22" s="12">
        <v>161</v>
      </c>
      <c r="D22" s="12">
        <v>73</v>
      </c>
      <c r="E22" s="12">
        <v>52</v>
      </c>
      <c r="F22" s="12">
        <v>-44</v>
      </c>
      <c r="G22" s="12">
        <v>242</v>
      </c>
      <c r="H22" s="12"/>
      <c r="I22" s="12">
        <v>1</v>
      </c>
      <c r="J22" s="12">
        <v>107.51503250419495</v>
      </c>
      <c r="K22" s="12">
        <v>67.515032504194949</v>
      </c>
      <c r="L22" s="12">
        <v>43.761630789302018</v>
      </c>
      <c r="M22" s="12">
        <v>22.318053603955249</v>
      </c>
      <c r="N22" s="12">
        <v>17.933139169432263</v>
      </c>
      <c r="O22" s="12">
        <v>0</v>
      </c>
      <c r="P22" s="12">
        <v>58.472143933115518</v>
      </c>
      <c r="Q22" s="12">
        <v>30</v>
      </c>
      <c r="S22" s="12">
        <v>27155</v>
      </c>
      <c r="U22" s="14"/>
      <c r="V22" s="14"/>
    </row>
    <row r="23" spans="1:22" x14ac:dyDescent="0.3">
      <c r="A23" s="45">
        <v>41197</v>
      </c>
      <c r="B23" t="s">
        <v>34</v>
      </c>
      <c r="C23" s="12">
        <v>157</v>
      </c>
      <c r="D23" s="12">
        <v>71</v>
      </c>
      <c r="E23" s="12">
        <v>41</v>
      </c>
      <c r="F23" s="12">
        <v>-46</v>
      </c>
      <c r="G23" s="12">
        <v>223</v>
      </c>
      <c r="H23" s="12"/>
      <c r="I23" s="12">
        <v>1</v>
      </c>
      <c r="J23" s="12">
        <v>109.70804765638245</v>
      </c>
      <c r="K23" s="12">
        <v>69.708047656382448</v>
      </c>
      <c r="L23" s="12">
        <v>69.444686236138295</v>
      </c>
      <c r="M23" s="12">
        <v>23.475670049440549</v>
      </c>
      <c r="N23" s="12">
        <v>22.544587695586078</v>
      </c>
      <c r="O23" s="12">
        <v>0</v>
      </c>
      <c r="P23" s="12">
        <v>47.827008362452617</v>
      </c>
      <c r="Q23" s="12">
        <v>-10</v>
      </c>
      <c r="S23" s="12">
        <v>26845</v>
      </c>
      <c r="U23" s="14"/>
      <c r="V23" s="14"/>
    </row>
    <row r="24" spans="1:22" x14ac:dyDescent="0.3">
      <c r="A24" s="45">
        <v>41228</v>
      </c>
      <c r="B24" t="s">
        <v>34</v>
      </c>
      <c r="C24" s="12">
        <v>163</v>
      </c>
      <c r="D24" s="12">
        <v>71</v>
      </c>
      <c r="E24" s="12">
        <v>58</v>
      </c>
      <c r="F24" s="12">
        <v>-35</v>
      </c>
      <c r="G24" s="12">
        <v>257</v>
      </c>
      <c r="H24" s="12"/>
      <c r="I24" s="12">
        <v>1</v>
      </c>
      <c r="J24" s="12">
        <v>158.15408486528369</v>
      </c>
      <c r="K24" s="12">
        <v>118.15408486528369</v>
      </c>
      <c r="L24" s="12">
        <v>61.266283105022829</v>
      </c>
      <c r="M24" s="12">
        <v>24.633286494925841</v>
      </c>
      <c r="N24" s="12">
        <v>22.544587695586078</v>
      </c>
      <c r="O24" s="12">
        <v>0</v>
      </c>
      <c r="P24" s="12">
        <v>73.401757839181556</v>
      </c>
      <c r="Q24" s="12">
        <v>-45</v>
      </c>
      <c r="S24" s="12">
        <v>25488</v>
      </c>
      <c r="U24" s="14"/>
      <c r="V24" s="14"/>
    </row>
    <row r="25" spans="1:22" x14ac:dyDescent="0.3">
      <c r="A25" s="45">
        <v>41258</v>
      </c>
      <c r="B25" t="s">
        <v>34</v>
      </c>
      <c r="C25" s="12">
        <v>163</v>
      </c>
      <c r="D25" s="12">
        <v>75</v>
      </c>
      <c r="E25" s="12">
        <v>72</v>
      </c>
      <c r="F25" s="12">
        <v>-94</v>
      </c>
      <c r="G25" s="12">
        <v>216</v>
      </c>
      <c r="H25" s="12"/>
      <c r="I25" s="12">
        <v>1</v>
      </c>
      <c r="J25" s="12">
        <v>275.50473927538252</v>
      </c>
      <c r="K25" s="12">
        <v>235.50473927538252</v>
      </c>
      <c r="L25" s="12">
        <v>40.662446444879322</v>
      </c>
      <c r="M25" s="12">
        <v>26.369711163153791</v>
      </c>
      <c r="N25" s="12">
        <v>20.350979114042101</v>
      </c>
      <c r="O25" s="12">
        <v>0</v>
      </c>
      <c r="P25" s="12">
        <v>23.112124002542263</v>
      </c>
      <c r="Q25" s="12">
        <v>-131</v>
      </c>
      <c r="S25" s="12">
        <v>21422</v>
      </c>
      <c r="U25" s="14"/>
      <c r="V25" s="14"/>
    </row>
    <row r="26" spans="1:22" x14ac:dyDescent="0.3">
      <c r="A26" s="45">
        <v>41289</v>
      </c>
      <c r="B26" t="s">
        <v>34</v>
      </c>
      <c r="C26" s="12">
        <v>165</v>
      </c>
      <c r="D26" s="12">
        <v>73</v>
      </c>
      <c r="E26" s="12">
        <v>78</v>
      </c>
      <c r="F26" s="12">
        <v>-60</v>
      </c>
      <c r="G26" s="12">
        <v>256</v>
      </c>
      <c r="H26" s="12"/>
      <c r="I26" s="12">
        <v>2</v>
      </c>
      <c r="J26" s="12">
        <v>346.5461667633549</v>
      </c>
      <c r="K26" s="12">
        <v>306.5461667633549</v>
      </c>
      <c r="L26" s="12">
        <v>36.63544422700587</v>
      </c>
      <c r="M26" s="12">
        <v>28.334799739073716</v>
      </c>
      <c r="N26" s="12">
        <v>20.350979114042101</v>
      </c>
      <c r="O26" s="12">
        <v>0</v>
      </c>
      <c r="P26" s="12">
        <v>62.132610156523398</v>
      </c>
      <c r="Q26" s="12">
        <v>-200</v>
      </c>
      <c r="S26" s="12">
        <v>15227</v>
      </c>
      <c r="U26" s="14"/>
      <c r="V26" s="14"/>
    </row>
    <row r="27" spans="1:22" x14ac:dyDescent="0.3">
      <c r="A27" s="45">
        <v>41320</v>
      </c>
      <c r="B27" t="s">
        <v>34</v>
      </c>
      <c r="C27" s="12">
        <v>164</v>
      </c>
      <c r="D27" s="12">
        <v>73</v>
      </c>
      <c r="E27" s="12">
        <v>65</v>
      </c>
      <c r="F27" s="12">
        <v>0</v>
      </c>
      <c r="G27" s="12">
        <v>302</v>
      </c>
      <c r="H27" s="12"/>
      <c r="I27" s="12">
        <v>3</v>
      </c>
      <c r="J27" s="12">
        <v>312.31370863192558</v>
      </c>
      <c r="K27" s="12">
        <v>272.31370863192558</v>
      </c>
      <c r="L27" s="12">
        <v>27.046589693411615</v>
      </c>
      <c r="M27" s="12">
        <v>27.181275929549901</v>
      </c>
      <c r="N27" s="12">
        <v>20.350979114042101</v>
      </c>
      <c r="O27" s="12">
        <v>0</v>
      </c>
      <c r="P27" s="12">
        <v>93.1074466310708</v>
      </c>
      <c r="Q27" s="12">
        <v>-141</v>
      </c>
      <c r="S27" s="12">
        <v>11279</v>
      </c>
      <c r="U27" s="14"/>
      <c r="V27" s="14"/>
    </row>
    <row r="28" spans="1:22" x14ac:dyDescent="0.3">
      <c r="A28" s="45">
        <v>41348</v>
      </c>
      <c r="B28" t="s">
        <v>34</v>
      </c>
      <c r="C28" s="12">
        <v>162</v>
      </c>
      <c r="D28" s="12">
        <v>69</v>
      </c>
      <c r="E28" s="12">
        <v>55</v>
      </c>
      <c r="F28" s="12">
        <v>-23</v>
      </c>
      <c r="G28" s="12">
        <v>263</v>
      </c>
      <c r="H28" s="12"/>
      <c r="I28" s="12">
        <v>2</v>
      </c>
      <c r="J28" s="12">
        <v>228.55385159436162</v>
      </c>
      <c r="K28" s="12">
        <v>188.55385159436162</v>
      </c>
      <c r="L28" s="12">
        <v>17.070741030658841</v>
      </c>
      <c r="M28" s="12">
        <v>24.29746640574038</v>
      </c>
      <c r="N28" s="12">
        <v>20.350979114042101</v>
      </c>
      <c r="O28" s="12">
        <v>0</v>
      </c>
      <c r="P28" s="12">
        <v>75.726961855197061</v>
      </c>
      <c r="Q28" s="12">
        <v>-65</v>
      </c>
      <c r="S28" s="12">
        <v>9275</v>
      </c>
      <c r="U28" s="14"/>
      <c r="V28" s="14"/>
    </row>
    <row r="29" spans="1:22" x14ac:dyDescent="0.3">
      <c r="A29" s="45">
        <v>41379</v>
      </c>
      <c r="B29" t="s">
        <v>34</v>
      </c>
      <c r="C29" s="12">
        <v>168</v>
      </c>
      <c r="D29" s="12">
        <v>68</v>
      </c>
      <c r="E29" s="12">
        <v>51</v>
      </c>
      <c r="F29" s="12">
        <v>-62</v>
      </c>
      <c r="G29" s="12">
        <v>225</v>
      </c>
      <c r="H29" s="12"/>
      <c r="I29" s="12">
        <v>2</v>
      </c>
      <c r="J29" s="12">
        <v>113.22051912605501</v>
      </c>
      <c r="K29" s="12">
        <v>73.220519126055009</v>
      </c>
      <c r="L29" s="12">
        <v>17.672731898238748</v>
      </c>
      <c r="M29" s="12">
        <v>20.836894977168953</v>
      </c>
      <c r="N29" s="12">
        <v>20.350979114042101</v>
      </c>
      <c r="O29" s="12">
        <v>0</v>
      </c>
      <c r="P29" s="12">
        <v>42.918874884495182</v>
      </c>
      <c r="Q29" s="12">
        <v>48</v>
      </c>
      <c r="S29" s="12">
        <v>10729</v>
      </c>
      <c r="U29" s="14"/>
      <c r="V29" s="14"/>
    </row>
    <row r="30" spans="1:22" x14ac:dyDescent="0.3">
      <c r="A30" s="45">
        <v>41409</v>
      </c>
      <c r="B30" t="s">
        <v>34</v>
      </c>
      <c r="C30" s="12">
        <v>177</v>
      </c>
      <c r="D30" s="12">
        <v>68</v>
      </c>
      <c r="E30" s="12">
        <v>34</v>
      </c>
      <c r="F30" s="12">
        <v>-75</v>
      </c>
      <c r="G30" s="12">
        <v>204</v>
      </c>
      <c r="H30" s="12"/>
      <c r="I30" s="12">
        <v>5</v>
      </c>
      <c r="J30" s="12">
        <v>60.764909600614644</v>
      </c>
      <c r="K30" s="12">
        <v>20.764909600614644</v>
      </c>
      <c r="L30" s="12">
        <v>17.070741030658841</v>
      </c>
      <c r="M30" s="12">
        <v>20.836894977168953</v>
      </c>
      <c r="N30" s="12">
        <v>20.350979114042101</v>
      </c>
      <c r="O30" s="12">
        <v>0</v>
      </c>
      <c r="P30" s="12">
        <v>24.976475277515465</v>
      </c>
      <c r="Q30" s="12">
        <v>95</v>
      </c>
      <c r="S30" s="12">
        <v>13687</v>
      </c>
      <c r="U30" s="14"/>
      <c r="V30" s="14"/>
    </row>
    <row r="31" spans="1:22" x14ac:dyDescent="0.3">
      <c r="A31" s="45">
        <v>41440</v>
      </c>
      <c r="B31" t="s">
        <v>34</v>
      </c>
      <c r="C31" s="12">
        <v>176</v>
      </c>
      <c r="D31" s="12">
        <v>74</v>
      </c>
      <c r="E31" s="12">
        <v>48</v>
      </c>
      <c r="F31" s="12">
        <v>-54</v>
      </c>
      <c r="G31" s="12">
        <v>244</v>
      </c>
      <c r="H31" s="12"/>
      <c r="I31" s="12">
        <v>7</v>
      </c>
      <c r="J31" s="12">
        <v>76.95948460604221</v>
      </c>
      <c r="K31" s="12">
        <v>36.95948460604221</v>
      </c>
      <c r="L31" s="12">
        <v>17.672731898238748</v>
      </c>
      <c r="M31" s="12">
        <v>21.413656881930859</v>
      </c>
      <c r="N31" s="12">
        <v>20.686357188671469</v>
      </c>
      <c r="O31" s="12">
        <v>0</v>
      </c>
      <c r="P31" s="12">
        <v>42.267769425116711</v>
      </c>
      <c r="Q31" s="12">
        <v>97</v>
      </c>
      <c r="S31" s="12">
        <v>16608</v>
      </c>
      <c r="U31" s="14"/>
      <c r="V31" s="14"/>
    </row>
    <row r="32" spans="1:22" x14ac:dyDescent="0.3">
      <c r="A32" s="45">
        <v>41470</v>
      </c>
      <c r="B32" t="s">
        <v>34</v>
      </c>
      <c r="C32" s="12">
        <v>176</v>
      </c>
      <c r="D32" s="12">
        <v>75</v>
      </c>
      <c r="E32" s="12">
        <v>51</v>
      </c>
      <c r="F32" s="12">
        <v>-58</v>
      </c>
      <c r="G32" s="12">
        <v>244</v>
      </c>
      <c r="H32" s="12"/>
      <c r="I32" s="12">
        <v>7</v>
      </c>
      <c r="J32" s="12">
        <v>108.20293816005328</v>
      </c>
      <c r="K32" s="12">
        <v>68.202938160053279</v>
      </c>
      <c r="L32" s="12">
        <v>17.070741030658841</v>
      </c>
      <c r="M32" s="12">
        <v>21.990418786692761</v>
      </c>
      <c r="N32" s="12">
        <v>20.686357188671469</v>
      </c>
      <c r="O32" s="12">
        <v>0</v>
      </c>
      <c r="P32" s="12">
        <v>34.049544833923662</v>
      </c>
      <c r="Q32" s="12">
        <v>76</v>
      </c>
      <c r="S32" s="12">
        <v>18964</v>
      </c>
      <c r="U32" s="14"/>
      <c r="V32" s="14"/>
    </row>
    <row r="33" spans="1:22" x14ac:dyDescent="0.3">
      <c r="A33" s="45">
        <v>41501</v>
      </c>
      <c r="B33" t="s">
        <v>34</v>
      </c>
      <c r="C33" s="12">
        <v>185</v>
      </c>
      <c r="D33" s="12">
        <v>75</v>
      </c>
      <c r="E33" s="12">
        <v>27</v>
      </c>
      <c r="F33" s="12">
        <v>-55</v>
      </c>
      <c r="G33" s="12">
        <v>232</v>
      </c>
      <c r="H33" s="12"/>
      <c r="I33" s="12">
        <v>7</v>
      </c>
      <c r="J33" s="12">
        <v>61.489125500572626</v>
      </c>
      <c r="K33" s="12">
        <v>21.489125500572626</v>
      </c>
      <c r="L33" s="12">
        <v>36.63544422700587</v>
      </c>
      <c r="M33" s="12">
        <v>21.990418786692761</v>
      </c>
      <c r="N33" s="12">
        <v>20.686357188671469</v>
      </c>
      <c r="O33" s="12">
        <v>0</v>
      </c>
      <c r="P33" s="12">
        <v>30.198654297057285</v>
      </c>
      <c r="Q33" s="12">
        <v>94</v>
      </c>
      <c r="S33" s="12">
        <v>21882</v>
      </c>
      <c r="U33" s="14"/>
      <c r="V33" s="14"/>
    </row>
    <row r="34" spans="1:22" x14ac:dyDescent="0.3">
      <c r="A34" s="45">
        <v>41532</v>
      </c>
      <c r="B34" t="s">
        <v>34</v>
      </c>
      <c r="C34" s="12">
        <v>196</v>
      </c>
      <c r="D34" s="12">
        <v>71</v>
      </c>
      <c r="E34" s="12">
        <v>35</v>
      </c>
      <c r="F34" s="12">
        <v>-43</v>
      </c>
      <c r="G34" s="12">
        <v>259</v>
      </c>
      <c r="H34" s="12"/>
      <c r="I34" s="12">
        <v>7</v>
      </c>
      <c r="J34" s="12">
        <v>76.833599464058508</v>
      </c>
      <c r="K34" s="12">
        <v>36.833599464058508</v>
      </c>
      <c r="L34" s="12">
        <v>63.080043052837581</v>
      </c>
      <c r="M34" s="12">
        <v>22.567180691454666</v>
      </c>
      <c r="N34" s="12">
        <v>20.686357188671469</v>
      </c>
      <c r="O34" s="12">
        <v>0</v>
      </c>
      <c r="P34" s="12">
        <v>42.832819602977764</v>
      </c>
      <c r="Q34" s="12">
        <v>65</v>
      </c>
      <c r="S34" s="12">
        <v>23846</v>
      </c>
      <c r="U34" s="14"/>
      <c r="V34" s="14"/>
    </row>
    <row r="35" spans="1:22" x14ac:dyDescent="0.3">
      <c r="A35" s="45">
        <v>41562</v>
      </c>
      <c r="B35" t="s">
        <v>34</v>
      </c>
      <c r="C35" s="12">
        <v>189</v>
      </c>
      <c r="D35" s="12">
        <v>73</v>
      </c>
      <c r="E35" s="12">
        <v>88</v>
      </c>
      <c r="F35" s="12">
        <v>-68</v>
      </c>
      <c r="G35" s="12">
        <v>282</v>
      </c>
      <c r="H35" s="12"/>
      <c r="I35" s="12">
        <v>4</v>
      </c>
      <c r="J35" s="12">
        <v>153.35136272755329</v>
      </c>
      <c r="K35" s="12">
        <v>113.35136272755329</v>
      </c>
      <c r="L35" s="12">
        <v>100.10248140900195</v>
      </c>
      <c r="M35" s="12">
        <v>23.720704500978478</v>
      </c>
      <c r="N35" s="12">
        <v>20.686357188671469</v>
      </c>
      <c r="O35" s="12">
        <v>0</v>
      </c>
      <c r="P35" s="12">
        <v>150.1390941737948</v>
      </c>
      <c r="Q35" s="12">
        <v>-130</v>
      </c>
      <c r="S35" s="12">
        <v>19802</v>
      </c>
      <c r="U35" s="14"/>
      <c r="V35" s="14"/>
    </row>
    <row r="36" spans="1:22" x14ac:dyDescent="0.3">
      <c r="A36" s="45">
        <v>41593</v>
      </c>
      <c r="B36" t="s">
        <v>34</v>
      </c>
      <c r="C36" s="12">
        <v>198</v>
      </c>
      <c r="D36" s="12">
        <v>75</v>
      </c>
      <c r="E36" s="12">
        <v>85</v>
      </c>
      <c r="F36" s="12">
        <v>-36</v>
      </c>
      <c r="G36" s="12">
        <v>322</v>
      </c>
      <c r="H36" s="12"/>
      <c r="I36" s="12">
        <v>4</v>
      </c>
      <c r="J36" s="12">
        <v>258.32822559031939</v>
      </c>
      <c r="K36" s="12">
        <v>218.32822559031939</v>
      </c>
      <c r="L36" s="12">
        <v>106.85337899543379</v>
      </c>
      <c r="M36" s="12">
        <v>24.874228310502286</v>
      </c>
      <c r="N36" s="12">
        <v>20.686357188671469</v>
      </c>
      <c r="O36" s="12">
        <v>0</v>
      </c>
      <c r="P36" s="12">
        <v>-1.7421900849269321</v>
      </c>
      <c r="Q36" s="12">
        <v>-51</v>
      </c>
      <c r="S36" s="12">
        <v>18266</v>
      </c>
      <c r="U36" s="14"/>
      <c r="V36" s="14"/>
    </row>
    <row r="37" spans="1:22" x14ac:dyDescent="0.3">
      <c r="A37" s="45">
        <v>41623</v>
      </c>
      <c r="B37" t="s">
        <v>34</v>
      </c>
      <c r="C37" s="12">
        <v>184</v>
      </c>
      <c r="D37" s="12">
        <v>78</v>
      </c>
      <c r="E37" s="12">
        <v>49</v>
      </c>
      <c r="F37" s="12">
        <v>-29</v>
      </c>
      <c r="G37" s="12">
        <v>282</v>
      </c>
      <c r="H37" s="12"/>
      <c r="I37" s="12">
        <v>3</v>
      </c>
      <c r="J37" s="12">
        <v>354.21217414950502</v>
      </c>
      <c r="K37" s="12">
        <v>314.21217414950502</v>
      </c>
      <c r="L37" s="12">
        <v>58.608110893672546</v>
      </c>
      <c r="M37" s="12">
        <v>26.604514024788003</v>
      </c>
      <c r="N37" s="12">
        <v>21</v>
      </c>
      <c r="O37" s="12">
        <v>0</v>
      </c>
      <c r="P37" s="12">
        <v>13.575200932034434</v>
      </c>
      <c r="Q37" s="12">
        <v>-155</v>
      </c>
      <c r="S37" s="12">
        <v>13449</v>
      </c>
      <c r="U37" s="14"/>
      <c r="V37" s="14"/>
    </row>
    <row r="38" spans="1:22" x14ac:dyDescent="0.3">
      <c r="A38" s="45">
        <v>41654</v>
      </c>
      <c r="B38" t="s">
        <v>34</v>
      </c>
      <c r="C38" s="12">
        <v>184</v>
      </c>
      <c r="D38" s="12">
        <v>74</v>
      </c>
      <c r="E38" s="12">
        <v>76</v>
      </c>
      <c r="F38" s="12">
        <v>-34</v>
      </c>
      <c r="G38" s="12">
        <v>300</v>
      </c>
      <c r="H38" s="12"/>
      <c r="I38" s="12">
        <v>4</v>
      </c>
      <c r="J38" s="12">
        <v>383.82310369000919</v>
      </c>
      <c r="K38" s="12">
        <v>343.82310369000919</v>
      </c>
      <c r="L38" s="12">
        <v>37.800720838111886</v>
      </c>
      <c r="M38" s="12">
        <v>25.737250974138721</v>
      </c>
      <c r="N38" s="12">
        <v>20.686357188671469</v>
      </c>
      <c r="O38" s="12">
        <v>0</v>
      </c>
      <c r="P38" s="12">
        <v>-7.0474326909312666</v>
      </c>
      <c r="Q38" s="12">
        <v>-126</v>
      </c>
      <c r="S38" s="12">
        <v>9553</v>
      </c>
      <c r="U38" s="14"/>
      <c r="V38" s="14"/>
    </row>
    <row r="39" spans="1:22" x14ac:dyDescent="0.3">
      <c r="A39" s="45">
        <v>41685</v>
      </c>
      <c r="B39" t="s">
        <v>34</v>
      </c>
      <c r="C39" s="12">
        <v>195</v>
      </c>
      <c r="D39" s="12">
        <v>76</v>
      </c>
      <c r="E39" s="12">
        <v>87</v>
      </c>
      <c r="F39" s="12">
        <v>-14</v>
      </c>
      <c r="G39" s="12">
        <v>344</v>
      </c>
      <c r="H39" s="12"/>
      <c r="I39" s="12">
        <v>4</v>
      </c>
      <c r="J39" s="12">
        <v>347.49014883753199</v>
      </c>
      <c r="K39" s="12">
        <v>307.49014883753199</v>
      </c>
      <c r="L39" s="12">
        <v>27.898481894187359</v>
      </c>
      <c r="M39" s="12">
        <v>26.238982027849957</v>
      </c>
      <c r="N39" s="12">
        <v>20.686357188671469</v>
      </c>
      <c r="O39" s="12">
        <v>0</v>
      </c>
      <c r="P39" s="12">
        <v>-0.3139699482407714</v>
      </c>
      <c r="Q39" s="12">
        <v>-43</v>
      </c>
      <c r="S39" s="12">
        <v>8360</v>
      </c>
      <c r="U39" s="14"/>
      <c r="V39" s="14"/>
    </row>
    <row r="40" spans="1:22" x14ac:dyDescent="0.3">
      <c r="A40" s="45">
        <v>41713</v>
      </c>
      <c r="B40" t="s">
        <v>34</v>
      </c>
      <c r="C40" s="12">
        <v>201</v>
      </c>
      <c r="D40" s="12">
        <v>67</v>
      </c>
      <c r="E40" s="12">
        <v>53</v>
      </c>
      <c r="F40" s="12">
        <v>-29</v>
      </c>
      <c r="G40" s="12">
        <v>292</v>
      </c>
      <c r="H40" s="12"/>
      <c r="I40" s="12">
        <v>3</v>
      </c>
      <c r="J40" s="12">
        <v>220.96142233229975</v>
      </c>
      <c r="K40" s="12">
        <v>180.96142233229975</v>
      </c>
      <c r="L40" s="12">
        <v>17.651817247865456</v>
      </c>
      <c r="M40" s="12">
        <v>23.434802979059334</v>
      </c>
      <c r="N40" s="12">
        <v>12</v>
      </c>
      <c r="O40" s="12">
        <v>0</v>
      </c>
      <c r="P40" s="12">
        <v>62.951957440775459</v>
      </c>
      <c r="Q40" s="12">
        <v>-8</v>
      </c>
      <c r="S40" s="12">
        <v>8099</v>
      </c>
      <c r="U40" s="14"/>
      <c r="V40" s="14"/>
    </row>
    <row r="41" spans="1:22" x14ac:dyDescent="0.3">
      <c r="A41" s="45">
        <v>41744</v>
      </c>
      <c r="B41" t="s">
        <v>34</v>
      </c>
      <c r="C41" s="12">
        <v>208</v>
      </c>
      <c r="D41" s="12">
        <v>75</v>
      </c>
      <c r="E41" s="12">
        <v>34</v>
      </c>
      <c r="F41" s="12">
        <v>-36</v>
      </c>
      <c r="G41" s="12">
        <v>281</v>
      </c>
      <c r="H41" s="12"/>
      <c r="I41" s="12">
        <v>8</v>
      </c>
      <c r="J41" s="12">
        <v>128.67935145485239</v>
      </c>
      <c r="K41" s="12">
        <v>88.679351454852394</v>
      </c>
      <c r="L41" s="12">
        <v>18.254562227060863</v>
      </c>
      <c r="M41" s="12">
        <v>20.069788120510591</v>
      </c>
      <c r="N41" s="12">
        <v>6</v>
      </c>
      <c r="O41" s="12">
        <v>0</v>
      </c>
      <c r="P41" s="12">
        <v>36.996298197576152</v>
      </c>
      <c r="Q41" s="12">
        <v>105</v>
      </c>
      <c r="S41" s="12">
        <v>11258</v>
      </c>
      <c r="U41" s="14"/>
      <c r="V41" s="14"/>
    </row>
    <row r="42" spans="1:22" x14ac:dyDescent="0.3">
      <c r="A42" s="45">
        <v>41774</v>
      </c>
      <c r="B42" t="s">
        <v>34</v>
      </c>
      <c r="C42" s="12">
        <v>227</v>
      </c>
      <c r="D42" s="12">
        <v>79</v>
      </c>
      <c r="E42" s="12">
        <v>22</v>
      </c>
      <c r="F42" s="12">
        <v>-80</v>
      </c>
      <c r="G42" s="12">
        <v>248</v>
      </c>
      <c r="H42" s="12"/>
      <c r="I42" s="12">
        <v>10</v>
      </c>
      <c r="J42" s="12">
        <v>93.4070099725148</v>
      </c>
      <c r="K42" s="12">
        <v>53.4070099725148</v>
      </c>
      <c r="L42" s="12">
        <v>17.651817247865456</v>
      </c>
      <c r="M42" s="12">
        <v>20.069788120510591</v>
      </c>
      <c r="N42" s="12">
        <v>6</v>
      </c>
      <c r="O42" s="12">
        <v>0</v>
      </c>
      <c r="P42" s="12">
        <v>-6.1286153408908461</v>
      </c>
      <c r="Q42" s="12">
        <v>147</v>
      </c>
      <c r="S42" s="12">
        <v>15821</v>
      </c>
      <c r="U42" s="14"/>
      <c r="V42" s="14"/>
    </row>
    <row r="43" spans="1:22" x14ac:dyDescent="0.3">
      <c r="A43" s="45">
        <v>41805</v>
      </c>
      <c r="B43" t="s">
        <v>34</v>
      </c>
      <c r="C43" s="12">
        <v>232</v>
      </c>
      <c r="D43" s="12">
        <v>77</v>
      </c>
      <c r="E43" s="12">
        <v>43</v>
      </c>
      <c r="F43" s="12">
        <v>-89</v>
      </c>
      <c r="G43" s="12">
        <v>263</v>
      </c>
      <c r="H43" s="12"/>
      <c r="I43" s="12">
        <v>9</v>
      </c>
      <c r="J43" s="12">
        <v>93.131525330840404</v>
      </c>
      <c r="K43" s="12">
        <v>53.131525330840404</v>
      </c>
      <c r="L43" s="12">
        <v>18.254562227060863</v>
      </c>
      <c r="M43" s="12">
        <v>20.630623930268712</v>
      </c>
      <c r="N43" s="12">
        <v>6</v>
      </c>
      <c r="O43" s="12">
        <v>0</v>
      </c>
      <c r="P43" s="12">
        <v>54.983288511830025</v>
      </c>
      <c r="Q43" s="12">
        <v>100</v>
      </c>
      <c r="S43" s="12">
        <v>18831</v>
      </c>
      <c r="U43" s="14"/>
      <c r="V43" s="14"/>
    </row>
    <row r="44" spans="1:22" x14ac:dyDescent="0.3">
      <c r="A44" s="45">
        <v>41835</v>
      </c>
      <c r="B44" t="s">
        <v>34</v>
      </c>
      <c r="C44" s="12">
        <v>245</v>
      </c>
      <c r="D44" s="12">
        <v>85</v>
      </c>
      <c r="E44" s="12">
        <v>24</v>
      </c>
      <c r="F44" s="12">
        <v>-91</v>
      </c>
      <c r="G44" s="12">
        <v>263</v>
      </c>
      <c r="H44" s="12"/>
      <c r="I44" s="12">
        <v>10</v>
      </c>
      <c r="J44" s="12">
        <v>109.38683669412518</v>
      </c>
      <c r="K44" s="12">
        <v>69.386836694125179</v>
      </c>
      <c r="L44" s="12">
        <v>17.651817247865456</v>
      </c>
      <c r="M44" s="12">
        <v>21.19145974002684</v>
      </c>
      <c r="N44" s="12">
        <v>6.4203968760924264</v>
      </c>
      <c r="O44" s="12">
        <v>0</v>
      </c>
      <c r="P44" s="12">
        <v>31.3494894418901</v>
      </c>
      <c r="Q44" s="12">
        <v>107</v>
      </c>
      <c r="S44" s="12">
        <v>22150</v>
      </c>
      <c r="U44" s="14"/>
      <c r="V44" s="14"/>
    </row>
    <row r="45" spans="1:22" x14ac:dyDescent="0.3">
      <c r="A45" s="45">
        <v>41866</v>
      </c>
      <c r="B45" t="s">
        <v>34</v>
      </c>
      <c r="C45" s="12">
        <v>245</v>
      </c>
      <c r="D45" s="12">
        <v>80</v>
      </c>
      <c r="E45" s="12">
        <v>33</v>
      </c>
      <c r="F45" s="12">
        <v>-67</v>
      </c>
      <c r="G45" s="12">
        <v>291</v>
      </c>
      <c r="H45" s="12"/>
      <c r="I45" s="12">
        <v>11</v>
      </c>
      <c r="J45" s="12">
        <v>120.43395978397737</v>
      </c>
      <c r="K45" s="12">
        <v>80.433959783977372</v>
      </c>
      <c r="L45" s="12">
        <v>37.800720838111886</v>
      </c>
      <c r="M45" s="12">
        <v>21.19145974002684</v>
      </c>
      <c r="N45" s="12">
        <v>6.4203968760924264</v>
      </c>
      <c r="O45" s="12">
        <v>0</v>
      </c>
      <c r="P45" s="12">
        <v>19.153462761791477</v>
      </c>
      <c r="Q45" s="12">
        <v>114</v>
      </c>
      <c r="S45" s="12">
        <v>25673</v>
      </c>
      <c r="U45" s="14"/>
      <c r="V45" s="14"/>
    </row>
    <row r="46" spans="1:22" x14ac:dyDescent="0.3">
      <c r="A46" s="45">
        <v>41897</v>
      </c>
      <c r="B46" t="s">
        <v>34</v>
      </c>
      <c r="C46" s="12">
        <v>254</v>
      </c>
      <c r="D46" s="12">
        <v>78</v>
      </c>
      <c r="E46" s="12">
        <v>32</v>
      </c>
      <c r="F46" s="12">
        <v>-91</v>
      </c>
      <c r="G46" s="12">
        <v>273</v>
      </c>
      <c r="H46" s="12"/>
      <c r="I46" s="12">
        <v>9</v>
      </c>
      <c r="J46" s="12">
        <v>121.0435350531627</v>
      </c>
      <c r="K46" s="12">
        <v>81.043535053162699</v>
      </c>
      <c r="L46" s="12">
        <v>68.755980841075939</v>
      </c>
      <c r="M46" s="12">
        <v>21.752295549784964</v>
      </c>
      <c r="N46" s="12">
        <v>6.4203968760924264</v>
      </c>
      <c r="O46" s="12">
        <v>0</v>
      </c>
      <c r="P46" s="12">
        <v>20.027791679883972</v>
      </c>
      <c r="Q46" s="12">
        <v>67</v>
      </c>
      <c r="S46" s="12">
        <v>27670</v>
      </c>
      <c r="U46" s="14"/>
      <c r="V46" s="14"/>
    </row>
    <row r="47" spans="1:22" x14ac:dyDescent="0.3">
      <c r="A47" s="45">
        <v>41927</v>
      </c>
      <c r="B47" t="s">
        <v>34</v>
      </c>
      <c r="C47" s="12">
        <v>252</v>
      </c>
      <c r="D47" s="12">
        <v>64</v>
      </c>
      <c r="E47" s="12">
        <v>46</v>
      </c>
      <c r="F47" s="12">
        <v>-94</v>
      </c>
      <c r="G47" s="12">
        <v>268</v>
      </c>
      <c r="H47" s="12"/>
      <c r="I47" s="12">
        <v>9</v>
      </c>
      <c r="J47" s="12">
        <v>184.0501736880953</v>
      </c>
      <c r="K47" s="12">
        <v>144.0501736880953</v>
      </c>
      <c r="L47" s="12">
        <v>97.644686629655737</v>
      </c>
      <c r="M47" s="12">
        <v>22.873967169301213</v>
      </c>
      <c r="N47" s="12">
        <v>6.4203968760924264</v>
      </c>
      <c r="O47" s="12">
        <v>0</v>
      </c>
      <c r="P47" s="12">
        <v>6.0107756368553238</v>
      </c>
      <c r="Q47" s="12">
        <v>-17</v>
      </c>
      <c r="S47" s="12">
        <v>27139</v>
      </c>
      <c r="U47" s="14"/>
      <c r="V47" s="14"/>
    </row>
    <row r="48" spans="1:22" x14ac:dyDescent="0.3">
      <c r="A48" s="45">
        <v>41958</v>
      </c>
      <c r="B48" t="s">
        <v>34</v>
      </c>
      <c r="C48" s="12">
        <v>253</v>
      </c>
      <c r="D48" s="12">
        <v>75</v>
      </c>
      <c r="E48" s="12">
        <v>28</v>
      </c>
      <c r="F48" s="12">
        <v>-61</v>
      </c>
      <c r="G48" s="12">
        <v>295</v>
      </c>
      <c r="H48" s="12"/>
      <c r="I48" s="12">
        <v>5</v>
      </c>
      <c r="J48" s="12">
        <v>216.56337172236789</v>
      </c>
      <c r="K48" s="12">
        <v>176.56337172236789</v>
      </c>
      <c r="L48" s="12">
        <v>96.266983820066258</v>
      </c>
      <c r="M48" s="12">
        <v>23.995638788817462</v>
      </c>
      <c r="N48" s="12">
        <v>6.4203968760924264</v>
      </c>
      <c r="O48" s="12">
        <v>0</v>
      </c>
      <c r="P48" s="12">
        <v>4.7536087926559629</v>
      </c>
      <c r="Q48" s="12">
        <v>-18</v>
      </c>
      <c r="S48" s="12">
        <v>26601</v>
      </c>
      <c r="U48" s="14"/>
      <c r="V48" s="14"/>
    </row>
    <row r="49" spans="1:22" x14ac:dyDescent="0.3">
      <c r="A49" s="45">
        <v>41988</v>
      </c>
      <c r="B49" t="s">
        <v>34</v>
      </c>
      <c r="C49" s="12">
        <v>256</v>
      </c>
      <c r="D49" s="12">
        <v>85</v>
      </c>
      <c r="E49" s="12">
        <v>46</v>
      </c>
      <c r="F49" s="12">
        <v>-56</v>
      </c>
      <c r="G49" s="12">
        <v>331</v>
      </c>
      <c r="H49" s="12"/>
      <c r="I49" s="12">
        <v>3</v>
      </c>
      <c r="J49" s="12">
        <v>332.46179924061346</v>
      </c>
      <c r="K49" s="12">
        <v>292.46179924061346</v>
      </c>
      <c r="L49" s="12">
        <v>60.48976398353895</v>
      </c>
      <c r="M49" s="12">
        <v>25.678146218091833</v>
      </c>
      <c r="N49" s="12">
        <v>6.4203968760924264</v>
      </c>
      <c r="O49" s="12">
        <v>0</v>
      </c>
      <c r="P49" s="12">
        <v>-42.050106318336667</v>
      </c>
      <c r="Q49" s="12">
        <v>-15</v>
      </c>
      <c r="S49" s="12">
        <v>26136</v>
      </c>
      <c r="U49" s="14"/>
      <c r="V49" s="14"/>
    </row>
    <row r="50" spans="1:22" x14ac:dyDescent="0.3">
      <c r="A50" s="45">
        <v>42019</v>
      </c>
      <c r="B50" t="s">
        <v>34</v>
      </c>
      <c r="C50" s="12">
        <v>261</v>
      </c>
      <c r="D50" s="12">
        <v>76</v>
      </c>
      <c r="E50" s="12">
        <v>43</v>
      </c>
      <c r="F50" s="12">
        <v>-115</v>
      </c>
      <c r="G50" s="12">
        <v>265</v>
      </c>
      <c r="H50" s="12"/>
      <c r="I50" s="12">
        <v>5</v>
      </c>
      <c r="J50" s="12">
        <v>369.78913575904636</v>
      </c>
      <c r="K50" s="12">
        <v>329.78913575904636</v>
      </c>
      <c r="L50" s="12">
        <v>26.127893995151357</v>
      </c>
      <c r="M50" s="12">
        <v>27.940144473061611</v>
      </c>
      <c r="N50" s="12">
        <v>6</v>
      </c>
      <c r="O50" s="12">
        <v>0</v>
      </c>
      <c r="P50" s="12">
        <v>19.142825772740675</v>
      </c>
      <c r="Q50" s="12">
        <v>-150</v>
      </c>
      <c r="S50" s="12">
        <v>21478</v>
      </c>
      <c r="U50" s="14"/>
      <c r="V50" s="14"/>
    </row>
    <row r="51" spans="1:22" x14ac:dyDescent="0.3">
      <c r="A51" s="45">
        <v>42050</v>
      </c>
      <c r="B51" t="s">
        <v>34</v>
      </c>
      <c r="C51" s="12">
        <v>262</v>
      </c>
      <c r="D51" s="12">
        <v>78</v>
      </c>
      <c r="E51" s="12">
        <v>55</v>
      </c>
      <c r="F51" s="12">
        <v>-166</v>
      </c>
      <c r="G51" s="12">
        <v>229</v>
      </c>
      <c r="H51" s="12"/>
      <c r="I51" s="12">
        <v>6</v>
      </c>
      <c r="J51" s="12">
        <v>332.93308693462399</v>
      </c>
      <c r="K51" s="12">
        <v>292.93308693462399</v>
      </c>
      <c r="L51" s="12">
        <v>19.292623878639507</v>
      </c>
      <c r="M51" s="12">
        <v>26.782270808111139</v>
      </c>
      <c r="N51" s="12">
        <v>5.88</v>
      </c>
      <c r="O51" s="12">
        <v>0</v>
      </c>
      <c r="P51" s="12">
        <v>68.112018378625379</v>
      </c>
      <c r="Q51" s="12">
        <v>-189</v>
      </c>
      <c r="S51" s="12">
        <v>16173</v>
      </c>
      <c r="U51" s="14"/>
      <c r="V51" s="14"/>
    </row>
    <row r="52" spans="1:22" x14ac:dyDescent="0.3">
      <c r="A52" s="45">
        <v>42078</v>
      </c>
      <c r="B52" t="s">
        <v>34</v>
      </c>
      <c r="C52" s="12">
        <v>276</v>
      </c>
      <c r="D52" s="12">
        <v>77</v>
      </c>
      <c r="E52" s="12">
        <v>48</v>
      </c>
      <c r="F52" s="12">
        <v>-169</v>
      </c>
      <c r="G52" s="12">
        <v>232</v>
      </c>
      <c r="H52" s="12"/>
      <c r="I52" s="12">
        <v>5</v>
      </c>
      <c r="J52" s="12">
        <v>206.33030024174417</v>
      </c>
      <c r="K52" s="12">
        <v>166.33030024174417</v>
      </c>
      <c r="L52" s="12">
        <v>12.191044536809013</v>
      </c>
      <c r="M52" s="12">
        <v>23.88758664573497</v>
      </c>
      <c r="N52" s="12">
        <v>5.88</v>
      </c>
      <c r="O52" s="12">
        <v>0</v>
      </c>
      <c r="P52" s="12">
        <v>34.711068575711842</v>
      </c>
      <c r="Q52" s="12">
        <v>-15</v>
      </c>
      <c r="S52" s="12">
        <v>15701</v>
      </c>
      <c r="U52" s="14"/>
      <c r="V52" s="14"/>
    </row>
    <row r="53" spans="1:22" x14ac:dyDescent="0.3">
      <c r="A53" s="45">
        <v>42109</v>
      </c>
      <c r="B53" t="s">
        <v>34</v>
      </c>
      <c r="C53" s="12">
        <v>282</v>
      </c>
      <c r="D53" s="12">
        <v>82</v>
      </c>
      <c r="E53" s="12">
        <v>66</v>
      </c>
      <c r="F53" s="12">
        <v>-193</v>
      </c>
      <c r="G53" s="12">
        <v>237</v>
      </c>
      <c r="H53" s="12"/>
      <c r="I53" s="12">
        <v>5</v>
      </c>
      <c r="J53" s="12">
        <v>113.47276082426723</v>
      </c>
      <c r="K53" s="12">
        <v>73.472760824267226</v>
      </c>
      <c r="L53" s="12">
        <v>12.605303331749127</v>
      </c>
      <c r="M53" s="12">
        <v>20.413965650883565</v>
      </c>
      <c r="N53" s="12">
        <v>5.88</v>
      </c>
      <c r="O53" s="12">
        <v>0</v>
      </c>
      <c r="P53" s="12">
        <v>37.627970193100076</v>
      </c>
      <c r="Q53" s="12">
        <v>82</v>
      </c>
      <c r="S53" s="12">
        <v>18163</v>
      </c>
      <c r="U53" s="14"/>
      <c r="V53" s="14"/>
    </row>
    <row r="54" spans="1:22" x14ac:dyDescent="0.3">
      <c r="A54" s="45">
        <v>42139</v>
      </c>
      <c r="B54" t="s">
        <v>34</v>
      </c>
      <c r="C54" s="12">
        <v>278</v>
      </c>
      <c r="D54" s="12">
        <v>77</v>
      </c>
      <c r="E54" s="12">
        <v>43</v>
      </c>
      <c r="F54" s="12">
        <v>-271</v>
      </c>
      <c r="G54" s="12">
        <v>127</v>
      </c>
      <c r="H54" s="12"/>
      <c r="I54" s="12">
        <v>6</v>
      </c>
      <c r="J54" s="12">
        <v>77.899976019171049</v>
      </c>
      <c r="K54" s="12">
        <v>37.899976019171049</v>
      </c>
      <c r="L54" s="12">
        <v>12.191044536809013</v>
      </c>
      <c r="M54" s="12">
        <v>20.413965650883565</v>
      </c>
      <c r="N54" s="12">
        <v>5.9387999999999996</v>
      </c>
      <c r="O54" s="12">
        <v>0</v>
      </c>
      <c r="P54" s="12">
        <v>-10.443786206863628</v>
      </c>
      <c r="Q54" s="12">
        <v>54</v>
      </c>
      <c r="S54" s="12">
        <v>19836</v>
      </c>
      <c r="U54" s="14"/>
      <c r="V54" s="14"/>
    </row>
    <row r="55" spans="1:22" x14ac:dyDescent="0.3">
      <c r="A55" s="45">
        <v>42170</v>
      </c>
      <c r="B55" t="s">
        <v>34</v>
      </c>
      <c r="C55" s="12">
        <v>269</v>
      </c>
      <c r="D55" s="12">
        <v>72</v>
      </c>
      <c r="E55" s="12">
        <v>50</v>
      </c>
      <c r="F55" s="12">
        <v>-214</v>
      </c>
      <c r="G55" s="12">
        <v>177</v>
      </c>
      <c r="H55" s="12"/>
      <c r="I55" s="12">
        <v>6</v>
      </c>
      <c r="J55" s="12">
        <v>77.781763005381222</v>
      </c>
      <c r="K55" s="12">
        <v>37.781763005381222</v>
      </c>
      <c r="L55" s="12">
        <v>12.605303331749127</v>
      </c>
      <c r="M55" s="12">
        <v>20.992902483358797</v>
      </c>
      <c r="N55" s="12">
        <v>5.9981879999999999</v>
      </c>
      <c r="O55" s="12">
        <v>0</v>
      </c>
      <c r="P55" s="12">
        <v>5.6218431795108534</v>
      </c>
      <c r="Q55" s="12">
        <v>88</v>
      </c>
      <c r="S55" s="12">
        <v>22467</v>
      </c>
      <c r="U55" s="14"/>
      <c r="V55" s="14"/>
    </row>
    <row r="56" spans="1:22" x14ac:dyDescent="0.3">
      <c r="A56" s="45">
        <v>42200</v>
      </c>
      <c r="B56" t="s">
        <v>34</v>
      </c>
      <c r="C56" s="12">
        <v>269</v>
      </c>
      <c r="D56" s="12">
        <v>71</v>
      </c>
      <c r="E56" s="12">
        <v>54</v>
      </c>
      <c r="F56" s="12">
        <v>-226</v>
      </c>
      <c r="G56" s="12">
        <v>168</v>
      </c>
      <c r="H56" s="12"/>
      <c r="I56" s="12">
        <v>4</v>
      </c>
      <c r="J56" s="12">
        <v>94.243490992854149</v>
      </c>
      <c r="K56" s="12">
        <v>54.243490992854149</v>
      </c>
      <c r="L56" s="12">
        <v>12.191044536809013</v>
      </c>
      <c r="M56" s="12">
        <v>21.57183931583403</v>
      </c>
      <c r="N56" s="12">
        <v>6.0581698799999995</v>
      </c>
      <c r="O56" s="12">
        <v>0</v>
      </c>
      <c r="P56" s="12">
        <v>-10.064544725497191</v>
      </c>
      <c r="Q56" s="12">
        <v>80</v>
      </c>
      <c r="S56" s="12">
        <v>24941</v>
      </c>
      <c r="U56" s="14"/>
      <c r="V56" s="14"/>
    </row>
    <row r="57" spans="1:22" x14ac:dyDescent="0.3">
      <c r="A57" s="45">
        <v>42231</v>
      </c>
      <c r="B57" t="s">
        <v>34</v>
      </c>
      <c r="C57" s="12">
        <v>267</v>
      </c>
      <c r="D57" s="12">
        <v>71</v>
      </c>
      <c r="E57" s="12">
        <v>47</v>
      </c>
      <c r="F57" s="12">
        <v>-234</v>
      </c>
      <c r="G57" s="12">
        <v>151</v>
      </c>
      <c r="H57" s="12"/>
      <c r="I57" s="12">
        <v>3</v>
      </c>
      <c r="J57" s="12">
        <v>104.7777159811554</v>
      </c>
      <c r="K57" s="12">
        <v>64.777715981155396</v>
      </c>
      <c r="L57" s="12">
        <v>26.127893995151357</v>
      </c>
      <c r="M57" s="12">
        <v>21.57183931583403</v>
      </c>
      <c r="N57" s="12">
        <v>6.3610783739999999</v>
      </c>
      <c r="O57" s="12">
        <v>0</v>
      </c>
      <c r="P57" s="12">
        <v>-19.838527666140784</v>
      </c>
      <c r="Q57" s="12">
        <v>50</v>
      </c>
      <c r="S57" s="12">
        <v>26491</v>
      </c>
      <c r="U57" s="14"/>
      <c r="V57" s="14"/>
    </row>
    <row r="58" spans="1:22" x14ac:dyDescent="0.3">
      <c r="A58" s="45">
        <v>42262</v>
      </c>
      <c r="B58" t="s">
        <v>34</v>
      </c>
      <c r="C58" s="12">
        <v>276</v>
      </c>
      <c r="D58" s="12">
        <v>68</v>
      </c>
      <c r="E58" s="12">
        <v>39</v>
      </c>
      <c r="F58" s="12">
        <v>-245</v>
      </c>
      <c r="G58" s="12">
        <v>138</v>
      </c>
      <c r="H58" s="12"/>
      <c r="I58" s="12">
        <v>3</v>
      </c>
      <c r="J58" s="12">
        <v>105.53127658107368</v>
      </c>
      <c r="K58" s="12">
        <v>65.531276581073683</v>
      </c>
      <c r="L58" s="12">
        <v>45.006259078850753</v>
      </c>
      <c r="M58" s="12">
        <v>22.150776148309266</v>
      </c>
      <c r="N58" s="12">
        <v>6.4246891577399996</v>
      </c>
      <c r="O58" s="12">
        <v>0</v>
      </c>
      <c r="P58" s="12">
        <v>-26.113000965973704</v>
      </c>
      <c r="Q58" s="12">
        <v>22</v>
      </c>
      <c r="S58" s="12">
        <v>27139</v>
      </c>
      <c r="U58" s="14"/>
      <c r="V58" s="14"/>
    </row>
    <row r="59" spans="1:22" x14ac:dyDescent="0.3">
      <c r="A59" s="45">
        <v>42292</v>
      </c>
      <c r="B59" t="s">
        <v>34</v>
      </c>
      <c r="C59" s="12">
        <v>298</v>
      </c>
      <c r="D59" s="12">
        <v>63</v>
      </c>
      <c r="E59" s="12">
        <v>43</v>
      </c>
      <c r="F59" s="12">
        <v>-162</v>
      </c>
      <c r="G59" s="12">
        <v>242</v>
      </c>
      <c r="H59" s="12"/>
      <c r="I59" s="12">
        <v>3</v>
      </c>
      <c r="J59" s="12">
        <v>150.13210330362142</v>
      </c>
      <c r="K59" s="12">
        <v>110.13210330362142</v>
      </c>
      <c r="L59" s="12">
        <v>71.430052213245062</v>
      </c>
      <c r="M59" s="12">
        <v>23.308649813259734</v>
      </c>
      <c r="N59" s="12">
        <v>5.9749609166981994</v>
      </c>
      <c r="O59" s="12">
        <v>0</v>
      </c>
      <c r="P59" s="12">
        <v>6.1542337531755837</v>
      </c>
      <c r="Q59" s="12">
        <v>22</v>
      </c>
      <c r="S59" s="12">
        <v>27825</v>
      </c>
      <c r="U59" s="14"/>
      <c r="V59" s="14"/>
    </row>
    <row r="60" spans="1:22" x14ac:dyDescent="0.3">
      <c r="A60" s="45">
        <v>42323</v>
      </c>
      <c r="B60" t="s">
        <v>34</v>
      </c>
      <c r="C60" s="12">
        <v>293</v>
      </c>
      <c r="D60" s="12">
        <v>73</v>
      </c>
      <c r="E60" s="12">
        <v>52</v>
      </c>
      <c r="F60" s="12">
        <v>-150</v>
      </c>
      <c r="G60" s="12">
        <v>268</v>
      </c>
      <c r="H60" s="12"/>
      <c r="I60" s="12">
        <v>3</v>
      </c>
      <c r="J60" s="12">
        <v>201.95549424732596</v>
      </c>
      <c r="K60" s="12">
        <v>161.95549424732596</v>
      </c>
      <c r="L60" s="12">
        <v>62.996926744821337</v>
      </c>
      <c r="M60" s="12">
        <v>24.466523478210206</v>
      </c>
      <c r="N60" s="12">
        <v>5.7359624800302722</v>
      </c>
      <c r="O60" s="12">
        <v>0</v>
      </c>
      <c r="P60" s="12">
        <v>-30.154906950387776</v>
      </c>
      <c r="Q60" s="12">
        <v>40</v>
      </c>
      <c r="S60" s="12">
        <v>29021</v>
      </c>
      <c r="U60" s="14"/>
      <c r="V60" s="14"/>
    </row>
    <row r="61" spans="1:22" x14ac:dyDescent="0.3">
      <c r="A61" s="45">
        <v>42353</v>
      </c>
      <c r="B61" t="s">
        <v>34</v>
      </c>
      <c r="C61" s="12">
        <v>294</v>
      </c>
      <c r="D61" s="12">
        <v>75</v>
      </c>
      <c r="E61" s="12">
        <v>51</v>
      </c>
      <c r="F61" s="12">
        <v>-257</v>
      </c>
      <c r="G61" s="12">
        <v>163</v>
      </c>
      <c r="H61" s="12"/>
      <c r="I61" s="12">
        <v>2</v>
      </c>
      <c r="J61" s="12">
        <v>298.12539431051368</v>
      </c>
      <c r="K61" s="12">
        <v>258.12539431051368</v>
      </c>
      <c r="L61" s="12">
        <v>41.810548375027039</v>
      </c>
      <c r="M61" s="12">
        <v>26.203333975635907</v>
      </c>
      <c r="N61" s="12">
        <v>5.7933221048305743</v>
      </c>
      <c r="O61" s="12">
        <v>0</v>
      </c>
      <c r="P61" s="12">
        <v>-31.932598766007203</v>
      </c>
      <c r="Q61" s="12">
        <v>-140</v>
      </c>
      <c r="S61" s="12">
        <v>24679</v>
      </c>
      <c r="U61" s="14"/>
      <c r="V61" s="14"/>
    </row>
    <row r="62" spans="1:22" x14ac:dyDescent="0.3">
      <c r="A62" s="45">
        <v>42384</v>
      </c>
      <c r="B62" t="s">
        <v>34</v>
      </c>
      <c r="C62" s="12">
        <v>294</v>
      </c>
      <c r="D62" s="12">
        <v>74</v>
      </c>
      <c r="E62" s="12">
        <v>58</v>
      </c>
      <c r="F62" s="12">
        <v>-199</v>
      </c>
      <c r="G62" s="12">
        <v>227</v>
      </c>
      <c r="H62" s="12"/>
      <c r="I62" s="12">
        <v>4</v>
      </c>
      <c r="J62" s="12">
        <v>349.78913575904636</v>
      </c>
      <c r="K62" s="12">
        <v>309.78913575904636</v>
      </c>
      <c r="L62" s="12">
        <v>38.536014444815983</v>
      </c>
      <c r="M62" s="12">
        <v>29.097999791827757</v>
      </c>
      <c r="N62" s="12">
        <v>5.9960883784996444</v>
      </c>
      <c r="O62" s="12">
        <v>0</v>
      </c>
      <c r="P62" s="12">
        <v>30.580761625810261</v>
      </c>
      <c r="Q62" s="12">
        <v>-191</v>
      </c>
      <c r="S62" s="12">
        <v>18769</v>
      </c>
      <c r="U62" s="14"/>
      <c r="V62" s="14"/>
    </row>
    <row r="63" spans="1:22" x14ac:dyDescent="0.3">
      <c r="A63" s="45">
        <v>42415</v>
      </c>
      <c r="B63" t="s">
        <v>34</v>
      </c>
      <c r="C63" s="12">
        <v>307</v>
      </c>
      <c r="D63" s="12">
        <v>72</v>
      </c>
      <c r="E63" s="12">
        <v>80</v>
      </c>
      <c r="F63" s="12">
        <v>-200</v>
      </c>
      <c r="G63" s="12">
        <v>259</v>
      </c>
      <c r="H63" s="12"/>
      <c r="I63" s="12">
        <v>3</v>
      </c>
      <c r="J63" s="12">
        <v>332.93308693462399</v>
      </c>
      <c r="K63" s="12">
        <v>292.93308693462399</v>
      </c>
      <c r="L63" s="12">
        <v>28.454678842604782</v>
      </c>
      <c r="M63" s="12">
        <v>27.871954613460112</v>
      </c>
      <c r="N63" s="12">
        <v>5.8761666109296513</v>
      </c>
      <c r="O63" s="12">
        <v>0</v>
      </c>
      <c r="P63" s="12">
        <v>-2.1358870016185314</v>
      </c>
      <c r="Q63" s="12">
        <v>-98</v>
      </c>
      <c r="S63" s="12">
        <v>15933</v>
      </c>
      <c r="U63" s="14"/>
      <c r="V63" s="14"/>
    </row>
    <row r="64" spans="1:22" x14ac:dyDescent="0.3">
      <c r="A64" s="45">
        <v>42444</v>
      </c>
      <c r="B64" t="s">
        <v>34</v>
      </c>
      <c r="C64" s="12">
        <v>311</v>
      </c>
      <c r="D64" s="12">
        <v>73</v>
      </c>
      <c r="E64" s="12">
        <v>48</v>
      </c>
      <c r="F64" s="12">
        <v>-264</v>
      </c>
      <c r="G64" s="12">
        <v>168</v>
      </c>
      <c r="H64" s="12"/>
      <c r="I64" s="12">
        <v>3</v>
      </c>
      <c r="J64" s="12">
        <v>206.33030024174417</v>
      </c>
      <c r="K64" s="12">
        <v>166.33030024174417</v>
      </c>
      <c r="L64" s="12">
        <v>17.980563931216519</v>
      </c>
      <c r="M64" s="12">
        <v>24.806841667541008</v>
      </c>
      <c r="N64" s="12">
        <v>5.8761666109296513</v>
      </c>
      <c r="O64" s="12">
        <v>0</v>
      </c>
      <c r="P64" s="12">
        <v>-28.993872451431347</v>
      </c>
      <c r="Q64" s="12">
        <v>-21</v>
      </c>
      <c r="S64" s="12">
        <v>15291</v>
      </c>
      <c r="U64" s="14"/>
      <c r="V64" s="14"/>
    </row>
    <row r="65" spans="1:22" x14ac:dyDescent="0.3">
      <c r="A65" s="45">
        <v>42475</v>
      </c>
      <c r="B65" t="s">
        <v>34</v>
      </c>
      <c r="C65" s="12">
        <v>308</v>
      </c>
      <c r="D65" s="12">
        <v>70</v>
      </c>
      <c r="E65" s="12">
        <v>49</v>
      </c>
      <c r="F65" s="12">
        <v>-275</v>
      </c>
      <c r="G65" s="12">
        <v>152</v>
      </c>
      <c r="H65" s="12"/>
      <c r="I65" s="12">
        <v>8</v>
      </c>
      <c r="J65" s="12">
        <v>113.47276082426723</v>
      </c>
      <c r="K65" s="12">
        <v>73.472760824267226</v>
      </c>
      <c r="L65" s="12">
        <v>18.591553967714169</v>
      </c>
      <c r="M65" s="12">
        <v>21.128706132438079</v>
      </c>
      <c r="N65" s="12">
        <v>5.8761666109296513</v>
      </c>
      <c r="O65" s="12">
        <v>0</v>
      </c>
      <c r="P65" s="12">
        <v>-20.069187535349126</v>
      </c>
      <c r="Q65" s="12">
        <v>46</v>
      </c>
      <c r="S65" s="12">
        <v>16673</v>
      </c>
      <c r="U65" s="14"/>
      <c r="V65" s="14"/>
    </row>
    <row r="66" spans="1:22" x14ac:dyDescent="0.3">
      <c r="A66" s="45">
        <v>42505</v>
      </c>
      <c r="B66" t="s">
        <v>34</v>
      </c>
      <c r="C66" s="12">
        <v>304</v>
      </c>
      <c r="D66" s="12">
        <v>77</v>
      </c>
      <c r="E66" s="12">
        <v>51</v>
      </c>
      <c r="F66" s="12">
        <v>-257</v>
      </c>
      <c r="G66" s="12">
        <v>175</v>
      </c>
      <c r="H66" s="12"/>
      <c r="I66" s="12">
        <v>13</v>
      </c>
      <c r="J66" s="12">
        <v>77.899976019171049</v>
      </c>
      <c r="K66" s="12">
        <v>37.899976019171049</v>
      </c>
      <c r="L66" s="12">
        <v>17.980563931216519</v>
      </c>
      <c r="M66" s="12">
        <v>21.128706132438079</v>
      </c>
      <c r="N66" s="12">
        <v>5.9349282770389475</v>
      </c>
      <c r="O66" s="12">
        <v>0</v>
      </c>
      <c r="P66" s="12">
        <v>-21.944174359864597</v>
      </c>
      <c r="Q66" s="12">
        <v>101</v>
      </c>
      <c r="S66" s="12">
        <v>19809</v>
      </c>
      <c r="U66" s="14"/>
      <c r="V66" s="14"/>
    </row>
    <row r="67" spans="1:22" x14ac:dyDescent="0.3">
      <c r="A67" s="45">
        <v>42536</v>
      </c>
      <c r="B67" t="s">
        <v>34</v>
      </c>
      <c r="C67" s="12">
        <v>304</v>
      </c>
      <c r="D67" s="12">
        <v>77</v>
      </c>
      <c r="E67" s="12">
        <v>40</v>
      </c>
      <c r="F67" s="12">
        <v>-185</v>
      </c>
      <c r="G67" s="12">
        <v>236</v>
      </c>
      <c r="H67" s="12"/>
      <c r="I67" s="12">
        <v>10</v>
      </c>
      <c r="J67" s="12">
        <v>77.781763005381222</v>
      </c>
      <c r="K67" s="12">
        <v>37.781763005381222</v>
      </c>
      <c r="L67" s="12">
        <v>18.591553967714169</v>
      </c>
      <c r="M67" s="12">
        <v>21.7417287216219</v>
      </c>
      <c r="N67" s="12">
        <v>5.994277559809337</v>
      </c>
      <c r="O67" s="12">
        <v>0</v>
      </c>
      <c r="P67" s="12">
        <v>-26.109323254526629</v>
      </c>
      <c r="Q67" s="12">
        <v>169</v>
      </c>
      <c r="S67" s="12">
        <v>24869</v>
      </c>
      <c r="U67" s="14"/>
      <c r="V67" s="14"/>
    </row>
    <row r="68" spans="1:22" x14ac:dyDescent="0.3">
      <c r="A68" s="45">
        <v>42566</v>
      </c>
      <c r="B68" t="s">
        <v>34</v>
      </c>
      <c r="C68" s="12">
        <v>300</v>
      </c>
      <c r="D68" s="12">
        <v>76</v>
      </c>
      <c r="E68" s="12">
        <v>38</v>
      </c>
      <c r="F68" s="12">
        <v>-197</v>
      </c>
      <c r="G68" s="12">
        <v>217</v>
      </c>
      <c r="H68" s="12"/>
      <c r="I68" s="12">
        <v>9</v>
      </c>
      <c r="J68" s="12">
        <v>94.243490992854149</v>
      </c>
      <c r="K68" s="12">
        <v>54.243490992854149</v>
      </c>
      <c r="L68" s="12">
        <v>17.980563931216519</v>
      </c>
      <c r="M68" s="12">
        <v>22.354751310805725</v>
      </c>
      <c r="N68" s="12">
        <v>6.0542203354074307</v>
      </c>
      <c r="O68" s="12">
        <v>0</v>
      </c>
      <c r="P68" s="12">
        <v>5.3669734297161735</v>
      </c>
      <c r="Q68" s="12">
        <v>102</v>
      </c>
      <c r="S68" s="12">
        <v>28021</v>
      </c>
      <c r="U68" s="14"/>
      <c r="V68" s="14"/>
    </row>
    <row r="69" spans="1:22" x14ac:dyDescent="0.3">
      <c r="A69" s="45">
        <v>42597</v>
      </c>
      <c r="B69" t="s">
        <v>34</v>
      </c>
      <c r="C69" s="12">
        <v>298</v>
      </c>
      <c r="D69" s="12">
        <v>77</v>
      </c>
      <c r="E69" s="12">
        <v>38</v>
      </c>
      <c r="F69" s="12">
        <v>-284</v>
      </c>
      <c r="G69" s="12">
        <v>129</v>
      </c>
      <c r="H69" s="12"/>
      <c r="I69" s="12">
        <v>8</v>
      </c>
      <c r="J69" s="12">
        <v>104.7777159811554</v>
      </c>
      <c r="K69" s="12">
        <v>64.777715981155396</v>
      </c>
      <c r="L69" s="12">
        <v>38.536014444815983</v>
      </c>
      <c r="M69" s="12">
        <v>22.354751310805725</v>
      </c>
      <c r="N69" s="12">
        <v>6.3569313521778019</v>
      </c>
      <c r="O69" s="12">
        <v>0</v>
      </c>
      <c r="P69" s="12">
        <v>-18.025413088954906</v>
      </c>
      <c r="Q69" s="12">
        <v>7</v>
      </c>
      <c r="S69" s="12">
        <v>28250</v>
      </c>
      <c r="U69" s="14"/>
      <c r="V69" s="14"/>
    </row>
    <row r="70" spans="1:22" x14ac:dyDescent="0.3">
      <c r="A70" s="45">
        <v>42628</v>
      </c>
      <c r="B70" t="s">
        <v>34</v>
      </c>
      <c r="C70" s="12">
        <v>296</v>
      </c>
      <c r="D70" s="12">
        <v>71</v>
      </c>
      <c r="E70" s="12">
        <v>53</v>
      </c>
      <c r="F70" s="12">
        <v>-277</v>
      </c>
      <c r="G70" s="12">
        <v>143</v>
      </c>
      <c r="H70" s="12"/>
      <c r="I70" s="12">
        <v>9</v>
      </c>
      <c r="J70" s="12">
        <v>105.53127658107368</v>
      </c>
      <c r="K70" s="12">
        <v>65.531276581073683</v>
      </c>
      <c r="L70" s="12">
        <v>66.3797032509231</v>
      </c>
      <c r="M70" s="12">
        <v>22.967773899989545</v>
      </c>
      <c r="N70" s="12">
        <v>6.4205006656995796</v>
      </c>
      <c r="O70" s="12">
        <v>0</v>
      </c>
      <c r="P70" s="12">
        <v>-25.299254397685907</v>
      </c>
      <c r="Q70" s="12">
        <v>-2</v>
      </c>
      <c r="S70" s="12">
        <v>28190</v>
      </c>
      <c r="U70" s="14"/>
      <c r="V70" s="14"/>
    </row>
    <row r="71" spans="1:22" x14ac:dyDescent="0.3">
      <c r="A71" s="45">
        <v>42658</v>
      </c>
      <c r="B71" t="s">
        <v>34</v>
      </c>
      <c r="C71" s="12">
        <v>284</v>
      </c>
      <c r="D71" s="12">
        <v>70</v>
      </c>
      <c r="E71" s="12">
        <v>57</v>
      </c>
      <c r="F71" s="12">
        <v>-229</v>
      </c>
      <c r="G71" s="12">
        <v>182</v>
      </c>
      <c r="H71" s="12"/>
      <c r="I71" s="12">
        <v>4</v>
      </c>
      <c r="J71" s="12">
        <v>150.13210330362142</v>
      </c>
      <c r="K71" s="12">
        <v>110.13210330362142</v>
      </c>
      <c r="L71" s="12">
        <v>105.35213915038028</v>
      </c>
      <c r="M71" s="12">
        <v>24.193819078357187</v>
      </c>
      <c r="N71" s="12">
        <v>5.9710656191006093</v>
      </c>
      <c r="O71" s="12">
        <v>0</v>
      </c>
      <c r="P71" s="12">
        <v>-29.649127151459499</v>
      </c>
      <c r="Q71" s="12">
        <v>-38</v>
      </c>
      <c r="S71" s="12">
        <v>27016</v>
      </c>
      <c r="U71" s="14"/>
      <c r="V71" s="14"/>
    </row>
    <row r="72" spans="1:22" x14ac:dyDescent="0.3">
      <c r="A72" s="45">
        <v>42689</v>
      </c>
      <c r="B72" t="s">
        <v>34</v>
      </c>
      <c r="C72" s="12">
        <v>304</v>
      </c>
      <c r="D72" s="12">
        <v>73</v>
      </c>
      <c r="E72" s="12">
        <v>67</v>
      </c>
      <c r="F72" s="12">
        <v>-268</v>
      </c>
      <c r="G72" s="12">
        <v>176</v>
      </c>
      <c r="H72" s="12"/>
      <c r="I72" s="12">
        <v>2</v>
      </c>
      <c r="J72" s="12">
        <v>201.95549424732596</v>
      </c>
      <c r="K72" s="12">
        <v>161.95549424732596</v>
      </c>
      <c r="L72" s="12">
        <v>92.914127693106707</v>
      </c>
      <c r="M72" s="12">
        <v>25.419864256724829</v>
      </c>
      <c r="N72" s="12">
        <v>5.7322229943365848</v>
      </c>
      <c r="O72" s="12">
        <v>0</v>
      </c>
      <c r="P72" s="12">
        <v>-79.021709191494068</v>
      </c>
      <c r="Q72" s="12">
        <v>-34</v>
      </c>
      <c r="S72" s="12">
        <v>26006</v>
      </c>
      <c r="U72" s="14"/>
      <c r="V72" s="14"/>
    </row>
    <row r="73" spans="1:22" x14ac:dyDescent="0.3">
      <c r="A73" s="45">
        <v>42719</v>
      </c>
      <c r="B73" t="s">
        <v>34</v>
      </c>
      <c r="C73" s="12">
        <v>276</v>
      </c>
      <c r="D73" s="12">
        <v>75</v>
      </c>
      <c r="E73" s="12">
        <v>71</v>
      </c>
      <c r="F73" s="12">
        <v>-185</v>
      </c>
      <c r="G73" s="12">
        <v>237</v>
      </c>
      <c r="H73" s="12"/>
      <c r="I73" s="12">
        <v>2</v>
      </c>
      <c r="J73" s="12">
        <v>298.12539431051368</v>
      </c>
      <c r="K73" s="12">
        <v>258.12539431051368</v>
      </c>
      <c r="L73" s="12">
        <v>61.666351540798402</v>
      </c>
      <c r="M73" s="12">
        <v>27.258932024276294</v>
      </c>
      <c r="N73" s="12">
        <v>5.7895452242799506</v>
      </c>
      <c r="O73" s="12">
        <v>0</v>
      </c>
      <c r="P73" s="12">
        <v>27.159776900131671</v>
      </c>
      <c r="Q73" s="12">
        <v>-146</v>
      </c>
      <c r="S73" s="12">
        <v>21484</v>
      </c>
      <c r="U73" s="14"/>
      <c r="V73" s="14"/>
    </row>
    <row r="74" spans="1:22" x14ac:dyDescent="0.3">
      <c r="A74" s="45">
        <v>42750</v>
      </c>
      <c r="B74" t="s">
        <v>34</v>
      </c>
      <c r="C74" s="12">
        <v>280</v>
      </c>
      <c r="D74" s="12">
        <v>74</v>
      </c>
      <c r="E74" s="12">
        <v>93</v>
      </c>
      <c r="F74" s="12">
        <v>-246</v>
      </c>
      <c r="G74" s="12">
        <v>201</v>
      </c>
      <c r="H74" s="12"/>
      <c r="I74" s="12">
        <v>4</v>
      </c>
      <c r="J74" s="12">
        <v>314.81022218314172</v>
      </c>
      <c r="K74" s="12">
        <v>274.81022218314172</v>
      </c>
      <c r="L74" s="12">
        <v>38.536014444815983</v>
      </c>
      <c r="M74" s="12">
        <v>30.079825711567583</v>
      </c>
      <c r="N74" s="12">
        <v>5.9921793071297484</v>
      </c>
      <c r="O74" s="12">
        <v>0</v>
      </c>
      <c r="P74" s="12">
        <v>33.581758353344981</v>
      </c>
      <c r="Q74" s="12">
        <v>-187</v>
      </c>
      <c r="S74" s="12">
        <v>15672</v>
      </c>
      <c r="U74" s="14"/>
      <c r="V74" s="14"/>
    </row>
    <row r="75" spans="1:22" x14ac:dyDescent="0.3">
      <c r="A75" s="45">
        <v>42781</v>
      </c>
      <c r="B75" t="s">
        <v>34</v>
      </c>
      <c r="C75" s="12">
        <v>298</v>
      </c>
      <c r="D75" s="12">
        <v>70</v>
      </c>
      <c r="E75" s="12">
        <v>81</v>
      </c>
      <c r="F75" s="12">
        <v>-258</v>
      </c>
      <c r="G75" s="12">
        <v>191</v>
      </c>
      <c r="H75" s="12"/>
      <c r="I75" s="12">
        <v>2</v>
      </c>
      <c r="J75" s="12">
        <v>299.63977824116159</v>
      </c>
      <c r="K75" s="12">
        <v>259.63977824116159</v>
      </c>
      <c r="L75" s="12">
        <v>28.454678842604782</v>
      </c>
      <c r="M75" s="12">
        <v>28.780855410760751</v>
      </c>
      <c r="N75" s="12">
        <v>5.8723357209871532</v>
      </c>
      <c r="O75" s="12">
        <v>0</v>
      </c>
      <c r="P75" s="12">
        <v>-41.747648215514275</v>
      </c>
      <c r="Q75" s="12">
        <v>-93</v>
      </c>
      <c r="S75" s="12">
        <v>13060</v>
      </c>
      <c r="U75" s="14"/>
      <c r="V75" s="14"/>
    </row>
    <row r="76" spans="1:22" x14ac:dyDescent="0.3">
      <c r="A76" s="45">
        <v>42809</v>
      </c>
      <c r="B76" t="s">
        <v>34</v>
      </c>
      <c r="C76" s="12">
        <v>302</v>
      </c>
      <c r="D76" s="12">
        <v>74</v>
      </c>
      <c r="E76" s="12">
        <v>66</v>
      </c>
      <c r="F76" s="12">
        <v>-302</v>
      </c>
      <c r="G76" s="12">
        <v>140</v>
      </c>
      <c r="H76" s="12"/>
      <c r="I76" s="12">
        <v>8</v>
      </c>
      <c r="J76" s="12">
        <v>185.69727021756975</v>
      </c>
      <c r="K76" s="12">
        <v>145.69727021756975</v>
      </c>
      <c r="L76" s="12">
        <v>17.980563931216519</v>
      </c>
      <c r="M76" s="12">
        <v>25.533429658743678</v>
      </c>
      <c r="N76" s="12">
        <v>5.8723357209871532</v>
      </c>
      <c r="O76" s="12">
        <v>0</v>
      </c>
      <c r="P76" s="12">
        <v>-8.3599528517102506E-2</v>
      </c>
      <c r="Q76" s="12">
        <v>-64</v>
      </c>
      <c r="S76" s="12">
        <v>11078</v>
      </c>
      <c r="U76" s="14"/>
      <c r="V76" s="14"/>
    </row>
    <row r="77" spans="1:22" x14ac:dyDescent="0.3">
      <c r="A77" s="45">
        <v>42840</v>
      </c>
      <c r="B77" t="s">
        <v>34</v>
      </c>
      <c r="C77" s="12">
        <v>305</v>
      </c>
      <c r="D77" s="12">
        <v>73</v>
      </c>
      <c r="E77" s="12">
        <v>44</v>
      </c>
      <c r="F77" s="12">
        <v>-286</v>
      </c>
      <c r="G77" s="12">
        <v>136</v>
      </c>
      <c r="H77" s="12"/>
      <c r="I77" s="12">
        <v>10</v>
      </c>
      <c r="J77" s="12">
        <v>102.12548474184051</v>
      </c>
      <c r="K77" s="12">
        <v>62.125484741840509</v>
      </c>
      <c r="L77" s="12">
        <v>18.591553967714169</v>
      </c>
      <c r="M77" s="12">
        <v>21.636518756323188</v>
      </c>
      <c r="N77" s="12">
        <v>5.8723357209871532</v>
      </c>
      <c r="O77" s="12">
        <v>0</v>
      </c>
      <c r="P77" s="12">
        <v>-8.2258931868650187</v>
      </c>
      <c r="Q77" s="12">
        <v>26</v>
      </c>
      <c r="S77" s="12">
        <v>11857</v>
      </c>
      <c r="U77" s="14"/>
      <c r="V77" s="14"/>
    </row>
    <row r="78" spans="1:22" x14ac:dyDescent="0.3">
      <c r="A78" s="45">
        <v>42870</v>
      </c>
      <c r="B78" t="s">
        <v>34</v>
      </c>
      <c r="C78" s="12">
        <v>306</v>
      </c>
      <c r="D78" s="12">
        <v>80</v>
      </c>
      <c r="E78" s="12">
        <v>42</v>
      </c>
      <c r="F78" s="12">
        <v>-271</v>
      </c>
      <c r="G78" s="12">
        <v>157</v>
      </c>
      <c r="H78" s="12"/>
      <c r="I78" s="12">
        <v>11</v>
      </c>
      <c r="J78" s="12">
        <v>70.109978417253942</v>
      </c>
      <c r="K78" s="12">
        <v>30.109978417253942</v>
      </c>
      <c r="L78" s="12">
        <v>17.980563931216519</v>
      </c>
      <c r="M78" s="12">
        <v>21.636518756323188</v>
      </c>
      <c r="N78" s="12">
        <v>5.9310590781970243</v>
      </c>
      <c r="O78" s="12">
        <v>0</v>
      </c>
      <c r="P78" s="12">
        <v>-22.658120182990672</v>
      </c>
      <c r="Q78" s="12">
        <v>92</v>
      </c>
      <c r="S78" s="12">
        <v>14719</v>
      </c>
      <c r="U78" s="14"/>
      <c r="V78" s="14"/>
    </row>
    <row r="79" spans="1:22" x14ac:dyDescent="0.3">
      <c r="A79" s="45">
        <v>42901</v>
      </c>
      <c r="B79" t="s">
        <v>34</v>
      </c>
      <c r="C79" s="12">
        <v>312</v>
      </c>
      <c r="D79" s="12">
        <v>77</v>
      </c>
      <c r="E79" s="12">
        <v>37</v>
      </c>
      <c r="F79" s="12">
        <v>-227</v>
      </c>
      <c r="G79" s="12">
        <v>199</v>
      </c>
      <c r="H79" s="12"/>
      <c r="I79" s="12">
        <v>9</v>
      </c>
      <c r="J79" s="12">
        <v>66.231669822617832</v>
      </c>
      <c r="K79" s="12">
        <v>26.231669822617832</v>
      </c>
      <c r="L79" s="12">
        <v>19.104470639748509</v>
      </c>
      <c r="M79" s="12">
        <v>22.286003906726606</v>
      </c>
      <c r="N79" s="12">
        <v>5.9903696689789943</v>
      </c>
      <c r="O79" s="12">
        <v>0</v>
      </c>
      <c r="P79" s="12">
        <v>10.387485961928055</v>
      </c>
      <c r="Q79" s="12">
        <v>106</v>
      </c>
      <c r="S79" s="12">
        <v>17886</v>
      </c>
      <c r="U79" s="14"/>
      <c r="V79" s="14"/>
    </row>
    <row r="80" spans="1:22" x14ac:dyDescent="0.3">
      <c r="A80" s="45">
        <v>42931</v>
      </c>
      <c r="B80" t="s">
        <v>34</v>
      </c>
      <c r="C80" s="12">
        <v>315</v>
      </c>
      <c r="D80" s="12">
        <v>76</v>
      </c>
      <c r="E80" s="12">
        <v>38</v>
      </c>
      <c r="F80" s="12">
        <v>-226</v>
      </c>
      <c r="G80" s="12">
        <v>203</v>
      </c>
      <c r="H80" s="12"/>
      <c r="I80" s="12">
        <v>9</v>
      </c>
      <c r="J80" s="12">
        <v>66.828935721938819</v>
      </c>
      <c r="K80" s="12">
        <v>26.828935721938819</v>
      </c>
      <c r="L80" s="12">
        <v>18.476624186799029</v>
      </c>
      <c r="M80" s="12">
        <v>22.93548905713002</v>
      </c>
      <c r="N80" s="12">
        <v>6.0502733656687839</v>
      </c>
      <c r="O80" s="12">
        <v>0</v>
      </c>
      <c r="P80" s="12">
        <v>17.708677668463348</v>
      </c>
      <c r="Q80" s="12">
        <v>102</v>
      </c>
      <c r="S80" s="12">
        <v>21045</v>
      </c>
      <c r="U80" s="14"/>
      <c r="V80" s="14"/>
    </row>
    <row r="81" spans="1:22" x14ac:dyDescent="0.3">
      <c r="A81" s="45">
        <v>42962</v>
      </c>
      <c r="B81" t="s">
        <v>34</v>
      </c>
      <c r="C81" s="12">
        <v>317</v>
      </c>
      <c r="D81" s="12">
        <v>82</v>
      </c>
      <c r="E81" s="12">
        <v>35</v>
      </c>
      <c r="F81" s="12">
        <v>-249</v>
      </c>
      <c r="G81" s="12">
        <v>185</v>
      </c>
      <c r="H81" s="12"/>
      <c r="I81" s="12">
        <v>8</v>
      </c>
      <c r="J81" s="12">
        <v>76.310832933076782</v>
      </c>
      <c r="K81" s="12">
        <v>36.310832933076782</v>
      </c>
      <c r="L81" s="12">
        <v>39.599172711028018</v>
      </c>
      <c r="M81" s="12">
        <v>22.93548905713002</v>
      </c>
      <c r="N81" s="12">
        <v>6.3527870339522234</v>
      </c>
      <c r="O81" s="12">
        <v>0</v>
      </c>
      <c r="P81" s="12">
        <v>0.8017182648129566</v>
      </c>
      <c r="Q81" s="12">
        <v>71</v>
      </c>
      <c r="S81" s="12">
        <v>23258</v>
      </c>
      <c r="U81" s="14"/>
      <c r="V81" s="14"/>
    </row>
    <row r="82" spans="1:22" x14ac:dyDescent="0.3">
      <c r="A82" s="45">
        <v>42993</v>
      </c>
      <c r="B82" t="s">
        <v>34</v>
      </c>
      <c r="C82" s="12">
        <v>312</v>
      </c>
      <c r="D82" s="12">
        <v>72</v>
      </c>
      <c r="E82" s="12">
        <v>57</v>
      </c>
      <c r="F82" s="12">
        <v>-194</v>
      </c>
      <c r="G82" s="12">
        <v>247</v>
      </c>
      <c r="H82" s="12"/>
      <c r="I82" s="12">
        <v>5</v>
      </c>
      <c r="J82" s="12">
        <v>76.089115783378887</v>
      </c>
      <c r="K82" s="12">
        <v>36.089115783378887</v>
      </c>
      <c r="L82" s="12">
        <v>68.211032495440094</v>
      </c>
      <c r="M82" s="12">
        <v>23.584974207533435</v>
      </c>
      <c r="N82" s="12">
        <v>6.4163149042917453</v>
      </c>
      <c r="O82" s="12">
        <v>0</v>
      </c>
      <c r="P82" s="12">
        <v>36.698562609355854</v>
      </c>
      <c r="Q82" s="12">
        <v>72</v>
      </c>
      <c r="S82" s="12">
        <v>25405</v>
      </c>
      <c r="U82" s="14"/>
      <c r="V82" s="14"/>
    </row>
    <row r="83" spans="1:22" x14ac:dyDescent="0.3">
      <c r="A83" s="45">
        <v>43023</v>
      </c>
      <c r="B83" t="s">
        <v>34</v>
      </c>
      <c r="C83" s="12">
        <v>326</v>
      </c>
      <c r="D83" s="12">
        <v>68</v>
      </c>
      <c r="E83" s="12">
        <v>50</v>
      </c>
      <c r="F83" s="12">
        <v>-202</v>
      </c>
      <c r="G83" s="12">
        <v>242</v>
      </c>
      <c r="H83" s="12"/>
      <c r="I83" s="12">
        <v>4</v>
      </c>
      <c r="J83" s="12">
        <v>135.1344947727799</v>
      </c>
      <c r="K83" s="12">
        <v>95.134494772779902</v>
      </c>
      <c r="L83" s="12">
        <v>108.25866695857491</v>
      </c>
      <c r="M83" s="12">
        <v>24.883944508340264</v>
      </c>
      <c r="N83" s="12">
        <v>5.9671728609913233</v>
      </c>
      <c r="O83" s="12">
        <v>0</v>
      </c>
      <c r="P83" s="12">
        <v>-14.244279100686395</v>
      </c>
      <c r="Q83" s="12">
        <v>17</v>
      </c>
      <c r="S83" s="12">
        <v>25925</v>
      </c>
      <c r="U83" s="14"/>
      <c r="V83" s="14"/>
    </row>
    <row r="84" spans="1:22" x14ac:dyDescent="0.3">
      <c r="A84" s="45">
        <v>43054</v>
      </c>
      <c r="B84" t="s">
        <v>34</v>
      </c>
      <c r="C84" s="12">
        <v>334</v>
      </c>
      <c r="D84" s="12">
        <v>69</v>
      </c>
      <c r="E84" s="12">
        <v>70</v>
      </c>
      <c r="F84" s="12">
        <v>-182</v>
      </c>
      <c r="G84" s="12">
        <v>291</v>
      </c>
      <c r="H84" s="12"/>
      <c r="I84" s="12">
        <v>5</v>
      </c>
      <c r="J84" s="12">
        <v>233.58093213352825</v>
      </c>
      <c r="K84" s="12">
        <v>193.58093213352825</v>
      </c>
      <c r="L84" s="12">
        <v>95.477507023531871</v>
      </c>
      <c r="M84" s="12">
        <v>26.182914809147093</v>
      </c>
      <c r="N84" s="12">
        <v>5.72848594655167</v>
      </c>
      <c r="O84" s="12">
        <v>0</v>
      </c>
      <c r="P84" s="12">
        <v>32.030160087241114</v>
      </c>
      <c r="Q84" s="12">
        <v>-67</v>
      </c>
      <c r="S84" s="12">
        <v>23909</v>
      </c>
      <c r="U84" s="14"/>
      <c r="V84" s="14"/>
    </row>
    <row r="85" spans="1:22" x14ac:dyDescent="0.3">
      <c r="A85" s="45">
        <v>43084</v>
      </c>
      <c r="B85" t="s">
        <v>34</v>
      </c>
      <c r="C85" s="12">
        <v>325</v>
      </c>
      <c r="D85" s="12">
        <v>77</v>
      </c>
      <c r="E85" s="12">
        <v>79</v>
      </c>
      <c r="F85" s="12">
        <v>-209</v>
      </c>
      <c r="G85" s="12">
        <v>272</v>
      </c>
      <c r="H85" s="12"/>
      <c r="I85" s="12">
        <v>3</v>
      </c>
      <c r="J85" s="12">
        <v>346.47383621211338</v>
      </c>
      <c r="K85" s="12">
        <v>306.47383621211338</v>
      </c>
      <c r="L85" s="12">
        <v>63.367645572686961</v>
      </c>
      <c r="M85" s="12">
        <v>28.131370260357336</v>
      </c>
      <c r="N85" s="12">
        <v>5.7857708060171866</v>
      </c>
      <c r="O85" s="12">
        <v>0</v>
      </c>
      <c r="P85" s="12">
        <v>-3.7586228511748665</v>
      </c>
      <c r="Q85" s="12">
        <v>-130</v>
      </c>
      <c r="S85" s="12">
        <v>19866</v>
      </c>
      <c r="U85" s="14"/>
      <c r="V85" s="14"/>
    </row>
    <row r="86" spans="1:22" x14ac:dyDescent="0.3">
      <c r="A86" s="45">
        <v>43115</v>
      </c>
      <c r="B86" t="s">
        <v>34</v>
      </c>
      <c r="C86" s="12">
        <v>329</v>
      </c>
      <c r="D86" s="12">
        <v>73</v>
      </c>
      <c r="E86" s="12">
        <v>88</v>
      </c>
      <c r="F86" s="12">
        <v>-168</v>
      </c>
      <c r="G86" s="12">
        <v>322</v>
      </c>
      <c r="H86" s="12"/>
      <c r="I86" s="12">
        <v>5</v>
      </c>
      <c r="J86" s="12">
        <v>379.12334344947624</v>
      </c>
      <c r="K86" s="12">
        <v>339.12334344947624</v>
      </c>
      <c r="L86" s="12">
        <v>39.94797554619273</v>
      </c>
      <c r="M86" s="12">
        <v>31.148002156510803</v>
      </c>
      <c r="N86" s="12">
        <v>10.618558386027871</v>
      </c>
      <c r="O86" s="12">
        <v>0</v>
      </c>
      <c r="P86" s="12">
        <v>113.16212046179236</v>
      </c>
      <c r="Q86" s="12">
        <v>-217</v>
      </c>
      <c r="S86" s="12">
        <v>13134</v>
      </c>
      <c r="U86" s="14"/>
      <c r="V86" s="14"/>
    </row>
    <row r="87" spans="1:22" x14ac:dyDescent="0.3">
      <c r="A87" s="45">
        <v>43146</v>
      </c>
      <c r="B87" t="s">
        <v>34</v>
      </c>
      <c r="C87" s="12">
        <v>329</v>
      </c>
      <c r="D87" s="12">
        <v>74</v>
      </c>
      <c r="E87" s="12">
        <v>79</v>
      </c>
      <c r="F87" s="12">
        <v>-245</v>
      </c>
      <c r="G87" s="12">
        <v>237</v>
      </c>
      <c r="H87" s="12"/>
      <c r="I87" s="12">
        <v>5</v>
      </c>
      <c r="J87" s="12">
        <v>307.15720561156326</v>
      </c>
      <c r="K87" s="12">
        <v>267.15720561156326</v>
      </c>
      <c r="L87" s="12">
        <v>29.497259406701765</v>
      </c>
      <c r="M87" s="12">
        <v>29.775128995008568</v>
      </c>
      <c r="N87" s="12">
        <v>4.8318894288035681</v>
      </c>
      <c r="O87" s="12">
        <v>0</v>
      </c>
      <c r="P87" s="12">
        <v>8.7385165579228428</v>
      </c>
      <c r="Q87" s="12">
        <v>-108</v>
      </c>
      <c r="S87" s="12">
        <v>10114</v>
      </c>
      <c r="U87" s="14"/>
      <c r="V87" s="14"/>
    </row>
    <row r="88" spans="1:22" x14ac:dyDescent="0.3">
      <c r="A88" s="45">
        <v>43174</v>
      </c>
      <c r="B88" t="s">
        <v>34</v>
      </c>
      <c r="C88" s="12">
        <v>340</v>
      </c>
      <c r="D88" s="12">
        <v>74</v>
      </c>
      <c r="E88" s="12">
        <v>67</v>
      </c>
      <c r="F88" s="12">
        <v>-268</v>
      </c>
      <c r="G88" s="12">
        <v>213</v>
      </c>
      <c r="H88" s="12"/>
      <c r="I88" s="12">
        <v>5</v>
      </c>
      <c r="J88" s="12">
        <v>209.22972435739902</v>
      </c>
      <c r="K88" s="12">
        <v>169.22972435739902</v>
      </c>
      <c r="L88" s="12">
        <v>18.639372508529334</v>
      </c>
      <c r="M88" s="12">
        <v>26.342946091252976</v>
      </c>
      <c r="N88" s="12">
        <v>7.2113677511960885</v>
      </c>
      <c r="O88" s="12">
        <v>0</v>
      </c>
      <c r="P88" s="12">
        <v>-1.4234107083774203</v>
      </c>
      <c r="Q88" s="12">
        <v>-13</v>
      </c>
      <c r="S88" s="12">
        <v>9712</v>
      </c>
      <c r="U88" s="14"/>
      <c r="V88" s="14"/>
    </row>
    <row r="89" spans="1:22" x14ac:dyDescent="0.3">
      <c r="A89" s="45">
        <v>43205</v>
      </c>
      <c r="B89" t="s">
        <v>34</v>
      </c>
      <c r="C89" s="12">
        <v>340</v>
      </c>
      <c r="D89" s="12">
        <v>78</v>
      </c>
      <c r="E89" s="12">
        <v>53</v>
      </c>
      <c r="F89" s="12">
        <v>-286</v>
      </c>
      <c r="G89" s="12">
        <v>185</v>
      </c>
      <c r="H89" s="12"/>
      <c r="I89" s="12">
        <v>8</v>
      </c>
      <c r="J89" s="12">
        <v>172.86749158389424</v>
      </c>
      <c r="K89" s="12">
        <v>132.86749158389424</v>
      </c>
      <c r="L89" s="12">
        <v>19.272749244256058</v>
      </c>
      <c r="M89" s="12">
        <v>22.224326606746271</v>
      </c>
      <c r="N89" s="12">
        <v>7.7013488151604612</v>
      </c>
      <c r="O89" s="12">
        <v>0</v>
      </c>
      <c r="P89" s="12">
        <v>-21.065916250057025</v>
      </c>
      <c r="Q89" s="12">
        <v>16</v>
      </c>
      <c r="S89" s="12">
        <v>10186</v>
      </c>
      <c r="U89" s="14"/>
      <c r="V89" s="14"/>
    </row>
    <row r="90" spans="1:22" x14ac:dyDescent="0.3">
      <c r="A90" s="45">
        <v>43235</v>
      </c>
      <c r="B90" t="s">
        <v>34</v>
      </c>
      <c r="C90" s="12">
        <v>351</v>
      </c>
      <c r="D90" s="12">
        <v>82</v>
      </c>
      <c r="E90" s="12">
        <v>49</v>
      </c>
      <c r="F90" s="12">
        <v>-253</v>
      </c>
      <c r="G90" s="12">
        <v>229</v>
      </c>
      <c r="H90" s="12"/>
      <c r="I90" s="12">
        <v>5</v>
      </c>
      <c r="J90" s="12">
        <v>77.484453747855028</v>
      </c>
      <c r="K90" s="12">
        <v>37.484453747855028</v>
      </c>
      <c r="L90" s="12">
        <v>18.639372508529334</v>
      </c>
      <c r="M90" s="12">
        <v>22.224326606746271</v>
      </c>
      <c r="N90" s="12">
        <v>6.0811859015571939</v>
      </c>
      <c r="O90" s="12">
        <v>0</v>
      </c>
      <c r="P90" s="12">
        <v>12.570661235312173</v>
      </c>
      <c r="Q90" s="12">
        <v>125</v>
      </c>
      <c r="S90" s="12">
        <v>14065</v>
      </c>
      <c r="U90" s="14"/>
      <c r="V90" s="14"/>
    </row>
    <row r="91" spans="1:22" x14ac:dyDescent="0.3">
      <c r="A91" s="45">
        <v>43266</v>
      </c>
      <c r="B91" t="s">
        <v>34</v>
      </c>
      <c r="C91" s="12">
        <v>346</v>
      </c>
      <c r="D91" s="12">
        <v>79</v>
      </c>
      <c r="E91" s="12">
        <v>35</v>
      </c>
      <c r="F91" s="12">
        <v>-241</v>
      </c>
      <c r="G91" s="12">
        <v>219</v>
      </c>
      <c r="H91" s="12"/>
      <c r="I91" s="12">
        <v>7</v>
      </c>
      <c r="J91" s="12">
        <v>137.36687128804607</v>
      </c>
      <c r="K91" s="12">
        <v>97.36687128804607</v>
      </c>
      <c r="L91" s="12">
        <v>19.272749244256058</v>
      </c>
      <c r="M91" s="12">
        <v>22.910763187497391</v>
      </c>
      <c r="N91" s="12">
        <v>12.64476187173582</v>
      </c>
      <c r="O91" s="12">
        <v>0</v>
      </c>
      <c r="P91" s="12">
        <v>-69.195145591535351</v>
      </c>
      <c r="Q91" s="12">
        <v>130</v>
      </c>
      <c r="S91" s="12">
        <v>17954</v>
      </c>
      <c r="U91" s="14"/>
      <c r="V91" s="14"/>
    </row>
    <row r="92" spans="1:22" x14ac:dyDescent="0.3">
      <c r="A92" s="45">
        <v>43296</v>
      </c>
      <c r="B92" t="s">
        <v>34</v>
      </c>
      <c r="C92" s="12">
        <v>347</v>
      </c>
      <c r="D92" s="12">
        <v>74</v>
      </c>
      <c r="E92" s="12">
        <v>56</v>
      </c>
      <c r="F92" s="12">
        <v>-234</v>
      </c>
      <c r="G92" s="12">
        <v>243</v>
      </c>
      <c r="H92" s="12"/>
      <c r="I92" s="12">
        <v>4</v>
      </c>
      <c r="J92" s="12">
        <v>93.740791615585209</v>
      </c>
      <c r="K92" s="12">
        <v>53.740791615585209</v>
      </c>
      <c r="L92" s="12">
        <v>18.639372508529334</v>
      </c>
      <c r="M92" s="12">
        <v>23.597199768248505</v>
      </c>
      <c r="N92" s="12">
        <v>11.849091631861466</v>
      </c>
      <c r="O92" s="12">
        <v>0</v>
      </c>
      <c r="P92" s="12">
        <v>26.17354447577549</v>
      </c>
      <c r="Q92" s="12">
        <v>105</v>
      </c>
      <c r="S92" s="12">
        <v>21194</v>
      </c>
      <c r="U92" s="14"/>
      <c r="V92" s="14"/>
    </row>
    <row r="93" spans="1:22" x14ac:dyDescent="0.3">
      <c r="A93" s="45">
        <v>43327</v>
      </c>
      <c r="B93" t="s">
        <v>34</v>
      </c>
      <c r="C93" s="12">
        <v>348</v>
      </c>
      <c r="D93" s="12">
        <v>75</v>
      </c>
      <c r="E93" s="12">
        <v>42</v>
      </c>
      <c r="F93" s="12">
        <v>-236</v>
      </c>
      <c r="G93" s="12">
        <v>229</v>
      </c>
      <c r="H93" s="12"/>
      <c r="I93" s="12">
        <v>3</v>
      </c>
      <c r="J93" s="12">
        <v>104.21882653403824</v>
      </c>
      <c r="K93" s="12">
        <v>64.218826534038243</v>
      </c>
      <c r="L93" s="12">
        <v>39.94797554619273</v>
      </c>
      <c r="M93" s="12">
        <v>23.597199768248505</v>
      </c>
      <c r="N93" s="12">
        <v>10.081450876673767</v>
      </c>
      <c r="O93" s="12">
        <v>0</v>
      </c>
      <c r="P93" s="12">
        <v>-13.845452725153244</v>
      </c>
      <c r="Q93" s="12">
        <v>102</v>
      </c>
      <c r="S93" s="12">
        <v>24349</v>
      </c>
      <c r="U93" s="14"/>
      <c r="V93" s="14"/>
    </row>
    <row r="94" spans="1:22" x14ac:dyDescent="0.3">
      <c r="A94" s="45">
        <v>43358</v>
      </c>
      <c r="B94" t="s">
        <v>34</v>
      </c>
      <c r="C94" s="12">
        <v>359</v>
      </c>
      <c r="D94" s="12">
        <v>66</v>
      </c>
      <c r="E94" s="12">
        <v>53</v>
      </c>
      <c r="F94" s="12">
        <v>-185</v>
      </c>
      <c r="G94" s="12">
        <v>293</v>
      </c>
      <c r="H94" s="12"/>
      <c r="I94" s="12">
        <v>1</v>
      </c>
      <c r="J94" s="12">
        <v>104.96836760496495</v>
      </c>
      <c r="K94" s="12">
        <v>64.968367604964953</v>
      </c>
      <c r="L94" s="12">
        <v>58.811858217167753</v>
      </c>
      <c r="M94" s="12">
        <v>24.283636348999625</v>
      </c>
      <c r="N94" s="12">
        <v>6.8153998471826176</v>
      </c>
      <c r="O94" s="12">
        <v>0</v>
      </c>
      <c r="P94" s="12">
        <v>43.120737981685053</v>
      </c>
      <c r="Q94" s="12">
        <v>94</v>
      </c>
      <c r="S94" s="12">
        <v>27163</v>
      </c>
      <c r="U94" s="14"/>
      <c r="V94" s="14"/>
    </row>
    <row r="95" spans="1:22" x14ac:dyDescent="0.3">
      <c r="A95" s="45">
        <v>43388</v>
      </c>
      <c r="B95" t="s">
        <v>34</v>
      </c>
      <c r="C95" s="12">
        <v>361</v>
      </c>
      <c r="D95" s="12">
        <v>58</v>
      </c>
      <c r="E95" s="12">
        <v>62</v>
      </c>
      <c r="F95" s="12">
        <v>-208</v>
      </c>
      <c r="G95" s="12">
        <v>273</v>
      </c>
      <c r="H95" s="12"/>
      <c r="I95" s="12">
        <v>2</v>
      </c>
      <c r="J95" s="12">
        <v>144.83129134256484</v>
      </c>
      <c r="K95" s="12">
        <v>104.83129134256484</v>
      </c>
      <c r="L95" s="12">
        <v>109.21224571745101</v>
      </c>
      <c r="M95" s="12">
        <v>25.656509510501863</v>
      </c>
      <c r="N95" s="12">
        <v>12.581924017916045</v>
      </c>
      <c r="O95" s="12">
        <v>0</v>
      </c>
      <c r="P95" s="12">
        <v>42.718029411566242</v>
      </c>
      <c r="Q95" s="12">
        <v>-24</v>
      </c>
      <c r="S95" s="12">
        <v>26419</v>
      </c>
      <c r="U95" s="14"/>
      <c r="V95" s="14"/>
    </row>
    <row r="96" spans="1:22" x14ac:dyDescent="0.3">
      <c r="A96" s="45">
        <v>43419</v>
      </c>
      <c r="B96" t="s">
        <v>34</v>
      </c>
      <c r="C96" s="12">
        <v>361</v>
      </c>
      <c r="D96" s="12">
        <v>72</v>
      </c>
      <c r="E96" s="12">
        <v>61</v>
      </c>
      <c r="F96" s="12">
        <v>-232</v>
      </c>
      <c r="G96" s="12">
        <v>262</v>
      </c>
      <c r="H96" s="12"/>
      <c r="I96" s="12">
        <v>5</v>
      </c>
      <c r="J96" s="12">
        <v>219.877297615548</v>
      </c>
      <c r="K96" s="12">
        <v>179.877297615548</v>
      </c>
      <c r="L96" s="12">
        <v>76.318505025871247</v>
      </c>
      <c r="M96" s="12">
        <v>27.029382672004104</v>
      </c>
      <c r="N96" s="12">
        <v>11.63505219865131</v>
      </c>
      <c r="O96" s="12">
        <v>0</v>
      </c>
      <c r="P96" s="12">
        <v>42.139762487925339</v>
      </c>
      <c r="Q96" s="12">
        <v>-79</v>
      </c>
      <c r="S96" s="12">
        <v>24035</v>
      </c>
      <c r="U96" s="14"/>
      <c r="V96" s="14"/>
    </row>
    <row r="97" spans="1:22" x14ac:dyDescent="0.3">
      <c r="A97" s="45">
        <v>43449</v>
      </c>
      <c r="B97" t="s">
        <v>34</v>
      </c>
      <c r="C97" s="12">
        <v>361</v>
      </c>
      <c r="D97" s="12">
        <v>76</v>
      </c>
      <c r="E97" s="12">
        <v>81</v>
      </c>
      <c r="F97" s="12">
        <v>-238</v>
      </c>
      <c r="G97" s="12">
        <v>280</v>
      </c>
      <c r="H97" s="12"/>
      <c r="I97" s="12">
        <v>2</v>
      </c>
      <c r="J97" s="12">
        <v>286.53517891750249</v>
      </c>
      <c r="K97" s="12">
        <v>246.53517891750249</v>
      </c>
      <c r="L97" s="12">
        <v>63.925809112990173</v>
      </c>
      <c r="M97" s="12">
        <v>29.088692414257451</v>
      </c>
      <c r="N97" s="12">
        <v>9.837125240105161</v>
      </c>
      <c r="O97" s="12">
        <v>0</v>
      </c>
      <c r="P97" s="12">
        <v>35.613194315144717</v>
      </c>
      <c r="Q97" s="12">
        <v>-108</v>
      </c>
      <c r="S97" s="12">
        <v>20690</v>
      </c>
      <c r="U97" s="14"/>
      <c r="V97" s="14"/>
    </row>
    <row r="98" spans="1:22" x14ac:dyDescent="0.3">
      <c r="A98" s="45">
        <v>43480</v>
      </c>
      <c r="B98" t="s">
        <v>34</v>
      </c>
      <c r="C98" s="12">
        <v>360</v>
      </c>
      <c r="D98" s="12">
        <v>76</v>
      </c>
      <c r="E98" s="12">
        <v>91</v>
      </c>
      <c r="F98" s="12">
        <v>-244</v>
      </c>
      <c r="G98" s="12">
        <v>283</v>
      </c>
      <c r="H98" s="12"/>
      <c r="I98" s="12">
        <v>2</v>
      </c>
      <c r="J98" s="12">
        <v>402.85356056500956</v>
      </c>
      <c r="K98" s="12">
        <v>362.85356056500956</v>
      </c>
      <c r="L98" s="12">
        <v>30.567166340508802</v>
      </c>
      <c r="M98" s="12">
        <v>31.965333879642635</v>
      </c>
      <c r="N98" s="12">
        <v>10.402099185789087</v>
      </c>
      <c r="O98" s="12">
        <v>0</v>
      </c>
      <c r="P98" s="12">
        <v>-8.7881599709500868</v>
      </c>
      <c r="Q98" s="12">
        <v>-147</v>
      </c>
      <c r="S98" s="12">
        <v>16118</v>
      </c>
      <c r="U98" s="14"/>
      <c r="V98" s="14"/>
    </row>
    <row r="99" spans="1:22" x14ac:dyDescent="0.3">
      <c r="A99" s="45">
        <v>43511</v>
      </c>
      <c r="B99" t="s">
        <v>34</v>
      </c>
      <c r="C99" s="12">
        <v>355</v>
      </c>
      <c r="D99" s="12">
        <v>68</v>
      </c>
      <c r="E99" s="12">
        <v>65</v>
      </c>
      <c r="F99" s="12">
        <v>-258</v>
      </c>
      <c r="G99" s="12">
        <v>230</v>
      </c>
      <c r="H99" s="12"/>
      <c r="I99" s="12">
        <v>4</v>
      </c>
      <c r="J99" s="12">
        <v>381.81928400085468</v>
      </c>
      <c r="K99" s="12">
        <v>341.81928400085468</v>
      </c>
      <c r="L99" s="12">
        <v>31.431248532289622</v>
      </c>
      <c r="M99" s="12">
        <v>30.533680637973749</v>
      </c>
      <c r="N99" s="12">
        <v>8.3740619176661681</v>
      </c>
      <c r="O99" s="12">
        <v>0</v>
      </c>
      <c r="P99" s="12">
        <v>-6.1582750887842188</v>
      </c>
      <c r="Q99" s="12">
        <v>-181</v>
      </c>
      <c r="S99" s="12">
        <v>11054</v>
      </c>
      <c r="U99" s="14"/>
      <c r="V99" s="14"/>
    </row>
    <row r="100" spans="1:22" x14ac:dyDescent="0.3">
      <c r="A100" s="45">
        <v>43539</v>
      </c>
      <c r="B100" t="s">
        <v>34</v>
      </c>
      <c r="C100" s="12">
        <v>358</v>
      </c>
      <c r="D100" s="12">
        <v>72</v>
      </c>
      <c r="E100" s="12">
        <v>73</v>
      </c>
      <c r="F100" s="12">
        <v>-314</v>
      </c>
      <c r="G100" s="12">
        <v>189</v>
      </c>
      <c r="H100" s="12"/>
      <c r="I100" s="12">
        <v>3</v>
      </c>
      <c r="J100" s="12">
        <v>257.17789303170775</v>
      </c>
      <c r="K100" s="12">
        <v>217.17789303170775</v>
      </c>
      <c r="L100" s="12">
        <v>19.861463796477491</v>
      </c>
      <c r="M100" s="12">
        <v>26.954547533801538</v>
      </c>
      <c r="N100" s="12">
        <v>9.7660147789681062</v>
      </c>
      <c r="O100" s="12">
        <v>0</v>
      </c>
      <c r="P100" s="12">
        <v>-40.759919140954892</v>
      </c>
      <c r="Q100" s="12">
        <v>-47</v>
      </c>
      <c r="S100" s="12">
        <v>9610</v>
      </c>
      <c r="U100" s="14"/>
      <c r="V100" s="14"/>
    </row>
    <row r="101" spans="1:22" x14ac:dyDescent="0.3">
      <c r="A101" s="45">
        <v>43570</v>
      </c>
      <c r="B101" t="s">
        <v>34</v>
      </c>
      <c r="C101" s="12">
        <v>367</v>
      </c>
      <c r="D101" s="12">
        <v>78</v>
      </c>
      <c r="E101" s="12">
        <v>52</v>
      </c>
      <c r="F101" s="12">
        <v>-319</v>
      </c>
      <c r="G101" s="12">
        <v>178</v>
      </c>
      <c r="H101" s="12"/>
      <c r="I101" s="12">
        <v>3</v>
      </c>
      <c r="J101" s="12">
        <v>128.6522236140884</v>
      </c>
      <c r="K101" s="12">
        <v>88.652223614088399</v>
      </c>
      <c r="L101" s="12">
        <v>20.536367906066534</v>
      </c>
      <c r="M101" s="12">
        <v>22.659587808794882</v>
      </c>
      <c r="N101" s="12">
        <v>10.198246445261741</v>
      </c>
      <c r="O101" s="12">
        <v>0</v>
      </c>
      <c r="P101" s="12">
        <v>-40.046425774211556</v>
      </c>
      <c r="Q101" s="12">
        <v>72</v>
      </c>
      <c r="S101" s="12">
        <v>11780</v>
      </c>
      <c r="U101" s="14"/>
      <c r="V101" s="14"/>
    </row>
    <row r="102" spans="1:22" x14ac:dyDescent="0.3">
      <c r="A102" s="45">
        <v>43600</v>
      </c>
      <c r="B102" t="s">
        <v>34</v>
      </c>
      <c r="C102" s="12">
        <v>363</v>
      </c>
      <c r="D102" s="12">
        <v>71</v>
      </c>
      <c r="E102" s="12">
        <v>49</v>
      </c>
      <c r="F102" s="12">
        <v>-264</v>
      </c>
      <c r="G102" s="12">
        <v>219</v>
      </c>
      <c r="H102" s="12"/>
      <c r="I102" s="12">
        <v>3</v>
      </c>
      <c r="J102" s="12">
        <v>107.29143044155519</v>
      </c>
      <c r="K102" s="12">
        <v>67.291430441555192</v>
      </c>
      <c r="L102" s="12">
        <v>19.861463796477491</v>
      </c>
      <c r="M102" s="12">
        <v>22.659587808794882</v>
      </c>
      <c r="N102" s="12">
        <v>8.3210241933753508</v>
      </c>
      <c r="O102" s="12">
        <v>0</v>
      </c>
      <c r="P102" s="12">
        <v>-26.133506240202916</v>
      </c>
      <c r="Q102" s="12">
        <v>124</v>
      </c>
      <c r="S102" s="12">
        <v>15614</v>
      </c>
      <c r="U102" s="14"/>
      <c r="V102" s="14"/>
    </row>
    <row r="103" spans="1:22" x14ac:dyDescent="0.3">
      <c r="A103" s="45">
        <v>43631</v>
      </c>
      <c r="B103" t="s">
        <v>34</v>
      </c>
      <c r="C103" s="12">
        <v>355</v>
      </c>
      <c r="D103" s="12">
        <v>77</v>
      </c>
      <c r="E103" s="12">
        <v>49</v>
      </c>
      <c r="F103" s="12">
        <v>-258</v>
      </c>
      <c r="G103" s="12">
        <v>223</v>
      </c>
      <c r="H103" s="12"/>
      <c r="I103" s="12">
        <v>3</v>
      </c>
      <c r="J103" s="12">
        <v>96.050114878385969</v>
      </c>
      <c r="K103" s="12">
        <v>56.050114878385969</v>
      </c>
      <c r="L103" s="12">
        <v>20.536367906066534</v>
      </c>
      <c r="M103" s="12">
        <v>23.375414429629327</v>
      </c>
      <c r="N103" s="12">
        <v>6.5656709814595997</v>
      </c>
      <c r="O103" s="12">
        <v>0</v>
      </c>
      <c r="P103" s="12">
        <v>-32.527568195541427</v>
      </c>
      <c r="Q103" s="12">
        <v>146</v>
      </c>
      <c r="S103" s="12">
        <v>20004</v>
      </c>
      <c r="U103" s="14"/>
      <c r="V103" s="14"/>
    </row>
    <row r="104" spans="1:22" x14ac:dyDescent="0.3">
      <c r="A104" s="45">
        <v>43661</v>
      </c>
      <c r="B104" t="s">
        <v>34</v>
      </c>
      <c r="C104" s="12">
        <v>378</v>
      </c>
      <c r="D104" s="12">
        <v>79</v>
      </c>
      <c r="E104" s="12">
        <v>46</v>
      </c>
      <c r="F104" s="12">
        <v>-300</v>
      </c>
      <c r="G104" s="12">
        <v>203</v>
      </c>
      <c r="H104" s="12"/>
      <c r="I104" s="12">
        <v>4</v>
      </c>
      <c r="J104" s="12">
        <v>106.0871572314344</v>
      </c>
      <c r="K104" s="12">
        <v>66.087157231434404</v>
      </c>
      <c r="L104" s="12">
        <v>19.861463796477491</v>
      </c>
      <c r="M104" s="12">
        <v>24.091241050463765</v>
      </c>
      <c r="N104" s="12">
        <v>9.7410608320547425</v>
      </c>
      <c r="O104" s="12">
        <v>0</v>
      </c>
      <c r="P104" s="12">
        <v>-11.780922910430402</v>
      </c>
      <c r="Q104" s="12">
        <v>90</v>
      </c>
      <c r="S104" s="12">
        <v>22797</v>
      </c>
      <c r="U104" s="14"/>
      <c r="V104" s="14"/>
    </row>
    <row r="105" spans="1:22" x14ac:dyDescent="0.3">
      <c r="A105" s="45">
        <v>43692</v>
      </c>
      <c r="B105" t="s">
        <v>34</v>
      </c>
      <c r="C105" s="12">
        <v>383</v>
      </c>
      <c r="D105" s="12">
        <v>78</v>
      </c>
      <c r="E105" s="12">
        <v>47</v>
      </c>
      <c r="F105" s="12">
        <v>-360</v>
      </c>
      <c r="G105" s="12">
        <v>148</v>
      </c>
      <c r="H105" s="12"/>
      <c r="I105" s="12">
        <v>4</v>
      </c>
      <c r="J105" s="12">
        <v>136.27701574682933</v>
      </c>
      <c r="K105" s="12">
        <v>96.277015746829335</v>
      </c>
      <c r="L105" s="12">
        <v>42.567166340508798</v>
      </c>
      <c r="M105" s="12">
        <v>24.091241050463765</v>
      </c>
      <c r="N105" s="12">
        <v>6.8630974768756472</v>
      </c>
      <c r="O105" s="12">
        <v>0</v>
      </c>
      <c r="P105" s="12">
        <v>-96.798520614677557</v>
      </c>
      <c r="Q105" s="12">
        <v>72</v>
      </c>
      <c r="S105" s="12">
        <v>25014</v>
      </c>
      <c r="U105" s="14"/>
      <c r="V105" s="14"/>
    </row>
    <row r="106" spans="1:22" x14ac:dyDescent="0.3">
      <c r="A106" s="45">
        <v>43723</v>
      </c>
      <c r="B106" t="s">
        <v>34</v>
      </c>
      <c r="C106" s="12">
        <v>393</v>
      </c>
      <c r="D106" s="12">
        <v>71</v>
      </c>
      <c r="E106" s="12">
        <v>42</v>
      </c>
      <c r="F106" s="12">
        <v>-333</v>
      </c>
      <c r="G106" s="12">
        <v>173</v>
      </c>
      <c r="H106" s="12"/>
      <c r="I106" s="12">
        <v>3</v>
      </c>
      <c r="J106" s="12">
        <v>111.39803772292059</v>
      </c>
      <c r="K106" s="12">
        <v>71.398037722920591</v>
      </c>
      <c r="L106" s="12">
        <v>73.32351076320937</v>
      </c>
      <c r="M106" s="12">
        <v>24.807067671298213</v>
      </c>
      <c r="N106" s="12">
        <v>4.12996879600857</v>
      </c>
      <c r="O106" s="12">
        <v>0</v>
      </c>
      <c r="P106" s="12">
        <v>-79.658584953436744</v>
      </c>
      <c r="Q106" s="12">
        <v>77</v>
      </c>
      <c r="S106" s="12">
        <v>27312</v>
      </c>
      <c r="U106" s="14"/>
      <c r="V106" s="14"/>
    </row>
    <row r="107" spans="1:22" x14ac:dyDescent="0.3">
      <c r="A107" s="45">
        <v>43753</v>
      </c>
      <c r="B107" t="s">
        <v>34</v>
      </c>
      <c r="C107" s="12">
        <v>400</v>
      </c>
      <c r="D107" s="12">
        <v>61</v>
      </c>
      <c r="E107" s="12">
        <v>40</v>
      </c>
      <c r="F107" s="12">
        <v>-342</v>
      </c>
      <c r="G107" s="12">
        <v>159</v>
      </c>
      <c r="H107" s="12"/>
      <c r="I107" s="12">
        <v>7</v>
      </c>
      <c r="J107" s="12">
        <v>197.13887130480748</v>
      </c>
      <c r="K107" s="12">
        <v>157.13887130480748</v>
      </c>
      <c r="L107" s="12">
        <v>116.37275146771037</v>
      </c>
      <c r="M107" s="12">
        <v>26.238720912967096</v>
      </c>
      <c r="N107" s="12">
        <v>4.12996879600857</v>
      </c>
      <c r="O107" s="12">
        <v>0</v>
      </c>
      <c r="P107" s="12">
        <v>-97.880312481493519</v>
      </c>
      <c r="Q107" s="12">
        <v>-54</v>
      </c>
      <c r="S107" s="12">
        <v>25626</v>
      </c>
      <c r="U107" s="14"/>
      <c r="V107" s="14"/>
    </row>
    <row r="108" spans="1:22" x14ac:dyDescent="0.3">
      <c r="A108" s="45">
        <v>43784</v>
      </c>
      <c r="B108" t="s">
        <v>34</v>
      </c>
      <c r="C108" s="12">
        <v>395</v>
      </c>
      <c r="D108" s="12">
        <v>71</v>
      </c>
      <c r="E108" s="12">
        <v>58</v>
      </c>
      <c r="F108" s="12">
        <v>-248</v>
      </c>
      <c r="G108" s="12">
        <v>276</v>
      </c>
      <c r="H108" s="12"/>
      <c r="I108" s="12">
        <v>5</v>
      </c>
      <c r="J108" s="12">
        <v>264.47718992434022</v>
      </c>
      <c r="K108" s="12">
        <v>224.47718992434022</v>
      </c>
      <c r="L108" s="12">
        <v>102.63363209393344</v>
      </c>
      <c r="M108" s="12">
        <v>27.670374154635983</v>
      </c>
      <c r="N108" s="12">
        <v>8.0677081204694865</v>
      </c>
      <c r="O108" s="12">
        <v>0</v>
      </c>
      <c r="P108" s="12">
        <v>18.151095706620865</v>
      </c>
      <c r="Q108" s="12">
        <v>-110</v>
      </c>
      <c r="S108" s="12">
        <v>22341</v>
      </c>
      <c r="U108" s="14"/>
      <c r="V108" s="14"/>
    </row>
    <row r="109" spans="1:22" x14ac:dyDescent="0.3">
      <c r="A109" s="45">
        <v>43814</v>
      </c>
      <c r="B109" t="s">
        <v>34</v>
      </c>
      <c r="C109" s="12">
        <v>396</v>
      </c>
      <c r="D109" s="12">
        <v>79</v>
      </c>
      <c r="E109" s="12">
        <v>45</v>
      </c>
      <c r="F109" s="12">
        <v>-232</v>
      </c>
      <c r="G109" s="12">
        <v>288</v>
      </c>
      <c r="H109" s="12"/>
      <c r="I109" s="12">
        <v>7</v>
      </c>
      <c r="J109" s="12">
        <v>312.324034522857</v>
      </c>
      <c r="K109" s="12">
        <v>272.324034522857</v>
      </c>
      <c r="L109" s="12">
        <v>68.117107632093919</v>
      </c>
      <c r="M109" s="12">
        <v>29.817854017139311</v>
      </c>
      <c r="N109" s="12">
        <v>8.319829588947993</v>
      </c>
      <c r="O109" s="12">
        <v>0</v>
      </c>
      <c r="P109" s="12">
        <v>-22.578825761038228</v>
      </c>
      <c r="Q109" s="12">
        <v>-75</v>
      </c>
      <c r="S109" s="12">
        <v>20023</v>
      </c>
      <c r="U109" s="14"/>
      <c r="V109" s="14"/>
    </row>
    <row r="110" spans="1:22" x14ac:dyDescent="0.3">
      <c r="A110" s="45">
        <v>43845</v>
      </c>
      <c r="B110" t="s">
        <v>34</v>
      </c>
      <c r="C110" s="12">
        <v>389</v>
      </c>
      <c r="D110" s="12">
        <v>73</v>
      </c>
      <c r="E110" s="12">
        <v>52</v>
      </c>
      <c r="F110" s="12">
        <v>-268</v>
      </c>
      <c r="G110" s="12">
        <v>246</v>
      </c>
      <c r="H110" s="12"/>
      <c r="I110" s="12">
        <v>3</v>
      </c>
      <c r="J110" s="12">
        <v>290.49540580645169</v>
      </c>
      <c r="K110" s="12">
        <v>250.49540580645169</v>
      </c>
      <c r="L110" s="12">
        <v>34.763185844748854</v>
      </c>
      <c r="M110" s="12">
        <v>31.965333879642635</v>
      </c>
      <c r="N110" s="12">
        <v>8.0586836424688624</v>
      </c>
      <c r="O110" s="12">
        <v>0</v>
      </c>
      <c r="P110" s="12">
        <v>47.717390826687968</v>
      </c>
      <c r="Q110" s="12">
        <v>-130</v>
      </c>
      <c r="S110" s="12">
        <v>15982</v>
      </c>
      <c r="U110" s="14"/>
      <c r="V110" s="14"/>
    </row>
    <row r="111" spans="1:22" x14ac:dyDescent="0.3">
      <c r="A111" s="45">
        <v>43876</v>
      </c>
      <c r="B111" t="s">
        <v>34</v>
      </c>
      <c r="C111" s="12">
        <v>391</v>
      </c>
      <c r="D111" s="12">
        <v>75</v>
      </c>
      <c r="E111" s="12">
        <v>50</v>
      </c>
      <c r="F111" s="12">
        <v>-324</v>
      </c>
      <c r="G111" s="12">
        <v>192</v>
      </c>
      <c r="H111" s="12"/>
      <c r="I111" s="12">
        <v>6</v>
      </c>
      <c r="J111" s="12">
        <v>296.60938241379307</v>
      </c>
      <c r="K111" s="12">
        <v>256.60938241379307</v>
      </c>
      <c r="L111" s="12">
        <v>25.668852968036528</v>
      </c>
      <c r="M111" s="12">
        <v>30.533680637973749</v>
      </c>
      <c r="N111" s="12">
        <v>9.617474640943481</v>
      </c>
      <c r="O111" s="12">
        <v>0</v>
      </c>
      <c r="P111" s="12">
        <v>11.570609339253167</v>
      </c>
      <c r="Q111" s="12">
        <v>-148</v>
      </c>
      <c r="S111" s="12">
        <v>11676</v>
      </c>
      <c r="U111" s="14"/>
      <c r="V111" s="14"/>
    </row>
    <row r="112" spans="1:22" x14ac:dyDescent="0.3">
      <c r="A112" s="45">
        <v>43905</v>
      </c>
      <c r="B112" t="s">
        <v>34</v>
      </c>
      <c r="C112" s="12">
        <v>392</v>
      </c>
      <c r="D112" s="12">
        <v>69</v>
      </c>
      <c r="E112" s="12">
        <v>36</v>
      </c>
      <c r="F112" s="12">
        <v>-344</v>
      </c>
      <c r="G112" s="12">
        <v>153</v>
      </c>
      <c r="H112" s="12"/>
      <c r="I112" s="12">
        <v>5</v>
      </c>
      <c r="J112" s="12">
        <v>211.11463529032261</v>
      </c>
      <c r="K112" s="12">
        <v>171.11463529032261</v>
      </c>
      <c r="L112" s="12">
        <v>16.22019543378995</v>
      </c>
      <c r="M112" s="12">
        <v>26.954547533801538</v>
      </c>
      <c r="N112" s="12">
        <v>6.6213911371967153</v>
      </c>
      <c r="O112" s="12">
        <v>0</v>
      </c>
      <c r="P112" s="12">
        <v>-45.910769395110812</v>
      </c>
      <c r="Q112" s="12">
        <v>-27</v>
      </c>
      <c r="S112" s="12">
        <v>10831</v>
      </c>
      <c r="U112" s="14"/>
      <c r="V112" s="14"/>
    </row>
    <row r="113" spans="1:22" x14ac:dyDescent="0.3">
      <c r="A113" s="45">
        <v>43936</v>
      </c>
      <c r="B113" t="s">
        <v>34</v>
      </c>
      <c r="C113" s="12">
        <v>358</v>
      </c>
      <c r="D113" s="12">
        <v>58</v>
      </c>
      <c r="E113" s="12">
        <v>33</v>
      </c>
      <c r="F113" s="12">
        <v>-276</v>
      </c>
      <c r="G113" s="12">
        <v>173</v>
      </c>
      <c r="H113" s="12"/>
      <c r="I113" s="12">
        <v>7</v>
      </c>
      <c r="J113" s="12">
        <v>181.92030450000001</v>
      </c>
      <c r="K113" s="12">
        <v>141.92030450000001</v>
      </c>
      <c r="L113" s="12">
        <v>16.771367123287668</v>
      </c>
      <c r="M113" s="12">
        <v>22.659587808794882</v>
      </c>
      <c r="N113" s="12">
        <v>5.5135183202096378</v>
      </c>
      <c r="O113" s="12">
        <v>0</v>
      </c>
      <c r="P113" s="12">
        <v>-53.864777752292198</v>
      </c>
      <c r="Q113" s="12">
        <v>33</v>
      </c>
      <c r="S113" s="12">
        <v>11824</v>
      </c>
      <c r="U113" s="14"/>
      <c r="V113" s="14"/>
    </row>
    <row r="114" spans="1:22" x14ac:dyDescent="0.3">
      <c r="A114" s="45">
        <v>43966</v>
      </c>
      <c r="B114" t="s">
        <v>34</v>
      </c>
      <c r="C114" s="12">
        <v>303</v>
      </c>
      <c r="D114" s="12">
        <v>63</v>
      </c>
      <c r="E114" s="12">
        <v>24</v>
      </c>
      <c r="F114" s="12">
        <v>-221</v>
      </c>
      <c r="G114" s="12">
        <v>169</v>
      </c>
      <c r="H114" s="12"/>
      <c r="I114" s="12">
        <v>12</v>
      </c>
      <c r="J114" s="12">
        <v>123.71081506451613</v>
      </c>
      <c r="K114" s="12">
        <v>83.710815064516126</v>
      </c>
      <c r="L114" s="12">
        <v>16.22019543378995</v>
      </c>
      <c r="M114" s="12">
        <v>22.659587808794882</v>
      </c>
      <c r="N114" s="12">
        <v>4.7992972938558323</v>
      </c>
      <c r="O114" s="12">
        <v>0</v>
      </c>
      <c r="P114" s="12">
        <v>-77.389895600956791</v>
      </c>
      <c r="Q114" s="12">
        <v>107</v>
      </c>
      <c r="S114" s="12">
        <v>15131</v>
      </c>
      <c r="U114" s="14"/>
      <c r="V114" s="14"/>
    </row>
    <row r="115" spans="1:22" x14ac:dyDescent="0.3">
      <c r="A115" s="45">
        <v>43997</v>
      </c>
      <c r="B115" t="s">
        <v>34</v>
      </c>
      <c r="C115" s="12">
        <v>320</v>
      </c>
      <c r="D115" s="12">
        <v>68</v>
      </c>
      <c r="E115" s="12">
        <v>21</v>
      </c>
      <c r="F115" s="12">
        <v>-219</v>
      </c>
      <c r="G115" s="12">
        <v>190</v>
      </c>
      <c r="H115" s="12"/>
      <c r="I115" s="12">
        <v>7</v>
      </c>
      <c r="J115" s="12">
        <v>80.937810600000006</v>
      </c>
      <c r="K115" s="12">
        <v>40.937810600000006</v>
      </c>
      <c r="L115" s="12">
        <v>17.021357732037742</v>
      </c>
      <c r="M115" s="12">
        <v>23.375414429629327</v>
      </c>
      <c r="N115" s="12">
        <v>5.6447355837540627</v>
      </c>
      <c r="O115" s="12">
        <v>0</v>
      </c>
      <c r="P115" s="12">
        <v>-19.979318345421138</v>
      </c>
      <c r="Q115" s="12">
        <v>115</v>
      </c>
      <c r="S115" s="12">
        <v>18588</v>
      </c>
      <c r="U115" s="14"/>
      <c r="V115" s="14"/>
    </row>
    <row r="116" spans="1:22" x14ac:dyDescent="0.3">
      <c r="A116" s="45">
        <v>44027</v>
      </c>
      <c r="B116" t="s">
        <v>34</v>
      </c>
      <c r="C116" s="12">
        <v>346</v>
      </c>
      <c r="D116" s="12">
        <v>71</v>
      </c>
      <c r="E116" s="12">
        <v>30</v>
      </c>
      <c r="F116" s="12">
        <v>-228</v>
      </c>
      <c r="G116" s="12">
        <v>219</v>
      </c>
      <c r="H116" s="12"/>
      <c r="I116" s="12">
        <v>5</v>
      </c>
      <c r="J116" s="12">
        <v>78.562653145161292</v>
      </c>
      <c r="K116" s="12">
        <v>38.562653145161292</v>
      </c>
      <c r="L116" s="12">
        <v>16.459628159117994</v>
      </c>
      <c r="M116" s="12">
        <v>24.091241050463765</v>
      </c>
      <c r="N116" s="12">
        <v>5.3191837326065103</v>
      </c>
      <c r="O116" s="12">
        <v>0</v>
      </c>
      <c r="P116" s="12">
        <v>-9.4327060873495618</v>
      </c>
      <c r="Q116" s="12">
        <v>137</v>
      </c>
      <c r="S116" s="12">
        <v>22847</v>
      </c>
      <c r="U116" s="14"/>
      <c r="V116" s="14"/>
    </row>
    <row r="117" spans="1:22" x14ac:dyDescent="0.3">
      <c r="A117" s="45">
        <v>44058</v>
      </c>
      <c r="B117" t="s">
        <v>34</v>
      </c>
      <c r="C117" s="12">
        <v>360</v>
      </c>
      <c r="D117" s="12">
        <v>77</v>
      </c>
      <c r="E117" s="12">
        <v>37</v>
      </c>
      <c r="F117" s="12">
        <v>-323</v>
      </c>
      <c r="G117" s="12">
        <v>151</v>
      </c>
      <c r="H117" s="12"/>
      <c r="I117" s="12">
        <v>5</v>
      </c>
      <c r="J117" s="12">
        <v>78.982581154838712</v>
      </c>
      <c r="K117" s="12">
        <v>38.982581154838712</v>
      </c>
      <c r="L117" s="12">
        <v>35.277636209241095</v>
      </c>
      <c r="M117" s="12">
        <v>24.091241050463765</v>
      </c>
      <c r="N117" s="12">
        <v>5.2544055367388021</v>
      </c>
      <c r="O117" s="12">
        <v>0</v>
      </c>
      <c r="P117" s="12">
        <v>-56.605863951282373</v>
      </c>
      <c r="Q117" s="12">
        <v>98</v>
      </c>
      <c r="S117" s="12">
        <v>25885</v>
      </c>
      <c r="U117" s="14"/>
      <c r="V117" s="14"/>
    </row>
    <row r="118" spans="1:22" x14ac:dyDescent="0.3">
      <c r="A118" s="45">
        <v>44089</v>
      </c>
      <c r="B118" t="s">
        <v>34</v>
      </c>
      <c r="C118" s="12">
        <v>364</v>
      </c>
      <c r="D118" s="12">
        <v>73</v>
      </c>
      <c r="E118" s="12">
        <v>73</v>
      </c>
      <c r="F118" s="12">
        <v>-386</v>
      </c>
      <c r="G118" s="12">
        <v>124</v>
      </c>
      <c r="H118" s="12"/>
      <c r="I118" s="12">
        <v>4</v>
      </c>
      <c r="J118" s="12">
        <v>96.512125800000007</v>
      </c>
      <c r="K118" s="12">
        <v>56.512125800000007</v>
      </c>
      <c r="L118" s="12">
        <v>60.100972908279864</v>
      </c>
      <c r="M118" s="12">
        <v>24.807067671298213</v>
      </c>
      <c r="N118" s="12">
        <v>6.037244427743115</v>
      </c>
      <c r="O118" s="12">
        <v>0</v>
      </c>
      <c r="P118" s="12">
        <v>-40.457410807321196</v>
      </c>
      <c r="Q118" s="12">
        <v>14</v>
      </c>
      <c r="S118" s="12">
        <v>26294</v>
      </c>
      <c r="U118" s="14"/>
      <c r="V118" s="14"/>
    </row>
    <row r="119" spans="1:22" x14ac:dyDescent="0.3">
      <c r="A119" s="45">
        <v>44119</v>
      </c>
      <c r="B119" t="s">
        <v>34</v>
      </c>
      <c r="C119" s="12">
        <v>359</v>
      </c>
      <c r="D119" s="12">
        <v>74</v>
      </c>
      <c r="E119" s="12">
        <v>63</v>
      </c>
      <c r="F119" s="12">
        <v>-234</v>
      </c>
      <c r="G119" s="12">
        <v>262</v>
      </c>
      <c r="H119" s="12"/>
      <c r="I119" s="12">
        <v>4</v>
      </c>
      <c r="J119" s="12">
        <v>165.4697266451613</v>
      </c>
      <c r="K119" s="12">
        <v>125.4697266451613</v>
      </c>
      <c r="L119" s="12">
        <v>95.851491419413236</v>
      </c>
      <c r="M119" s="12">
        <v>26.238720912967096</v>
      </c>
      <c r="N119" s="12">
        <v>6.037244427743115</v>
      </c>
      <c r="O119" s="12">
        <v>0</v>
      </c>
      <c r="P119" s="12">
        <v>13.402816594715251</v>
      </c>
      <c r="Q119" s="12">
        <v>-9</v>
      </c>
      <c r="S119" s="12">
        <v>26002</v>
      </c>
      <c r="U119" s="14"/>
      <c r="V119" s="14"/>
    </row>
    <row r="120" spans="1:22" x14ac:dyDescent="0.3">
      <c r="A120" s="45">
        <v>44150</v>
      </c>
      <c r="B120" t="s">
        <v>34</v>
      </c>
      <c r="C120" s="12">
        <v>371</v>
      </c>
      <c r="D120" s="12">
        <v>74</v>
      </c>
      <c r="E120" s="12">
        <v>52</v>
      </c>
      <c r="F120" s="12">
        <v>-248</v>
      </c>
      <c r="G120" s="12">
        <v>249</v>
      </c>
      <c r="H120" s="12"/>
      <c r="I120" s="12">
        <v>3</v>
      </c>
      <c r="J120" s="12">
        <v>197.98686029999999</v>
      </c>
      <c r="K120" s="12">
        <v>157.98686029999999</v>
      </c>
      <c r="L120" s="12">
        <v>85.426591635815981</v>
      </c>
      <c r="M120" s="12">
        <v>27.670374154635983</v>
      </c>
      <c r="N120" s="12">
        <v>6.037244427743115</v>
      </c>
      <c r="O120" s="12">
        <v>0</v>
      </c>
      <c r="P120" s="12">
        <v>-26.121070518195069</v>
      </c>
      <c r="Q120" s="12">
        <v>-7</v>
      </c>
      <c r="S120" s="12">
        <v>25807</v>
      </c>
      <c r="U120" s="14"/>
      <c r="V120" s="14"/>
    </row>
    <row r="121" spans="1:22" x14ac:dyDescent="0.3">
      <c r="A121" s="45">
        <v>44180</v>
      </c>
      <c r="B121" t="s">
        <v>34</v>
      </c>
      <c r="C121" s="12">
        <v>370</v>
      </c>
      <c r="D121" s="12">
        <v>67</v>
      </c>
      <c r="E121" s="12">
        <v>39</v>
      </c>
      <c r="F121" s="12">
        <v>-388</v>
      </c>
      <c r="G121" s="12">
        <v>88</v>
      </c>
      <c r="H121" s="12"/>
      <c r="I121" s="12">
        <v>4</v>
      </c>
      <c r="J121" s="12">
        <v>284.43359370967744</v>
      </c>
      <c r="K121" s="12">
        <v>244.43359370967744</v>
      </c>
      <c r="L121" s="12">
        <v>56.454023778989836</v>
      </c>
      <c r="M121" s="12">
        <v>29.817854017139311</v>
      </c>
      <c r="N121" s="12">
        <v>6.037244427743115</v>
      </c>
      <c r="O121" s="12">
        <v>0</v>
      </c>
      <c r="P121" s="12">
        <v>-63.742715933549704</v>
      </c>
      <c r="Q121" s="12">
        <v>-189</v>
      </c>
      <c r="S121" s="12">
        <v>19933</v>
      </c>
      <c r="U121" s="14"/>
      <c r="V121" s="14"/>
    </row>
    <row r="122" spans="1:22" x14ac:dyDescent="0.3">
      <c r="A122" s="45">
        <v>44211</v>
      </c>
      <c r="B122" t="s">
        <v>34</v>
      </c>
      <c r="C122" s="12">
        <v>368</v>
      </c>
      <c r="D122" s="12">
        <v>70</v>
      </c>
      <c r="E122" s="12">
        <v>68</v>
      </c>
      <c r="F122" s="12">
        <v>-362</v>
      </c>
      <c r="G122" s="12">
        <v>144</v>
      </c>
      <c r="H122" s="12"/>
      <c r="I122" s="12">
        <v>3</v>
      </c>
      <c r="J122" s="12">
        <v>303.99876280645168</v>
      </c>
      <c r="K122" s="12">
        <v>263.99876280645168</v>
      </c>
      <c r="L122" s="12">
        <v>30.166259305688119</v>
      </c>
      <c r="M122" s="12">
        <v>31.965333879642635</v>
      </c>
      <c r="N122" s="12">
        <v>6.037244427743115</v>
      </c>
      <c r="O122" s="12">
        <v>0</v>
      </c>
      <c r="P122" s="12">
        <v>-21.167600419525549</v>
      </c>
      <c r="Q122" s="12">
        <v>-171</v>
      </c>
      <c r="S122" s="12">
        <v>14647</v>
      </c>
      <c r="U122" s="14"/>
      <c r="V122" s="14"/>
    </row>
    <row r="123" spans="1:22" x14ac:dyDescent="0.3">
      <c r="A123" s="45">
        <v>44242</v>
      </c>
      <c r="B123" t="s">
        <v>34</v>
      </c>
      <c r="C123" s="12">
        <v>317</v>
      </c>
      <c r="D123" s="12">
        <v>60</v>
      </c>
      <c r="E123" s="12">
        <v>62</v>
      </c>
      <c r="F123" s="12">
        <v>-238</v>
      </c>
      <c r="G123" s="12">
        <v>201</v>
      </c>
      <c r="H123" s="12"/>
      <c r="I123" s="12">
        <v>4</v>
      </c>
      <c r="J123" s="12">
        <v>394.32804978571426</v>
      </c>
      <c r="K123" s="12">
        <v>354.32804978571426</v>
      </c>
      <c r="L123" s="12">
        <v>22.933342169759342</v>
      </c>
      <c r="M123" s="12">
        <v>30.533680637973749</v>
      </c>
      <c r="N123" s="12">
        <v>7.0356115463745788</v>
      </c>
      <c r="O123" s="12">
        <v>0</v>
      </c>
      <c r="P123" s="12">
        <v>-44.830684139821926</v>
      </c>
      <c r="Q123" s="12">
        <v>-173</v>
      </c>
      <c r="S123" s="12">
        <v>9800</v>
      </c>
      <c r="U123" s="14"/>
      <c r="V123" s="14"/>
    </row>
    <row r="124" spans="1:22" x14ac:dyDescent="0.3">
      <c r="A124" s="45">
        <v>44270</v>
      </c>
      <c r="B124" t="s">
        <v>34</v>
      </c>
      <c r="C124" s="12">
        <v>363</v>
      </c>
      <c r="D124" s="12">
        <v>68</v>
      </c>
      <c r="E124" s="12">
        <v>66</v>
      </c>
      <c r="F124" s="12">
        <v>-321</v>
      </c>
      <c r="G124" s="12">
        <v>176</v>
      </c>
      <c r="H124" s="12"/>
      <c r="I124" s="12">
        <v>5</v>
      </c>
      <c r="J124" s="12">
        <v>228.08943980645162</v>
      </c>
      <c r="K124" s="12">
        <v>188.08943980645162</v>
      </c>
      <c r="L124" s="12">
        <v>14.554569142138188</v>
      </c>
      <c r="M124" s="12">
        <v>26.954547533801538</v>
      </c>
      <c r="N124" s="12">
        <v>5.7759346507142286</v>
      </c>
      <c r="O124" s="12">
        <v>0</v>
      </c>
      <c r="P124" s="12">
        <v>-57.374491133105572</v>
      </c>
      <c r="Q124" s="12">
        <v>-7</v>
      </c>
      <c r="S124" s="12">
        <v>9597</v>
      </c>
      <c r="U124" s="14"/>
      <c r="V124" s="14"/>
    </row>
    <row r="125" spans="1:22" x14ac:dyDescent="0.3">
      <c r="A125" s="45">
        <v>44301</v>
      </c>
      <c r="B125" t="s">
        <v>34</v>
      </c>
      <c r="C125" s="12">
        <v>364</v>
      </c>
      <c r="D125" s="12">
        <v>71</v>
      </c>
      <c r="E125" s="12">
        <v>53</v>
      </c>
      <c r="F125" s="12">
        <v>-434</v>
      </c>
      <c r="G125" s="12">
        <v>54</v>
      </c>
      <c r="H125" s="12"/>
      <c r="I125" s="12">
        <v>5</v>
      </c>
      <c r="J125" s="12">
        <v>164.42580750000002</v>
      </c>
      <c r="K125" s="12">
        <v>124.42580750000002</v>
      </c>
      <c r="L125" s="12">
        <v>15.051530392224139</v>
      </c>
      <c r="M125" s="12">
        <v>22.659587808794882</v>
      </c>
      <c r="N125" s="12">
        <v>5.7759346507142286</v>
      </c>
      <c r="O125" s="12">
        <v>0</v>
      </c>
      <c r="P125" s="12">
        <v>-134.91286035173326</v>
      </c>
      <c r="Q125" s="12">
        <v>16</v>
      </c>
      <c r="S125" s="12">
        <v>10083</v>
      </c>
      <c r="U125" s="14"/>
      <c r="V125" s="14"/>
    </row>
    <row r="126" spans="1:22" x14ac:dyDescent="0.3">
      <c r="A126" s="45">
        <v>44331</v>
      </c>
      <c r="B126" t="s">
        <v>34</v>
      </c>
      <c r="C126" s="12">
        <v>368</v>
      </c>
      <c r="D126" s="12">
        <v>77</v>
      </c>
      <c r="E126" s="12">
        <v>30</v>
      </c>
      <c r="F126" s="12">
        <v>-367</v>
      </c>
      <c r="G126" s="12">
        <v>108</v>
      </c>
      <c r="H126" s="12"/>
      <c r="I126" s="12">
        <v>5</v>
      </c>
      <c r="J126" s="12">
        <v>121.24746629032259</v>
      </c>
      <c r="K126" s="12">
        <v>81.247466290322592</v>
      </c>
      <c r="L126" s="12">
        <v>14.554569142138188</v>
      </c>
      <c r="M126" s="12">
        <v>22.659587808794882</v>
      </c>
      <c r="N126" s="12">
        <v>5.7759346507142286</v>
      </c>
      <c r="O126" s="12">
        <v>0</v>
      </c>
      <c r="P126" s="12">
        <v>-91.2375578919699</v>
      </c>
      <c r="Q126" s="12">
        <v>71</v>
      </c>
      <c r="S126" s="12">
        <v>12271</v>
      </c>
      <c r="U126" s="14"/>
      <c r="V126" s="14"/>
    </row>
    <row r="127" spans="1:22" x14ac:dyDescent="0.3">
      <c r="A127" s="45">
        <v>44362</v>
      </c>
      <c r="B127" t="s">
        <v>34</v>
      </c>
      <c r="C127" s="12">
        <v>367</v>
      </c>
      <c r="D127" s="12">
        <v>82</v>
      </c>
      <c r="E127" s="12">
        <v>27</v>
      </c>
      <c r="F127" s="12">
        <v>-349</v>
      </c>
      <c r="G127" s="12">
        <v>127</v>
      </c>
      <c r="H127" s="12"/>
      <c r="I127" s="12">
        <v>6</v>
      </c>
      <c r="J127" s="12">
        <v>80.132487240000003</v>
      </c>
      <c r="K127" s="12">
        <v>40.132487240000003</v>
      </c>
      <c r="L127" s="12">
        <v>15.102115750149769</v>
      </c>
      <c r="M127" s="12">
        <v>23.375414429629327</v>
      </c>
      <c r="N127" s="12">
        <v>7.0578751523553729</v>
      </c>
      <c r="O127" s="12">
        <v>0</v>
      </c>
      <c r="P127" s="12">
        <v>-61.66789257213447</v>
      </c>
      <c r="Q127" s="12">
        <v>96</v>
      </c>
      <c r="S127" s="12">
        <v>15151</v>
      </c>
      <c r="U127" s="14"/>
      <c r="V127" s="14"/>
    </row>
    <row r="128" spans="1:22" x14ac:dyDescent="0.3">
      <c r="A128" s="45">
        <v>44392</v>
      </c>
      <c r="B128" t="s">
        <v>34</v>
      </c>
      <c r="C128" s="12">
        <v>353</v>
      </c>
      <c r="D128" s="12">
        <v>76</v>
      </c>
      <c r="E128" s="12">
        <v>28</v>
      </c>
      <c r="F128" s="12">
        <v>-324</v>
      </c>
      <c r="G128" s="12">
        <v>133</v>
      </c>
      <c r="H128" s="12"/>
      <c r="I128" s="12">
        <v>7</v>
      </c>
      <c r="J128" s="12">
        <v>78.784526196774195</v>
      </c>
      <c r="K128" s="12">
        <v>38.784526196774195</v>
      </c>
      <c r="L128" s="12">
        <v>14.603492070460627</v>
      </c>
      <c r="M128" s="12">
        <v>24.091241050463765</v>
      </c>
      <c r="N128" s="12">
        <v>5.5816674764997938</v>
      </c>
      <c r="O128" s="12">
        <v>0</v>
      </c>
      <c r="P128" s="12">
        <v>-45.06092679419838</v>
      </c>
      <c r="Q128" s="12">
        <v>88</v>
      </c>
      <c r="S128" s="12">
        <v>17890</v>
      </c>
      <c r="U128" s="14"/>
      <c r="V128" s="14"/>
    </row>
    <row r="129" spans="1:22" x14ac:dyDescent="0.3">
      <c r="A129" s="45">
        <v>44423</v>
      </c>
      <c r="B129" t="s">
        <v>34</v>
      </c>
      <c r="C129" s="12">
        <v>366</v>
      </c>
      <c r="D129" s="12">
        <v>74</v>
      </c>
      <c r="E129" s="12">
        <v>31</v>
      </c>
      <c r="F129" s="12">
        <v>-291</v>
      </c>
      <c r="G129" s="12">
        <v>180</v>
      </c>
      <c r="H129" s="12"/>
      <c r="I129" s="12">
        <v>5</v>
      </c>
      <c r="J129" s="12">
        <v>78.609001867741938</v>
      </c>
      <c r="K129" s="12">
        <v>38.609001867741938</v>
      </c>
      <c r="L129" s="12">
        <v>31.299540294883219</v>
      </c>
      <c r="M129" s="12">
        <v>24.091241050463765</v>
      </c>
      <c r="N129" s="12">
        <v>5.1500343625070215</v>
      </c>
      <c r="O129" s="12">
        <v>0</v>
      </c>
      <c r="P129" s="12">
        <v>-59.149817575595939</v>
      </c>
      <c r="Q129" s="12">
        <v>135</v>
      </c>
      <c r="S129" s="12">
        <v>22083</v>
      </c>
      <c r="U129" s="14"/>
      <c r="V129" s="14"/>
    </row>
    <row r="130" spans="1:22" x14ac:dyDescent="0.3">
      <c r="A130" s="45">
        <v>44454</v>
      </c>
      <c r="B130" t="s">
        <v>34</v>
      </c>
      <c r="C130" s="12">
        <v>375</v>
      </c>
      <c r="D130" s="12">
        <v>73</v>
      </c>
      <c r="E130" s="12">
        <v>32</v>
      </c>
      <c r="F130" s="12">
        <v>-291</v>
      </c>
      <c r="G130" s="12">
        <v>189</v>
      </c>
      <c r="H130" s="12"/>
      <c r="I130" s="12">
        <v>4</v>
      </c>
      <c r="J130" s="12">
        <v>85.1351595</v>
      </c>
      <c r="K130" s="12">
        <v>45.1351595</v>
      </c>
      <c r="L130" s="12">
        <v>53.257716627095476</v>
      </c>
      <c r="M130" s="12">
        <v>24.807067671298213</v>
      </c>
      <c r="N130" s="12">
        <v>6.0998408338468106</v>
      </c>
      <c r="O130" s="12">
        <v>0</v>
      </c>
      <c r="P130" s="12">
        <v>-19.299784632240502</v>
      </c>
      <c r="Q130" s="12">
        <v>74</v>
      </c>
      <c r="S130" s="12">
        <v>24300</v>
      </c>
      <c r="U130" s="14"/>
      <c r="V130" s="14"/>
    </row>
    <row r="131" spans="1:22" x14ac:dyDescent="0.3">
      <c r="A131" s="45">
        <v>44484</v>
      </c>
      <c r="B131" t="s">
        <v>34</v>
      </c>
      <c r="C131" s="12">
        <v>377</v>
      </c>
      <c r="D131" s="12">
        <v>66</v>
      </c>
      <c r="E131" s="12">
        <v>40</v>
      </c>
      <c r="F131" s="12">
        <v>-300</v>
      </c>
      <c r="G131" s="12">
        <v>183</v>
      </c>
      <c r="H131" s="12"/>
      <c r="I131" s="12">
        <v>4</v>
      </c>
      <c r="J131" s="12">
        <v>123.39538625806452</v>
      </c>
      <c r="K131" s="12">
        <v>83.395386258064519</v>
      </c>
      <c r="L131" s="12">
        <v>84.984078214180187</v>
      </c>
      <c r="M131" s="12">
        <v>26.238720912967096</v>
      </c>
      <c r="N131" s="12">
        <v>4.8182546917566418</v>
      </c>
      <c r="O131" s="12">
        <v>0</v>
      </c>
      <c r="P131" s="12">
        <v>-37.436440076968445</v>
      </c>
      <c r="Q131" s="12">
        <v>18</v>
      </c>
      <c r="S131" s="12">
        <v>24849</v>
      </c>
      <c r="U131" s="14"/>
      <c r="V131" s="14"/>
    </row>
    <row r="132" spans="1:22" x14ac:dyDescent="0.3">
      <c r="A132" s="45">
        <v>44515</v>
      </c>
      <c r="B132" t="s">
        <v>34</v>
      </c>
      <c r="C132" s="12">
        <v>379</v>
      </c>
      <c r="D132" s="12">
        <v>69</v>
      </c>
      <c r="E132" s="12">
        <v>45</v>
      </c>
      <c r="F132" s="12">
        <v>-328</v>
      </c>
      <c r="G132" s="12">
        <v>165</v>
      </c>
      <c r="H132" s="12"/>
      <c r="I132" s="12">
        <v>4</v>
      </c>
      <c r="J132" s="12">
        <v>230.29735590000001</v>
      </c>
      <c r="K132" s="12">
        <v>190.29735590000001</v>
      </c>
      <c r="L132" s="12">
        <v>75.829939160743294</v>
      </c>
      <c r="M132" s="12">
        <v>27.670374154635983</v>
      </c>
      <c r="N132" s="12">
        <v>4.8182546917566418</v>
      </c>
      <c r="O132" s="12">
        <v>0</v>
      </c>
      <c r="P132" s="12">
        <v>-88.615923907135922</v>
      </c>
      <c r="Q132" s="12">
        <v>-49</v>
      </c>
      <c r="S132" s="12">
        <v>23392</v>
      </c>
      <c r="U132" s="14"/>
      <c r="V132" s="14"/>
    </row>
    <row r="133" spans="1:22" x14ac:dyDescent="0.3">
      <c r="A133" s="45">
        <v>44545</v>
      </c>
      <c r="B133" t="s">
        <v>34</v>
      </c>
      <c r="C133" s="12">
        <v>376</v>
      </c>
      <c r="D133" s="12">
        <v>76</v>
      </c>
      <c r="E133" s="12">
        <v>62</v>
      </c>
      <c r="F133" s="12">
        <v>-330</v>
      </c>
      <c r="G133" s="12">
        <v>184</v>
      </c>
      <c r="H133" s="12"/>
      <c r="I133" s="12">
        <v>3</v>
      </c>
      <c r="J133" s="12">
        <v>245.165925967742</v>
      </c>
      <c r="K133" s="12">
        <v>205.165925967742</v>
      </c>
      <c r="L133" s="12">
        <v>50.08814430699595</v>
      </c>
      <c r="M133" s="12">
        <v>29.817854017139311</v>
      </c>
      <c r="N133" s="12">
        <v>4.4685342626365019</v>
      </c>
      <c r="O133" s="12">
        <v>0</v>
      </c>
      <c r="P133" s="12">
        <v>-45.540458554513762</v>
      </c>
      <c r="Q133" s="12">
        <v>-63</v>
      </c>
      <c r="S133" s="12">
        <v>21438</v>
      </c>
      <c r="U133" s="14"/>
      <c r="V133" s="14"/>
    </row>
    <row r="134" spans="1:22" x14ac:dyDescent="0.3">
      <c r="A134" s="45">
        <v>44576</v>
      </c>
      <c r="B134" t="s">
        <v>34</v>
      </c>
      <c r="C134" s="12">
        <v>358</v>
      </c>
      <c r="D134" s="12">
        <v>77</v>
      </c>
      <c r="E134" s="12">
        <v>55</v>
      </c>
      <c r="F134" s="12">
        <v>-291</v>
      </c>
      <c r="G134" s="12">
        <v>199</v>
      </c>
      <c r="H134" s="12"/>
      <c r="I134" s="12">
        <v>4</v>
      </c>
      <c r="J134" s="12">
        <v>349.36042925806458</v>
      </c>
      <c r="K134" s="12">
        <v>309.36042925806458</v>
      </c>
      <c r="L134" s="12">
        <v>35.853358785361422</v>
      </c>
      <c r="M134" s="12">
        <v>31.965333879642635</v>
      </c>
      <c r="N134" s="12">
        <v>4.5773419571688088</v>
      </c>
      <c r="O134" s="12">
        <v>0</v>
      </c>
      <c r="P134" s="12">
        <v>6.243536119762549</v>
      </c>
      <c r="Q134" s="12">
        <v>-193</v>
      </c>
      <c r="S134" s="12">
        <v>15469</v>
      </c>
      <c r="U134" s="14"/>
      <c r="V134" s="14"/>
    </row>
    <row r="135" spans="1:22" x14ac:dyDescent="0.3">
      <c r="A135" s="45">
        <v>44607</v>
      </c>
      <c r="B135" t="s">
        <v>34</v>
      </c>
      <c r="C135" s="12">
        <v>359</v>
      </c>
      <c r="D135" s="12">
        <v>75</v>
      </c>
      <c r="E135" s="12">
        <v>59</v>
      </c>
      <c r="F135" s="12">
        <v>-276</v>
      </c>
      <c r="G135" s="12">
        <v>217</v>
      </c>
      <c r="H135" s="12"/>
      <c r="I135" s="12">
        <v>5</v>
      </c>
      <c r="J135" s="12">
        <v>313.19792667857149</v>
      </c>
      <c r="K135" s="12">
        <v>273.19792667857149</v>
      </c>
      <c r="L135" s="12">
        <v>26.638533346775606</v>
      </c>
      <c r="M135" s="12">
        <v>30.533680637973749</v>
      </c>
      <c r="N135" s="12">
        <v>4.4238593298610116</v>
      </c>
      <c r="O135" s="12">
        <v>0</v>
      </c>
      <c r="P135" s="12">
        <v>56.206000006818151</v>
      </c>
      <c r="Q135" s="12">
        <v>-179</v>
      </c>
      <c r="S135" s="12">
        <v>10456</v>
      </c>
      <c r="U135" s="14"/>
      <c r="V135" s="14"/>
    </row>
    <row r="136" spans="1:22" x14ac:dyDescent="0.3">
      <c r="A136" s="45">
        <v>44635</v>
      </c>
      <c r="B136" t="s">
        <v>34</v>
      </c>
      <c r="C136" s="12">
        <v>375</v>
      </c>
      <c r="D136" s="12">
        <v>75</v>
      </c>
      <c r="E136" s="12">
        <v>50</v>
      </c>
      <c r="F136" s="12">
        <v>-335</v>
      </c>
      <c r="G136" s="12">
        <v>165</v>
      </c>
      <c r="H136" s="12"/>
      <c r="I136" s="12">
        <v>6</v>
      </c>
      <c r="J136" s="12">
        <v>226.94401151612902</v>
      </c>
      <c r="K136" s="12">
        <v>186.94401151612902</v>
      </c>
      <c r="L136" s="12">
        <v>16.848675253918501</v>
      </c>
      <c r="M136" s="12">
        <v>26.954547533801538</v>
      </c>
      <c r="N136" s="12">
        <v>7.1904631156967502</v>
      </c>
      <c r="O136" s="12">
        <v>0</v>
      </c>
      <c r="P136" s="12">
        <v>-28.937697419545813</v>
      </c>
      <c r="Q136" s="12">
        <v>-49</v>
      </c>
      <c r="S136" s="12">
        <v>8935</v>
      </c>
      <c r="U136" s="14"/>
      <c r="V136" s="14"/>
    </row>
    <row r="137" spans="1:22" x14ac:dyDescent="0.3">
      <c r="A137" s="45">
        <v>44666</v>
      </c>
      <c r="B137" t="s">
        <v>34</v>
      </c>
      <c r="C137" s="12">
        <v>352</v>
      </c>
      <c r="D137" s="12">
        <v>78</v>
      </c>
      <c r="E137" s="12">
        <v>39</v>
      </c>
      <c r="F137" s="12">
        <v>-352</v>
      </c>
      <c r="G137" s="12">
        <v>117</v>
      </c>
      <c r="H137" s="12"/>
      <c r="I137" s="12">
        <v>3</v>
      </c>
      <c r="J137" s="12">
        <v>181.58770949999999</v>
      </c>
      <c r="K137" s="12">
        <v>141.58770949999999</v>
      </c>
      <c r="L137" s="12">
        <v>17.421800181870509</v>
      </c>
      <c r="M137" s="12">
        <v>22.659587808794882</v>
      </c>
      <c r="N137" s="12">
        <v>4.5773419571688088</v>
      </c>
      <c r="O137" s="12">
        <v>0</v>
      </c>
      <c r="P137" s="12">
        <v>-77.246439447834192</v>
      </c>
      <c r="Q137" s="12">
        <v>5</v>
      </c>
      <c r="S137" s="12">
        <v>9074</v>
      </c>
      <c r="U137" s="14"/>
      <c r="V137" s="14"/>
    </row>
    <row r="138" spans="1:22" x14ac:dyDescent="0.3">
      <c r="A138" s="45">
        <v>44696</v>
      </c>
      <c r="B138" t="s">
        <v>34</v>
      </c>
      <c r="C138" s="12">
        <v>378</v>
      </c>
      <c r="D138" s="12">
        <v>77</v>
      </c>
      <c r="E138" s="12">
        <v>35</v>
      </c>
      <c r="F138" s="12">
        <v>-319</v>
      </c>
      <c r="G138" s="12">
        <v>171</v>
      </c>
      <c r="H138" s="12"/>
      <c r="I138" s="12">
        <v>5</v>
      </c>
      <c r="J138" s="12">
        <v>104.95674861290324</v>
      </c>
      <c r="K138" s="12">
        <v>64.95674861290324</v>
      </c>
      <c r="L138" s="12">
        <v>16.848675253918501</v>
      </c>
      <c r="M138" s="12">
        <v>22.659587808794882</v>
      </c>
      <c r="N138" s="12">
        <v>4.4024817426087406</v>
      </c>
      <c r="O138" s="12">
        <v>0</v>
      </c>
      <c r="P138" s="12">
        <v>-43.867493418225365</v>
      </c>
      <c r="Q138" s="12">
        <v>101</v>
      </c>
      <c r="S138" s="12">
        <v>12204</v>
      </c>
      <c r="U138" s="14"/>
      <c r="V138" s="14"/>
    </row>
    <row r="139" spans="1:22" x14ac:dyDescent="0.3">
      <c r="A139" s="45">
        <v>44727</v>
      </c>
      <c r="B139" t="s">
        <v>34</v>
      </c>
      <c r="C139" s="12">
        <v>387</v>
      </c>
      <c r="D139" s="12">
        <v>82</v>
      </c>
      <c r="E139" s="12">
        <v>30</v>
      </c>
      <c r="F139" s="12">
        <v>-323</v>
      </c>
      <c r="G139" s="12">
        <v>176</v>
      </c>
      <c r="H139" s="12"/>
      <c r="I139" s="12">
        <v>4</v>
      </c>
      <c r="J139" s="12">
        <v>81.100782150000001</v>
      </c>
      <c r="K139" s="12">
        <v>41.100782150000001</v>
      </c>
      <c r="L139" s="12">
        <v>17.62517334154802</v>
      </c>
      <c r="M139" s="12">
        <v>23.375414429629327</v>
      </c>
      <c r="N139" s="12">
        <v>4.4238593298610116</v>
      </c>
      <c r="O139" s="12">
        <v>0</v>
      </c>
      <c r="P139" s="12">
        <v>-48.525229251038361</v>
      </c>
      <c r="Q139" s="12">
        <v>134</v>
      </c>
      <c r="S139" s="12">
        <v>16211</v>
      </c>
      <c r="U139" s="14"/>
      <c r="V139" s="14"/>
    </row>
    <row r="140" spans="1:22" x14ac:dyDescent="0.3">
      <c r="A140" s="45">
        <v>44757</v>
      </c>
      <c r="B140" t="s">
        <v>34</v>
      </c>
      <c r="C140" s="12">
        <v>385</v>
      </c>
      <c r="D140" s="12">
        <v>75</v>
      </c>
      <c r="E140" s="12">
        <v>38</v>
      </c>
      <c r="F140" s="12">
        <v>-337</v>
      </c>
      <c r="G140" s="12">
        <v>161</v>
      </c>
      <c r="H140" s="12"/>
      <c r="I140" s="12">
        <v>5</v>
      </c>
      <c r="J140" s="12">
        <v>78.762424722580647</v>
      </c>
      <c r="K140" s="12">
        <v>38.762424722580647</v>
      </c>
      <c r="L140" s="12">
        <v>17.044779231226748</v>
      </c>
      <c r="M140" s="12">
        <v>24.091241050463765</v>
      </c>
      <c r="N140" s="12">
        <v>4.4238593298610116</v>
      </c>
      <c r="O140" s="12">
        <v>0</v>
      </c>
      <c r="P140" s="12">
        <v>-29.32230433413217</v>
      </c>
      <c r="Q140" s="12">
        <v>101</v>
      </c>
      <c r="S140" s="12">
        <v>19347</v>
      </c>
      <c r="U140" s="14"/>
      <c r="V140" s="14"/>
    </row>
    <row r="141" spans="1:22" x14ac:dyDescent="0.3">
      <c r="A141" s="45">
        <v>44788</v>
      </c>
      <c r="B141" t="s">
        <v>34</v>
      </c>
      <c r="C141" s="12">
        <v>387</v>
      </c>
      <c r="D141" s="12">
        <v>76</v>
      </c>
      <c r="E141" s="12">
        <v>33</v>
      </c>
      <c r="F141" s="12">
        <v>-345</v>
      </c>
      <c r="G141" s="12">
        <v>151</v>
      </c>
      <c r="H141" s="12"/>
      <c r="I141" s="12">
        <v>5</v>
      </c>
      <c r="J141" s="12">
        <v>78.716290577419358</v>
      </c>
      <c r="K141" s="12">
        <v>38.716290577419358</v>
      </c>
      <c r="L141" s="12">
        <v>36.531081190336266</v>
      </c>
      <c r="M141" s="12">
        <v>24.091241050463765</v>
      </c>
      <c r="N141" s="12">
        <v>4.3364292225809766</v>
      </c>
      <c r="O141" s="12">
        <v>0</v>
      </c>
      <c r="P141" s="12">
        <v>-18.675042040800363</v>
      </c>
      <c r="Q141" s="12">
        <v>61</v>
      </c>
      <c r="S141" s="12">
        <v>21229</v>
      </c>
      <c r="U141" s="14"/>
      <c r="V141" s="14"/>
    </row>
    <row r="142" spans="1:22" x14ac:dyDescent="0.3">
      <c r="A142" s="45">
        <v>44819</v>
      </c>
      <c r="B142" t="s">
        <v>34</v>
      </c>
      <c r="C142" s="12">
        <v>394</v>
      </c>
      <c r="D142" s="12">
        <v>73</v>
      </c>
      <c r="E142" s="12">
        <v>45</v>
      </c>
      <c r="F142" s="12">
        <v>-301</v>
      </c>
      <c r="G142" s="12">
        <v>211</v>
      </c>
      <c r="H142" s="12"/>
      <c r="I142" s="12">
        <v>6</v>
      </c>
      <c r="J142" s="12">
        <v>93.328083000000007</v>
      </c>
      <c r="K142" s="12">
        <v>53.328083000000007</v>
      </c>
      <c r="L142" s="12">
        <v>60.095395061995795</v>
      </c>
      <c r="M142" s="12">
        <v>24.807067671298213</v>
      </c>
      <c r="N142" s="12">
        <v>4.3364292225809766</v>
      </c>
      <c r="O142" s="12">
        <v>0</v>
      </c>
      <c r="P142" s="12">
        <v>-38.56697495587499</v>
      </c>
      <c r="Q142" s="12">
        <v>100</v>
      </c>
      <c r="S142" s="12">
        <v>24227</v>
      </c>
      <c r="U142" s="14"/>
      <c r="V142" s="14"/>
    </row>
    <row r="143" spans="1:22" x14ac:dyDescent="0.3">
      <c r="A143" s="45">
        <v>44849</v>
      </c>
      <c r="B143" t="s">
        <v>34</v>
      </c>
      <c r="C143" s="12">
        <v>393</v>
      </c>
      <c r="D143" s="12">
        <v>74</v>
      </c>
      <c r="E143" s="12">
        <v>67</v>
      </c>
      <c r="F143" s="12">
        <v>-267</v>
      </c>
      <c r="G143" s="12">
        <v>267</v>
      </c>
      <c r="H143" s="12"/>
      <c r="I143" s="12">
        <v>4</v>
      </c>
      <c r="J143" s="12">
        <v>147.99239583870968</v>
      </c>
      <c r="K143" s="12">
        <v>107.99239583870968</v>
      </c>
      <c r="L143" s="12">
        <v>99.576620577404839</v>
      </c>
      <c r="M143" s="12">
        <v>26.238720912967096</v>
      </c>
      <c r="N143" s="12">
        <v>4.3364292225809766</v>
      </c>
      <c r="O143" s="12">
        <v>0</v>
      </c>
      <c r="P143" s="12">
        <v>-1.144166551662595</v>
      </c>
      <c r="Q143" s="12">
        <v>26</v>
      </c>
      <c r="S143" s="12">
        <v>25021</v>
      </c>
      <c r="U143" s="14"/>
      <c r="V143" s="14"/>
    </row>
    <row r="144" spans="1:22" x14ac:dyDescent="0.3">
      <c r="A144" s="45">
        <v>44880</v>
      </c>
      <c r="B144" t="s">
        <v>34</v>
      </c>
      <c r="C144" s="12">
        <v>391</v>
      </c>
      <c r="D144" s="12">
        <v>77</v>
      </c>
      <c r="E144" s="12">
        <v>48</v>
      </c>
      <c r="F144" s="12">
        <v>-332</v>
      </c>
      <c r="G144" s="12">
        <v>184</v>
      </c>
      <c r="H144" s="12"/>
      <c r="I144" s="12">
        <v>3</v>
      </c>
      <c r="J144" s="12">
        <v>222.34168349999999</v>
      </c>
      <c r="K144" s="12">
        <v>182.34168349999999</v>
      </c>
      <c r="L144" s="12">
        <v>83.263135711490605</v>
      </c>
      <c r="M144" s="12">
        <v>27.670374154635983</v>
      </c>
      <c r="N144" s="12">
        <v>4.1615690080209076</v>
      </c>
      <c r="O144" s="12">
        <v>0</v>
      </c>
      <c r="P144" s="12">
        <v>-150.43676237414749</v>
      </c>
      <c r="Q144" s="12">
        <v>34</v>
      </c>
      <c r="S144" s="12">
        <v>26054</v>
      </c>
      <c r="U144" s="14"/>
      <c r="V144" s="14"/>
    </row>
    <row r="145" spans="1:22" x14ac:dyDescent="0.3">
      <c r="A145" s="45">
        <v>44910</v>
      </c>
      <c r="B145" t="s">
        <v>34</v>
      </c>
      <c r="C145" s="12">
        <v>352</v>
      </c>
      <c r="D145" s="12">
        <v>71</v>
      </c>
      <c r="E145" s="12">
        <v>40</v>
      </c>
      <c r="F145" s="12">
        <v>-265</v>
      </c>
      <c r="G145" s="12">
        <v>198</v>
      </c>
      <c r="H145" s="12"/>
      <c r="I145" s="12">
        <v>3</v>
      </c>
      <c r="J145" s="12">
        <v>299.58919683870965</v>
      </c>
      <c r="K145" s="12">
        <v>259.58919683870965</v>
      </c>
      <c r="L145" s="12">
        <v>58.458905692915735</v>
      </c>
      <c r="M145" s="12">
        <v>29.817854017139311</v>
      </c>
      <c r="N145" s="12">
        <v>4.3364292225809766</v>
      </c>
      <c r="O145" s="12">
        <v>0</v>
      </c>
      <c r="P145" s="12">
        <v>-59.202385771345675</v>
      </c>
      <c r="Q145" s="12">
        <v>-98</v>
      </c>
      <c r="S145" s="12">
        <v>23026</v>
      </c>
      <c r="U145" s="14"/>
      <c r="V145" s="14"/>
    </row>
    <row r="146" spans="1:22" x14ac:dyDescent="0.3">
      <c r="A146" s="45">
        <v>44941</v>
      </c>
      <c r="B146" t="s">
        <v>34</v>
      </c>
      <c r="C146" s="12">
        <v>384</v>
      </c>
      <c r="D146" s="12">
        <v>72</v>
      </c>
      <c r="E146" s="12">
        <v>46</v>
      </c>
      <c r="F146" s="12">
        <v>-262</v>
      </c>
      <c r="G146" s="12">
        <v>240</v>
      </c>
      <c r="H146" s="12"/>
      <c r="I146" s="12">
        <v>4</v>
      </c>
      <c r="J146" s="12">
        <v>282.1290322258065</v>
      </c>
      <c r="K146" s="12">
        <v>242.1290322258065</v>
      </c>
      <c r="L146" s="12">
        <v>34.133689994437766</v>
      </c>
      <c r="M146" s="12">
        <v>31.965333879642635</v>
      </c>
      <c r="N146" s="12">
        <v>6.5133401293428763</v>
      </c>
      <c r="O146" s="12">
        <v>0</v>
      </c>
      <c r="P146" s="12">
        <v>21.258603770770225</v>
      </c>
      <c r="Q146" s="12">
        <v>-99</v>
      </c>
      <c r="S146" s="12">
        <v>19960</v>
      </c>
      <c r="U146" s="14"/>
      <c r="V146" s="14"/>
    </row>
    <row r="147" spans="1:22" x14ac:dyDescent="0.3">
      <c r="A147" s="45">
        <v>44972</v>
      </c>
      <c r="B147" t="s">
        <v>34</v>
      </c>
      <c r="C147" s="12">
        <v>395</v>
      </c>
      <c r="D147" s="12">
        <v>75</v>
      </c>
      <c r="E147" s="12">
        <v>52</v>
      </c>
      <c r="F147" s="12">
        <v>-417</v>
      </c>
      <c r="G147" s="12">
        <v>105</v>
      </c>
      <c r="H147" s="12"/>
      <c r="I147" s="12">
        <v>3</v>
      </c>
      <c r="J147" s="12">
        <v>267.72268746428574</v>
      </c>
      <c r="K147" s="12">
        <v>227.72268746428574</v>
      </c>
      <c r="L147" s="12">
        <v>27.625095863881583</v>
      </c>
      <c r="M147" s="12">
        <v>30.533680637973749</v>
      </c>
      <c r="N147" s="12">
        <v>7.1012521184768556</v>
      </c>
      <c r="O147" s="12">
        <v>0</v>
      </c>
      <c r="P147" s="12">
        <v>-4.9827160846179286</v>
      </c>
      <c r="Q147" s="12">
        <v>-186</v>
      </c>
      <c r="S147" s="12">
        <v>14748</v>
      </c>
      <c r="U147" s="14"/>
      <c r="V147" s="14"/>
    </row>
    <row r="148" spans="1:22" x14ac:dyDescent="0.3">
      <c r="A148" s="45">
        <v>45000</v>
      </c>
      <c r="B148" t="s">
        <v>34</v>
      </c>
      <c r="C148" s="12">
        <v>392</v>
      </c>
      <c r="D148" s="12">
        <v>78</v>
      </c>
      <c r="E148" s="12">
        <v>31</v>
      </c>
      <c r="F148" s="12">
        <v>-360</v>
      </c>
      <c r="G148" s="12">
        <v>141</v>
      </c>
      <c r="H148" s="12"/>
      <c r="I148" s="12">
        <v>5</v>
      </c>
      <c r="J148" s="12">
        <v>242.20475758064515</v>
      </c>
      <c r="K148" s="12">
        <v>202.20475758064515</v>
      </c>
      <c r="L148" s="12">
        <v>17.47602017526588</v>
      </c>
      <c r="M148" s="12">
        <v>26.954547533801538</v>
      </c>
      <c r="N148" s="12">
        <v>7.1012521184768556</v>
      </c>
      <c r="O148" s="12">
        <v>0</v>
      </c>
      <c r="P148" s="12">
        <v>-26.736577408189426</v>
      </c>
      <c r="Q148" s="12">
        <v>-90</v>
      </c>
      <c r="S148" s="12">
        <v>11963</v>
      </c>
      <c r="U148" s="14"/>
      <c r="V148" s="14"/>
    </row>
    <row r="149" spans="1:22" x14ac:dyDescent="0.3">
      <c r="A149" s="45">
        <v>45031</v>
      </c>
      <c r="B149" t="s">
        <v>34</v>
      </c>
      <c r="C149" s="12">
        <v>401</v>
      </c>
      <c r="D149" s="12">
        <v>74</v>
      </c>
      <c r="E149" s="12">
        <v>21</v>
      </c>
      <c r="F149" s="12">
        <v>-372</v>
      </c>
      <c r="G149" s="12">
        <v>124</v>
      </c>
      <c r="H149" s="12"/>
      <c r="I149" s="12">
        <v>7</v>
      </c>
      <c r="J149" s="12">
        <v>163.1264697</v>
      </c>
      <c r="K149" s="12">
        <v>123.1264697</v>
      </c>
      <c r="L149" s="12">
        <v>18.07061193110431</v>
      </c>
      <c r="M149" s="12">
        <v>22.659587808794882</v>
      </c>
      <c r="N149" s="12">
        <v>4.7345686825155511</v>
      </c>
      <c r="O149" s="12">
        <v>0</v>
      </c>
      <c r="P149" s="12">
        <v>-93.591238122414751</v>
      </c>
      <c r="Q149" s="12">
        <v>43</v>
      </c>
      <c r="S149" s="12">
        <v>13252</v>
      </c>
      <c r="U149" s="14"/>
      <c r="V149" s="14"/>
    </row>
    <row r="150" spans="1:22" x14ac:dyDescent="0.3">
      <c r="A150" s="45">
        <v>45061</v>
      </c>
      <c r="B150" t="s">
        <v>34</v>
      </c>
      <c r="C150" s="12">
        <v>408</v>
      </c>
      <c r="D150" s="12">
        <v>74</v>
      </c>
      <c r="E150" s="12">
        <v>20</v>
      </c>
      <c r="F150" s="12">
        <v>-356</v>
      </c>
      <c r="G150" s="12">
        <v>146</v>
      </c>
      <c r="H150" s="12"/>
      <c r="I150" s="12">
        <v>6</v>
      </c>
      <c r="J150" s="12">
        <v>104.64067607419355</v>
      </c>
      <c r="K150" s="12">
        <v>64.64067607419355</v>
      </c>
      <c r="L150" s="12">
        <v>17.47602017526588</v>
      </c>
      <c r="M150" s="12">
        <v>22.659587808794882</v>
      </c>
      <c r="N150" s="12">
        <v>4.7345686825155511</v>
      </c>
      <c r="O150" s="12">
        <v>0</v>
      </c>
      <c r="P150" s="12">
        <v>-100.51085274076988</v>
      </c>
      <c r="Q150" s="12">
        <v>131</v>
      </c>
      <c r="S150" s="12">
        <v>17317</v>
      </c>
      <c r="U150" s="14"/>
      <c r="V150" s="14"/>
    </row>
    <row r="151" spans="1:22" x14ac:dyDescent="0.3">
      <c r="A151" s="45">
        <v>45092</v>
      </c>
      <c r="B151" t="s">
        <v>35</v>
      </c>
      <c r="C151" s="12">
        <v>410.07475260000001</v>
      </c>
      <c r="D151" s="12">
        <v>78.825247399999995</v>
      </c>
      <c r="E151" s="12">
        <v>26.5</v>
      </c>
      <c r="F151" s="12">
        <v>-360.26395847543597</v>
      </c>
      <c r="G151" s="12">
        <v>155.13604152456401</v>
      </c>
      <c r="H151" s="12"/>
      <c r="I151" s="12">
        <v>5.666666666666667</v>
      </c>
      <c r="J151" s="12">
        <v>82.309432380000004</v>
      </c>
      <c r="K151" s="12">
        <v>67.309432380000004</v>
      </c>
      <c r="L151" s="12">
        <v>18.134101560505094</v>
      </c>
      <c r="M151" s="12">
        <v>24.375414429629327</v>
      </c>
      <c r="N151" s="12">
        <v>3.2224646939526789</v>
      </c>
      <c r="O151" s="12">
        <v>0</v>
      </c>
      <c r="P151" s="12">
        <v>-70.405371539523102</v>
      </c>
      <c r="Q151" s="12">
        <v>106.83333333333333</v>
      </c>
      <c r="S151" s="12">
        <v>20522</v>
      </c>
      <c r="U151" s="14"/>
      <c r="V151" s="14"/>
    </row>
    <row r="152" spans="1:22" x14ac:dyDescent="0.3">
      <c r="A152" s="45">
        <v>45122</v>
      </c>
      <c r="B152" t="s">
        <v>35</v>
      </c>
      <c r="C152" s="12">
        <v>408.79124488000002</v>
      </c>
      <c r="D152" s="12">
        <v>79.458755119999992</v>
      </c>
      <c r="E152" s="12">
        <v>27.75</v>
      </c>
      <c r="F152" s="12">
        <v>-377.02580911701841</v>
      </c>
      <c r="G152" s="12">
        <v>138.97419088298159</v>
      </c>
      <c r="H152" s="12"/>
      <c r="I152" s="12">
        <v>5.666666666666667</v>
      </c>
      <c r="J152" s="12">
        <v>78.804052741935493</v>
      </c>
      <c r="K152" s="12">
        <v>63.804052741935493</v>
      </c>
      <c r="L152" s="12">
        <v>17.53727690167355</v>
      </c>
      <c r="M152" s="12">
        <v>25.091241050463765</v>
      </c>
      <c r="N152" s="12">
        <v>3.2224646939526789</v>
      </c>
      <c r="O152" s="12">
        <v>0</v>
      </c>
      <c r="P152" s="12">
        <v>-43.363640203968636</v>
      </c>
      <c r="Q152" s="12">
        <v>67.016129032258064</v>
      </c>
      <c r="S152" s="12">
        <v>22599.5</v>
      </c>
      <c r="U152" s="14"/>
      <c r="V152" s="14"/>
    </row>
    <row r="153" spans="1:22" x14ac:dyDescent="0.3">
      <c r="A153" s="45">
        <v>45153</v>
      </c>
      <c r="B153" t="s">
        <v>36</v>
      </c>
      <c r="C153" s="12">
        <v>409.65114960164374</v>
      </c>
      <c r="D153" s="12">
        <v>75.641444199300295</v>
      </c>
      <c r="E153" s="12">
        <v>17</v>
      </c>
      <c r="F153" s="12">
        <v>-317.66776447250436</v>
      </c>
      <c r="G153" s="12">
        <v>184.62482932843966</v>
      </c>
      <c r="H153" s="12"/>
      <c r="I153" s="12">
        <v>5</v>
      </c>
      <c r="J153" s="12">
        <v>78.550207654838715</v>
      </c>
      <c r="K153" s="12">
        <v>38.550207654838715</v>
      </c>
      <c r="L153" s="12">
        <v>37.586440842980252</v>
      </c>
      <c r="M153" s="12">
        <v>24.091241050463765</v>
      </c>
      <c r="N153" s="12">
        <v>4.2224646939526789</v>
      </c>
      <c r="O153" s="12">
        <v>0</v>
      </c>
      <c r="P153" s="12">
        <v>8.0496457577645888</v>
      </c>
      <c r="Q153" s="12">
        <v>67.12482932843966</v>
      </c>
      <c r="S153" s="12">
        <v>24680.369709181628</v>
      </c>
      <c r="U153" s="14"/>
      <c r="V153" s="14"/>
    </row>
    <row r="154" spans="1:22" x14ac:dyDescent="0.3">
      <c r="A154" s="45">
        <v>45184</v>
      </c>
      <c r="B154" t="s">
        <v>36</v>
      </c>
      <c r="C154" s="12">
        <v>410.56432542711025</v>
      </c>
      <c r="D154" s="12">
        <v>76.327332513486041</v>
      </c>
      <c r="E154" s="12">
        <v>18.5</v>
      </c>
      <c r="F154" s="12">
        <v>-312.54201911810065</v>
      </c>
      <c r="G154" s="12">
        <v>192.84963882249565</v>
      </c>
      <c r="H154" s="12"/>
      <c r="I154" s="12">
        <v>4.666666666666667</v>
      </c>
      <c r="J154" s="12">
        <v>91.716105900000002</v>
      </c>
      <c r="K154" s="12">
        <v>51.716105900000002</v>
      </c>
      <c r="L154" s="12">
        <v>61.372120167367093</v>
      </c>
      <c r="M154" s="12">
        <v>24.807067671298213</v>
      </c>
      <c r="N154" s="12">
        <v>5.2224646939526789</v>
      </c>
      <c r="O154" s="12">
        <v>0</v>
      </c>
      <c r="P154" s="12">
        <v>13.882241567382012</v>
      </c>
      <c r="Q154" s="12">
        <v>31.182972155828992</v>
      </c>
      <c r="S154" s="12">
        <v>25615.858873856498</v>
      </c>
      <c r="U154" s="14"/>
      <c r="V154" s="14"/>
    </row>
    <row r="155" spans="1:22" x14ac:dyDescent="0.3">
      <c r="A155" s="45">
        <v>45214</v>
      </c>
      <c r="B155" t="s">
        <v>36</v>
      </c>
      <c r="C155" s="12">
        <v>411.44150614860644</v>
      </c>
      <c r="D155" s="12">
        <v>75.196186181126919</v>
      </c>
      <c r="E155" s="12">
        <v>28.5</v>
      </c>
      <c r="F155" s="12">
        <v>-270.31872246639705</v>
      </c>
      <c r="G155" s="12">
        <v>244.81896986333629</v>
      </c>
      <c r="H155" s="12"/>
      <c r="I155" s="12">
        <v>4</v>
      </c>
      <c r="J155" s="12">
        <v>146.86371861290323</v>
      </c>
      <c r="K155" s="12">
        <v>106.86371861290323</v>
      </c>
      <c r="L155" s="12">
        <v>102.53642399418661</v>
      </c>
      <c r="M155" s="12">
        <v>26.238720912967096</v>
      </c>
      <c r="N155" s="12">
        <v>5.2224646939526789</v>
      </c>
      <c r="O155" s="12">
        <v>0</v>
      </c>
      <c r="P155" s="12">
        <v>-6.3613282140096086</v>
      </c>
      <c r="Q155" s="12">
        <v>6.3189698633362923</v>
      </c>
      <c r="S155" s="12">
        <v>25811.746939619923</v>
      </c>
      <c r="U155" s="14"/>
      <c r="V155" s="14"/>
    </row>
    <row r="156" spans="1:22" x14ac:dyDescent="0.3">
      <c r="A156" s="45">
        <v>45245</v>
      </c>
      <c r="B156" t="s">
        <v>36</v>
      </c>
      <c r="C156" s="12">
        <v>412.36982376860067</v>
      </c>
      <c r="D156" s="12">
        <v>74.717534121287912</v>
      </c>
      <c r="E156" s="12">
        <v>21.5</v>
      </c>
      <c r="F156" s="12">
        <v>-238.44208087749433</v>
      </c>
      <c r="G156" s="12">
        <v>270.14527701239427</v>
      </c>
      <c r="H156" s="12"/>
      <c r="I156" s="12">
        <v>3.3333333333333335</v>
      </c>
      <c r="J156" s="12">
        <v>213.47026620000003</v>
      </c>
      <c r="K156" s="12">
        <v>173.47026620000003</v>
      </c>
      <c r="L156" s="12">
        <v>84.511302998009654</v>
      </c>
      <c r="M156" s="12">
        <v>27.670374154635983</v>
      </c>
      <c r="N156" s="12">
        <v>5.2224646939526789</v>
      </c>
      <c r="O156" s="12">
        <v>0</v>
      </c>
      <c r="P156" s="12">
        <v>-32.37440804659834</v>
      </c>
      <c r="Q156" s="12">
        <v>8.3119436790609598</v>
      </c>
      <c r="S156" s="12">
        <v>26061.105249991753</v>
      </c>
      <c r="U156" s="14"/>
      <c r="V156" s="14"/>
    </row>
    <row r="157" spans="1:22" x14ac:dyDescent="0.3">
      <c r="A157" s="45">
        <v>45275</v>
      </c>
      <c r="B157" t="s">
        <v>36</v>
      </c>
      <c r="C157" s="12">
        <v>413.25840997190409</v>
      </c>
      <c r="D157" s="12">
        <v>74.677380338614753</v>
      </c>
      <c r="E157" s="12">
        <v>26</v>
      </c>
      <c r="F157" s="12">
        <v>-250.77323048153346</v>
      </c>
      <c r="G157" s="12">
        <v>263.16255982898531</v>
      </c>
      <c r="H157" s="12"/>
      <c r="I157" s="12">
        <v>3.3333333333333335</v>
      </c>
      <c r="J157" s="12">
        <v>276.74313899999999</v>
      </c>
      <c r="K157" s="12">
        <v>236.74313899999999</v>
      </c>
      <c r="L157" s="12">
        <v>60.147491686248941</v>
      </c>
      <c r="M157" s="12">
        <v>29.817854017139311</v>
      </c>
      <c r="N157" s="12">
        <v>5.2224646939526789</v>
      </c>
      <c r="O157" s="12">
        <v>0</v>
      </c>
      <c r="P157" s="12">
        <v>16.569050602659082</v>
      </c>
      <c r="Q157" s="12">
        <v>-88.670773504348006</v>
      </c>
      <c r="S157" s="12">
        <v>23312.311271356964</v>
      </c>
      <c r="U157" s="14"/>
      <c r="V157" s="14"/>
    </row>
    <row r="158" spans="1:22" x14ac:dyDescent="0.3">
      <c r="A158" s="11"/>
      <c r="C158" s="19"/>
      <c r="D158" s="19"/>
      <c r="E158" s="19"/>
      <c r="F158" s="19"/>
      <c r="G158" s="19"/>
      <c r="I158" s="12"/>
      <c r="J158" s="12"/>
      <c r="K158" s="12"/>
      <c r="L158" s="12"/>
      <c r="M158" s="12"/>
      <c r="N158" s="12"/>
      <c r="O158" s="12"/>
      <c r="P158" s="12"/>
      <c r="R158" s="19"/>
      <c r="U158" s="14"/>
      <c r="V158" s="14"/>
    </row>
    <row r="159" spans="1:22" x14ac:dyDescent="0.3">
      <c r="A159" s="11"/>
      <c r="C159" s="19"/>
      <c r="D159" s="19"/>
      <c r="E159" s="19"/>
      <c r="F159" s="19"/>
      <c r="G159" s="19"/>
      <c r="I159" s="12"/>
      <c r="J159" s="12"/>
      <c r="K159" s="12"/>
      <c r="L159" s="12"/>
      <c r="M159" s="12"/>
      <c r="N159" s="12"/>
      <c r="O159" s="12"/>
      <c r="P159" s="12"/>
      <c r="R159" s="19"/>
      <c r="U159" s="14"/>
      <c r="V159" s="14"/>
    </row>
    <row r="160" spans="1:22" x14ac:dyDescent="0.3">
      <c r="A160" s="11"/>
      <c r="F160" s="12"/>
      <c r="G160" s="12"/>
      <c r="I160" s="12"/>
      <c r="J160" s="12"/>
      <c r="K160" s="12"/>
      <c r="L160" s="12"/>
      <c r="M160" s="12"/>
      <c r="N160" s="12"/>
      <c r="O160" s="12"/>
      <c r="P160" s="12"/>
      <c r="R160" s="19"/>
      <c r="U160" s="14"/>
      <c r="V160" s="14"/>
    </row>
  </sheetData>
  <conditionalFormatting sqref="A2:S548">
    <cfRule type="expression" dxfId="10" priority="1">
      <formula>$B2="GAP"</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4C37-7EF4-42FA-9C96-A23D82C5E6B2}">
  <sheetPr>
    <tabColor theme="8"/>
  </sheetPr>
  <dimension ref="A1:Y163"/>
  <sheetViews>
    <sheetView zoomScaleNormal="100" workbookViewId="0">
      <pane xSplit="2" ySplit="1" topLeftCell="C147"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359</v>
      </c>
      <c r="D2" s="12">
        <v>123</v>
      </c>
      <c r="E2" s="12">
        <v>0</v>
      </c>
      <c r="F2" s="12">
        <v>-158</v>
      </c>
      <c r="G2" s="12">
        <v>324</v>
      </c>
      <c r="H2" s="12"/>
      <c r="I2" s="12">
        <v>118</v>
      </c>
      <c r="J2" s="12">
        <v>50.324485922605895</v>
      </c>
      <c r="K2" s="12">
        <v>3.8666068884540121</v>
      </c>
      <c r="L2" s="12">
        <v>13.090798434442268</v>
      </c>
      <c r="M2" s="12">
        <v>322.80645161290323</v>
      </c>
      <c r="N2" s="12">
        <v>322.80645161290323</v>
      </c>
      <c r="O2" s="12">
        <v>20</v>
      </c>
      <c r="P2" s="12">
        <v>28.911657141594617</v>
      </c>
      <c r="Q2" s="12">
        <v>-232</v>
      </c>
      <c r="S2" s="12">
        <v>12918</v>
      </c>
      <c r="U2" s="14"/>
      <c r="V2" s="14"/>
    </row>
    <row r="3" spans="1:25" x14ac:dyDescent="0.3">
      <c r="A3" s="45">
        <v>40589</v>
      </c>
      <c r="B3" t="s">
        <v>34</v>
      </c>
      <c r="C3" s="12">
        <v>326</v>
      </c>
      <c r="D3" s="12">
        <v>108</v>
      </c>
      <c r="E3" s="12">
        <v>0</v>
      </c>
      <c r="F3" s="12">
        <v>-32</v>
      </c>
      <c r="G3" s="12">
        <v>402</v>
      </c>
      <c r="H3" s="12"/>
      <c r="I3" s="12">
        <v>93</v>
      </c>
      <c r="J3" s="12">
        <v>32.268885029354202</v>
      </c>
      <c r="K3" s="12">
        <v>2.8550709980430531</v>
      </c>
      <c r="L3" s="12">
        <v>11.135399217221133</v>
      </c>
      <c r="M3" s="12">
        <v>321.67741935483872</v>
      </c>
      <c r="N3" s="12">
        <v>321.67741935483872</v>
      </c>
      <c r="O3" s="12">
        <v>20</v>
      </c>
      <c r="P3" s="12">
        <v>11.063225400542933</v>
      </c>
      <c r="Q3" s="12">
        <v>-90</v>
      </c>
      <c r="S3" s="12">
        <v>10412</v>
      </c>
      <c r="U3" s="14"/>
      <c r="V3" s="14"/>
    </row>
    <row r="4" spans="1:25" x14ac:dyDescent="0.3">
      <c r="A4" s="45">
        <v>40617</v>
      </c>
      <c r="B4" t="s">
        <v>34</v>
      </c>
      <c r="C4" s="12">
        <v>364</v>
      </c>
      <c r="D4" s="12">
        <v>130</v>
      </c>
      <c r="E4" s="12">
        <v>0</v>
      </c>
      <c r="F4" s="12">
        <v>0</v>
      </c>
      <c r="G4" s="12">
        <v>494</v>
      </c>
      <c r="H4" s="12"/>
      <c r="I4" s="12">
        <v>144</v>
      </c>
      <c r="J4" s="12">
        <v>28.505119634177127</v>
      </c>
      <c r="K4" s="12">
        <v>1.8041246183953032</v>
      </c>
      <c r="L4" s="12">
        <v>8.9355750978473587</v>
      </c>
      <c r="M4" s="12">
        <v>321.67741935483872</v>
      </c>
      <c r="N4" s="12">
        <v>321.67741935483872</v>
      </c>
      <c r="O4" s="12">
        <v>20</v>
      </c>
      <c r="P4" s="12">
        <v>-28.922238705258451</v>
      </c>
      <c r="Q4" s="12">
        <v>-2</v>
      </c>
      <c r="S4" s="12">
        <v>10349</v>
      </c>
      <c r="U4" s="14"/>
      <c r="V4" s="14"/>
    </row>
    <row r="5" spans="1:25" x14ac:dyDescent="0.3">
      <c r="A5" s="45">
        <v>40648</v>
      </c>
      <c r="B5" t="s">
        <v>34</v>
      </c>
      <c r="C5" s="12">
        <v>363</v>
      </c>
      <c r="D5" s="12">
        <v>138</v>
      </c>
      <c r="E5" s="12">
        <v>0</v>
      </c>
      <c r="F5" s="12">
        <v>17</v>
      </c>
      <c r="G5" s="12">
        <v>518</v>
      </c>
      <c r="H5" s="12"/>
      <c r="I5" s="12">
        <v>160</v>
      </c>
      <c r="J5" s="12">
        <v>25.89416829745598</v>
      </c>
      <c r="K5" s="12">
        <v>1.8654298238747555</v>
      </c>
      <c r="L5" s="12">
        <v>8.2023003913894321</v>
      </c>
      <c r="M5" s="12">
        <v>329.6</v>
      </c>
      <c r="N5" s="12">
        <v>329.6</v>
      </c>
      <c r="O5" s="12">
        <v>20</v>
      </c>
      <c r="P5" s="12">
        <v>-94.561898512720177</v>
      </c>
      <c r="Q5" s="12">
        <v>67</v>
      </c>
      <c r="S5" s="12">
        <v>12363</v>
      </c>
      <c r="U5" s="14"/>
      <c r="V5" s="14"/>
    </row>
    <row r="6" spans="1:25" x14ac:dyDescent="0.3">
      <c r="A6" s="45">
        <v>40678</v>
      </c>
      <c r="B6" t="s">
        <v>34</v>
      </c>
      <c r="C6" s="12">
        <v>370</v>
      </c>
      <c r="D6" s="12">
        <v>140</v>
      </c>
      <c r="E6" s="12">
        <v>0</v>
      </c>
      <c r="F6" s="12">
        <v>35</v>
      </c>
      <c r="G6" s="12">
        <v>545</v>
      </c>
      <c r="H6" s="12"/>
      <c r="I6" s="12">
        <v>133</v>
      </c>
      <c r="J6" s="12">
        <v>29.943571152389374</v>
      </c>
      <c r="K6" s="12">
        <v>1.8041246183953032</v>
      </c>
      <c r="L6" s="12">
        <v>7.9578754892367893</v>
      </c>
      <c r="M6" s="12">
        <v>343.93548387096774</v>
      </c>
      <c r="N6" s="12">
        <v>343.93548387096774</v>
      </c>
      <c r="O6" s="12">
        <v>20</v>
      </c>
      <c r="P6" s="12">
        <v>-0.64105513098922984</v>
      </c>
      <c r="Q6" s="12">
        <v>9</v>
      </c>
      <c r="S6" s="12">
        <v>12629</v>
      </c>
      <c r="U6" s="14"/>
      <c r="V6" s="14"/>
    </row>
    <row r="7" spans="1:25" x14ac:dyDescent="0.3">
      <c r="A7" s="45">
        <v>40709</v>
      </c>
      <c r="B7" t="s">
        <v>34</v>
      </c>
      <c r="C7" s="12">
        <v>364</v>
      </c>
      <c r="D7" s="12">
        <v>142</v>
      </c>
      <c r="E7" s="12">
        <v>0</v>
      </c>
      <c r="F7" s="12">
        <v>26</v>
      </c>
      <c r="G7" s="12">
        <v>532</v>
      </c>
      <c r="H7" s="12"/>
      <c r="I7" s="12">
        <v>108</v>
      </c>
      <c r="J7" s="12">
        <v>26.202038894324861</v>
      </c>
      <c r="K7" s="12">
        <v>1.8654298238747555</v>
      </c>
      <c r="L7" s="12">
        <v>7.9578754892367893</v>
      </c>
      <c r="M7" s="12">
        <v>370.46666666666664</v>
      </c>
      <c r="N7" s="12">
        <v>370.46666666666664</v>
      </c>
      <c r="O7" s="12">
        <v>20</v>
      </c>
      <c r="P7" s="12">
        <v>-85.492010874103073</v>
      </c>
      <c r="Q7" s="12">
        <v>83</v>
      </c>
      <c r="S7" s="12">
        <v>15108</v>
      </c>
      <c r="U7" s="14"/>
      <c r="V7" s="14"/>
    </row>
    <row r="8" spans="1:25" x14ac:dyDescent="0.3">
      <c r="A8" s="45">
        <v>40739</v>
      </c>
      <c r="B8" t="s">
        <v>34</v>
      </c>
      <c r="C8" s="12">
        <v>370</v>
      </c>
      <c r="D8" s="12">
        <v>140</v>
      </c>
      <c r="E8" s="12">
        <v>0</v>
      </c>
      <c r="F8" s="12">
        <v>6</v>
      </c>
      <c r="G8" s="12">
        <v>516</v>
      </c>
      <c r="H8" s="12"/>
      <c r="I8" s="12">
        <v>89</v>
      </c>
      <c r="J8" s="12">
        <v>26.408479152199995</v>
      </c>
      <c r="K8" s="12">
        <v>1.8041246183953032</v>
      </c>
      <c r="L8" s="12">
        <v>7.7134505870841474</v>
      </c>
      <c r="M8" s="12">
        <v>366.19354838709677</v>
      </c>
      <c r="N8" s="12">
        <v>366.19354838709677</v>
      </c>
      <c r="O8" s="12">
        <v>20</v>
      </c>
      <c r="P8" s="12">
        <v>-72.119602744776216</v>
      </c>
      <c r="Q8" s="12">
        <v>76</v>
      </c>
      <c r="S8" s="12">
        <v>17464</v>
      </c>
      <c r="U8" s="14"/>
      <c r="V8" s="14"/>
    </row>
    <row r="9" spans="1:25" x14ac:dyDescent="0.3">
      <c r="A9" s="45">
        <v>40770</v>
      </c>
      <c r="B9" t="s">
        <v>34</v>
      </c>
      <c r="C9" s="12">
        <v>373</v>
      </c>
      <c r="D9" s="12">
        <v>146</v>
      </c>
      <c r="E9" s="12">
        <v>0</v>
      </c>
      <c r="F9" s="12">
        <v>-4</v>
      </c>
      <c r="G9" s="12">
        <v>515</v>
      </c>
      <c r="H9" s="12"/>
      <c r="I9" s="12">
        <v>101</v>
      </c>
      <c r="J9" s="12">
        <v>28.78126363550281</v>
      </c>
      <c r="K9" s="12">
        <v>3.8666068884540121</v>
      </c>
      <c r="L9" s="12">
        <v>7.7134505870841474</v>
      </c>
      <c r="M9" s="12">
        <v>346</v>
      </c>
      <c r="N9" s="12">
        <v>346</v>
      </c>
      <c r="O9" s="12">
        <v>20</v>
      </c>
      <c r="P9" s="12">
        <v>-34.361321111040922</v>
      </c>
      <c r="Q9" s="12">
        <v>42</v>
      </c>
      <c r="S9" s="12">
        <v>18767</v>
      </c>
      <c r="U9" s="14"/>
      <c r="V9" s="14"/>
    </row>
    <row r="10" spans="1:25" x14ac:dyDescent="0.3">
      <c r="A10" s="45">
        <v>40801</v>
      </c>
      <c r="B10" t="s">
        <v>34</v>
      </c>
      <c r="C10" s="12">
        <v>365</v>
      </c>
      <c r="D10" s="12">
        <v>124</v>
      </c>
      <c r="E10" s="12">
        <v>0</v>
      </c>
      <c r="F10" s="12">
        <v>-29</v>
      </c>
      <c r="G10" s="12">
        <v>460</v>
      </c>
      <c r="H10" s="12"/>
      <c r="I10" s="12">
        <v>118</v>
      </c>
      <c r="J10" s="12">
        <v>28.708618150684924</v>
      </c>
      <c r="K10" s="12">
        <v>6.6603726810176127</v>
      </c>
      <c r="L10" s="12">
        <v>7.9578754892367893</v>
      </c>
      <c r="M10" s="12">
        <v>333.8</v>
      </c>
      <c r="N10" s="12">
        <v>333.8</v>
      </c>
      <c r="O10" s="12">
        <v>20</v>
      </c>
      <c r="P10" s="12">
        <v>-97.126866320939371</v>
      </c>
      <c r="Q10" s="12">
        <v>43</v>
      </c>
      <c r="S10" s="12">
        <v>20044</v>
      </c>
      <c r="U10" s="14"/>
      <c r="V10" s="14"/>
    </row>
    <row r="11" spans="1:25" x14ac:dyDescent="0.3">
      <c r="A11" s="45">
        <v>40831</v>
      </c>
      <c r="B11" t="s">
        <v>34</v>
      </c>
      <c r="C11" s="12">
        <v>386</v>
      </c>
      <c r="D11" s="12">
        <v>126</v>
      </c>
      <c r="E11" s="12">
        <v>0</v>
      </c>
      <c r="F11" s="12">
        <v>-78</v>
      </c>
      <c r="G11" s="12">
        <v>434</v>
      </c>
      <c r="H11" s="12"/>
      <c r="I11" s="12">
        <v>44</v>
      </c>
      <c r="J11" s="12">
        <v>29.555692633040838</v>
      </c>
      <c r="K11" s="12">
        <v>10.570769001956949</v>
      </c>
      <c r="L11" s="12">
        <v>8.2023003913894321</v>
      </c>
      <c r="M11" s="12">
        <v>342.19354838709677</v>
      </c>
      <c r="N11" s="12">
        <v>342.19354838709677</v>
      </c>
      <c r="O11" s="12">
        <v>20</v>
      </c>
      <c r="P11" s="12">
        <v>-53.522310413483979</v>
      </c>
      <c r="Q11" s="12">
        <v>33</v>
      </c>
      <c r="S11" s="12">
        <v>21066</v>
      </c>
      <c r="U11" s="14"/>
      <c r="V11" s="14"/>
    </row>
    <row r="12" spans="1:25" x14ac:dyDescent="0.3">
      <c r="A12" s="45">
        <v>40862</v>
      </c>
      <c r="B12" t="s">
        <v>34</v>
      </c>
      <c r="C12" s="12">
        <v>392</v>
      </c>
      <c r="D12" s="12">
        <v>141</v>
      </c>
      <c r="E12" s="12">
        <v>0</v>
      </c>
      <c r="F12" s="12">
        <v>-67</v>
      </c>
      <c r="G12" s="12">
        <v>466</v>
      </c>
      <c r="H12" s="12"/>
      <c r="I12" s="12">
        <v>106</v>
      </c>
      <c r="J12" s="12">
        <v>27.30734001956947</v>
      </c>
      <c r="K12" s="12">
        <v>9.3227701761252444</v>
      </c>
      <c r="L12" s="12">
        <v>9.6688498043052835</v>
      </c>
      <c r="M12" s="12">
        <v>349.36666666666667</v>
      </c>
      <c r="N12" s="12">
        <v>349.36666666666667</v>
      </c>
      <c r="O12" s="12">
        <v>20</v>
      </c>
      <c r="P12" s="12">
        <v>-30.665626666666697</v>
      </c>
      <c r="Q12" s="12">
        <v>-24</v>
      </c>
      <c r="S12" s="12">
        <v>20342</v>
      </c>
      <c r="U12" s="14"/>
      <c r="V12" s="14"/>
    </row>
    <row r="13" spans="1:25" x14ac:dyDescent="0.3">
      <c r="A13" s="45">
        <v>40892</v>
      </c>
      <c r="B13" t="s">
        <v>34</v>
      </c>
      <c r="C13" s="12">
        <v>392</v>
      </c>
      <c r="D13" s="12">
        <v>138</v>
      </c>
      <c r="E13" s="12">
        <v>0</v>
      </c>
      <c r="F13" s="12">
        <v>-53</v>
      </c>
      <c r="G13" s="12">
        <v>477</v>
      </c>
      <c r="H13" s="12"/>
      <c r="I13" s="12">
        <v>105</v>
      </c>
      <c r="J13" s="12">
        <v>41.588424326115771</v>
      </c>
      <c r="K13" s="12">
        <v>6.1874468101761249</v>
      </c>
      <c r="L13" s="12">
        <v>11.624249021526419</v>
      </c>
      <c r="M13" s="12">
        <v>345.38709677419354</v>
      </c>
      <c r="N13" s="12">
        <v>345.38709677419354</v>
      </c>
      <c r="O13" s="12">
        <v>20</v>
      </c>
      <c r="P13" s="12">
        <v>25.212783067988141</v>
      </c>
      <c r="Q13" s="12">
        <v>-79</v>
      </c>
      <c r="S13" s="12">
        <v>17908</v>
      </c>
      <c r="U13" s="14"/>
      <c r="V13" s="14"/>
    </row>
    <row r="14" spans="1:25" x14ac:dyDescent="0.3">
      <c r="A14" s="45">
        <v>40923</v>
      </c>
      <c r="B14" t="s">
        <v>34</v>
      </c>
      <c r="C14" s="12">
        <v>398</v>
      </c>
      <c r="D14" s="12">
        <v>126</v>
      </c>
      <c r="E14" s="12">
        <v>0</v>
      </c>
      <c r="F14" s="12">
        <v>-5</v>
      </c>
      <c r="G14" s="12">
        <v>519</v>
      </c>
      <c r="H14" s="12"/>
      <c r="I14" s="12">
        <v>146</v>
      </c>
      <c r="J14" s="12">
        <v>33.856992190450995</v>
      </c>
      <c r="K14" s="12">
        <v>3.9936741934195368</v>
      </c>
      <c r="L14" s="12">
        <v>15.370236143637785</v>
      </c>
      <c r="M14" s="12">
        <v>345.22580645161293</v>
      </c>
      <c r="N14" s="12">
        <v>345.22580645161293</v>
      </c>
      <c r="O14" s="12">
        <v>21</v>
      </c>
      <c r="P14" s="12">
        <v>-0.44670897912129703</v>
      </c>
      <c r="Q14" s="12">
        <v>-46</v>
      </c>
      <c r="S14" s="12">
        <v>16476</v>
      </c>
      <c r="U14" s="14"/>
      <c r="V14" s="14"/>
    </row>
    <row r="15" spans="1:25" x14ac:dyDescent="0.3">
      <c r="A15" s="45">
        <v>40954</v>
      </c>
      <c r="B15" t="s">
        <v>34</v>
      </c>
      <c r="C15" s="12">
        <v>403</v>
      </c>
      <c r="D15" s="12">
        <v>123</v>
      </c>
      <c r="E15" s="12">
        <v>0</v>
      </c>
      <c r="F15" s="12">
        <v>20</v>
      </c>
      <c r="G15" s="12">
        <v>546</v>
      </c>
      <c r="H15" s="12"/>
      <c r="I15" s="12">
        <v>128</v>
      </c>
      <c r="J15" s="12">
        <v>26.337804802955642</v>
      </c>
      <c r="K15" s="12">
        <v>2.8474671367770932</v>
      </c>
      <c r="L15" s="12">
        <v>13.300940671350507</v>
      </c>
      <c r="M15" s="12">
        <v>345</v>
      </c>
      <c r="N15" s="12">
        <v>345</v>
      </c>
      <c r="O15" s="12">
        <v>21</v>
      </c>
      <c r="P15" s="12">
        <v>-26.486212611083261</v>
      </c>
      <c r="Q15" s="12">
        <v>36</v>
      </c>
      <c r="S15" s="12">
        <v>17523</v>
      </c>
      <c r="U15" s="14"/>
      <c r="V15" s="14"/>
    </row>
    <row r="16" spans="1:25" x14ac:dyDescent="0.3">
      <c r="A16" s="45">
        <v>40983</v>
      </c>
      <c r="B16" t="s">
        <v>34</v>
      </c>
      <c r="C16" s="12">
        <v>402</v>
      </c>
      <c r="D16" s="12">
        <v>120</v>
      </c>
      <c r="E16" s="12">
        <v>0</v>
      </c>
      <c r="F16" s="12">
        <v>61</v>
      </c>
      <c r="G16" s="12">
        <v>583</v>
      </c>
      <c r="H16" s="12"/>
      <c r="I16" s="12">
        <v>138</v>
      </c>
      <c r="J16" s="12">
        <v>31.785784189204485</v>
      </c>
      <c r="K16" s="12">
        <v>1.863714623595784</v>
      </c>
      <c r="L16" s="12">
        <v>10.972983265027324</v>
      </c>
      <c r="M16" s="12">
        <v>368</v>
      </c>
      <c r="N16" s="12">
        <v>368</v>
      </c>
      <c r="O16" s="12">
        <v>21</v>
      </c>
      <c r="P16" s="12">
        <v>-46.622482077827613</v>
      </c>
      <c r="Q16" s="12">
        <v>58</v>
      </c>
      <c r="S16" s="12">
        <v>19309</v>
      </c>
      <c r="U16" s="14"/>
      <c r="V16" s="14"/>
    </row>
    <row r="17" spans="1:22" x14ac:dyDescent="0.3">
      <c r="A17" s="45">
        <v>41014</v>
      </c>
      <c r="B17" t="s">
        <v>34</v>
      </c>
      <c r="C17" s="12">
        <v>402</v>
      </c>
      <c r="D17" s="12">
        <v>118</v>
      </c>
      <c r="E17" s="12">
        <v>0</v>
      </c>
      <c r="F17" s="12">
        <v>58</v>
      </c>
      <c r="G17" s="12">
        <v>578</v>
      </c>
      <c r="H17" s="12"/>
      <c r="I17" s="12">
        <v>174</v>
      </c>
      <c r="J17" s="12">
        <v>26.010496926229486</v>
      </c>
      <c r="K17" s="12">
        <v>1.9268913904973362</v>
      </c>
      <c r="L17" s="12">
        <v>10.196997462919594</v>
      </c>
      <c r="M17" s="12">
        <v>372</v>
      </c>
      <c r="N17" s="12">
        <v>372</v>
      </c>
      <c r="O17" s="12">
        <v>21</v>
      </c>
      <c r="P17" s="12">
        <v>-102.13438577964644</v>
      </c>
      <c r="Q17" s="12">
        <v>75</v>
      </c>
      <c r="S17" s="12">
        <v>21565</v>
      </c>
      <c r="U17" s="14"/>
      <c r="V17" s="14"/>
    </row>
    <row r="18" spans="1:22" x14ac:dyDescent="0.3">
      <c r="A18" s="45">
        <v>41044</v>
      </c>
      <c r="B18" t="s">
        <v>34</v>
      </c>
      <c r="C18" s="12">
        <v>407</v>
      </c>
      <c r="D18" s="12">
        <v>126</v>
      </c>
      <c r="E18" s="12">
        <v>0</v>
      </c>
      <c r="F18" s="12">
        <v>72</v>
      </c>
      <c r="G18" s="12">
        <v>605</v>
      </c>
      <c r="H18" s="12"/>
      <c r="I18" s="12">
        <v>133</v>
      </c>
      <c r="J18" s="12">
        <v>25.114820555072875</v>
      </c>
      <c r="K18" s="12">
        <v>1.863714623595784</v>
      </c>
      <c r="L18" s="12">
        <v>9.9383355288836839</v>
      </c>
      <c r="M18" s="12">
        <v>421</v>
      </c>
      <c r="N18" s="12">
        <v>421</v>
      </c>
      <c r="O18" s="12">
        <v>21</v>
      </c>
      <c r="P18" s="12">
        <v>-91.916870707552334</v>
      </c>
      <c r="Q18" s="12">
        <v>86</v>
      </c>
      <c r="S18" s="12">
        <v>24234</v>
      </c>
      <c r="U18" s="14"/>
      <c r="V18" s="14"/>
    </row>
    <row r="19" spans="1:22" x14ac:dyDescent="0.3">
      <c r="A19" s="45">
        <v>41075</v>
      </c>
      <c r="B19" t="s">
        <v>34</v>
      </c>
      <c r="C19" s="12">
        <v>401</v>
      </c>
      <c r="D19" s="12">
        <v>140</v>
      </c>
      <c r="E19" s="12">
        <v>0</v>
      </c>
      <c r="F19" s="12">
        <v>84</v>
      </c>
      <c r="G19" s="12">
        <v>625</v>
      </c>
      <c r="H19" s="12"/>
      <c r="I19" s="12">
        <v>146</v>
      </c>
      <c r="J19" s="12">
        <v>28.599901200234168</v>
      </c>
      <c r="K19" s="12">
        <v>1.9268913904973362</v>
      </c>
      <c r="L19" s="12">
        <v>9.9383355288836839</v>
      </c>
      <c r="M19" s="12">
        <v>422</v>
      </c>
      <c r="N19" s="12">
        <v>422</v>
      </c>
      <c r="O19" s="12">
        <v>21</v>
      </c>
      <c r="P19" s="12">
        <v>-52.465128119615201</v>
      </c>
      <c r="Q19" s="12">
        <v>49</v>
      </c>
      <c r="S19" s="12">
        <v>25691</v>
      </c>
      <c r="U19" s="14"/>
      <c r="V19" s="14"/>
    </row>
    <row r="20" spans="1:22" x14ac:dyDescent="0.3">
      <c r="A20" s="45">
        <v>41105</v>
      </c>
      <c r="B20" t="s">
        <v>34</v>
      </c>
      <c r="C20" s="12">
        <v>417</v>
      </c>
      <c r="D20" s="12">
        <v>154</v>
      </c>
      <c r="E20" s="12">
        <v>0</v>
      </c>
      <c r="F20" s="12">
        <v>57</v>
      </c>
      <c r="G20" s="12">
        <v>628</v>
      </c>
      <c r="H20" s="12"/>
      <c r="I20" s="12">
        <v>154</v>
      </c>
      <c r="J20" s="12">
        <v>25.204015165823051</v>
      </c>
      <c r="K20" s="12">
        <v>1.863714623595784</v>
      </c>
      <c r="L20" s="12">
        <v>9.6796735948477757</v>
      </c>
      <c r="M20" s="12">
        <v>435</v>
      </c>
      <c r="N20" s="12">
        <v>435</v>
      </c>
      <c r="O20" s="12">
        <v>21</v>
      </c>
      <c r="P20" s="12">
        <v>-101.74740338426665</v>
      </c>
      <c r="Q20" s="12">
        <v>83</v>
      </c>
      <c r="S20" s="12">
        <v>28262</v>
      </c>
      <c r="U20" s="14"/>
      <c r="V20" s="14"/>
    </row>
    <row r="21" spans="1:22" x14ac:dyDescent="0.3">
      <c r="A21" s="45">
        <v>41136</v>
      </c>
      <c r="B21" t="s">
        <v>34</v>
      </c>
      <c r="C21" s="12">
        <v>418</v>
      </c>
      <c r="D21" s="12">
        <v>143</v>
      </c>
      <c r="E21" s="12">
        <v>0</v>
      </c>
      <c r="F21" s="12">
        <v>84</v>
      </c>
      <c r="G21" s="12">
        <v>645</v>
      </c>
      <c r="H21" s="12"/>
      <c r="I21" s="12">
        <v>145</v>
      </c>
      <c r="J21" s="12">
        <v>23.703434548991442</v>
      </c>
      <c r="K21" s="12">
        <v>3.9936741934195368</v>
      </c>
      <c r="L21" s="12">
        <v>9.6796735948477757</v>
      </c>
      <c r="M21" s="12">
        <v>410</v>
      </c>
      <c r="N21" s="12">
        <v>410</v>
      </c>
      <c r="O21" s="12">
        <v>21</v>
      </c>
      <c r="P21" s="12">
        <v>-70.376782337258703</v>
      </c>
      <c r="Q21" s="12">
        <v>103</v>
      </c>
      <c r="S21" s="12">
        <v>31457</v>
      </c>
      <c r="U21" s="14"/>
      <c r="V21" s="14"/>
    </row>
    <row r="22" spans="1:22" x14ac:dyDescent="0.3">
      <c r="A22" s="45">
        <v>41167</v>
      </c>
      <c r="B22" t="s">
        <v>34</v>
      </c>
      <c r="C22" s="12">
        <v>426</v>
      </c>
      <c r="D22" s="12">
        <v>129</v>
      </c>
      <c r="E22" s="12">
        <v>0</v>
      </c>
      <c r="F22" s="12">
        <v>39</v>
      </c>
      <c r="G22" s="12">
        <v>594</v>
      </c>
      <c r="H22" s="12"/>
      <c r="I22" s="12">
        <v>135</v>
      </c>
      <c r="J22" s="12">
        <v>28.052352898126447</v>
      </c>
      <c r="K22" s="12">
        <v>6.8817549660619131</v>
      </c>
      <c r="L22" s="12">
        <v>9.9383355288836839</v>
      </c>
      <c r="M22" s="12">
        <v>428</v>
      </c>
      <c r="N22" s="12">
        <v>428</v>
      </c>
      <c r="O22" s="12">
        <v>21</v>
      </c>
      <c r="P22" s="12">
        <v>-86.872443393072047</v>
      </c>
      <c r="Q22" s="12">
        <v>52</v>
      </c>
      <c r="S22" s="12">
        <v>33024</v>
      </c>
      <c r="U22" s="14"/>
      <c r="V22" s="14"/>
    </row>
    <row r="23" spans="1:22" x14ac:dyDescent="0.3">
      <c r="A23" s="45">
        <v>41197</v>
      </c>
      <c r="B23" t="s">
        <v>34</v>
      </c>
      <c r="C23" s="12">
        <v>448</v>
      </c>
      <c r="D23" s="12">
        <v>142</v>
      </c>
      <c r="E23" s="12">
        <v>0</v>
      </c>
      <c r="F23" s="12">
        <v>32</v>
      </c>
      <c r="G23" s="12">
        <v>622</v>
      </c>
      <c r="H23" s="12"/>
      <c r="I23" s="12">
        <v>167</v>
      </c>
      <c r="J23" s="12">
        <v>36.090690630429826</v>
      </c>
      <c r="K23" s="12">
        <v>10.920555421553988</v>
      </c>
      <c r="L23" s="12">
        <v>10.196997462919594</v>
      </c>
      <c r="M23" s="12">
        <v>406</v>
      </c>
      <c r="N23" s="12">
        <v>406</v>
      </c>
      <c r="O23" s="12">
        <v>21</v>
      </c>
      <c r="P23" s="12">
        <v>-43.208243514903415</v>
      </c>
      <c r="Q23" s="12">
        <v>13</v>
      </c>
      <c r="S23" s="12">
        <v>33417</v>
      </c>
      <c r="U23" s="14"/>
      <c r="V23" s="14"/>
    </row>
    <row r="24" spans="1:22" x14ac:dyDescent="0.3">
      <c r="A24" s="45">
        <v>41228</v>
      </c>
      <c r="B24" t="s">
        <v>34</v>
      </c>
      <c r="C24" s="12">
        <v>458</v>
      </c>
      <c r="D24" s="12">
        <v>147</v>
      </c>
      <c r="E24" s="12">
        <v>0</v>
      </c>
      <c r="F24" s="12">
        <v>5</v>
      </c>
      <c r="G24" s="12">
        <v>610</v>
      </c>
      <c r="H24" s="12"/>
      <c r="I24" s="12">
        <v>216</v>
      </c>
      <c r="J24" s="12">
        <v>28.632732728337199</v>
      </c>
      <c r="K24" s="12">
        <v>9.6344569524866781</v>
      </c>
      <c r="L24" s="12">
        <v>11.748969067135048</v>
      </c>
      <c r="M24" s="12">
        <v>434</v>
      </c>
      <c r="N24" s="12">
        <v>434</v>
      </c>
      <c r="O24" s="12">
        <v>21</v>
      </c>
      <c r="P24" s="12">
        <v>-122.01615874795891</v>
      </c>
      <c r="Q24" s="12">
        <v>10</v>
      </c>
      <c r="S24" s="12">
        <v>33731</v>
      </c>
      <c r="U24" s="14"/>
      <c r="V24" s="14"/>
    </row>
    <row r="25" spans="1:22" x14ac:dyDescent="0.3">
      <c r="A25" s="45">
        <v>41258</v>
      </c>
      <c r="B25" t="s">
        <v>34</v>
      </c>
      <c r="C25" s="12">
        <v>451</v>
      </c>
      <c r="D25" s="12">
        <v>152</v>
      </c>
      <c r="E25" s="12">
        <v>0</v>
      </c>
      <c r="F25" s="12">
        <v>17</v>
      </c>
      <c r="G25" s="12">
        <v>620</v>
      </c>
      <c r="H25" s="12"/>
      <c r="I25" s="12">
        <v>185</v>
      </c>
      <c r="J25" s="12">
        <v>41.232321074450383</v>
      </c>
      <c r="K25" s="12">
        <v>6.3943913356785131</v>
      </c>
      <c r="L25" s="12">
        <v>13.818264539422326</v>
      </c>
      <c r="M25" s="12">
        <v>450</v>
      </c>
      <c r="N25" s="12">
        <v>450</v>
      </c>
      <c r="O25" s="12">
        <v>21</v>
      </c>
      <c r="P25" s="12">
        <v>-102.44497694955123</v>
      </c>
      <c r="Q25" s="12">
        <v>5</v>
      </c>
      <c r="S25" s="12">
        <v>33883</v>
      </c>
      <c r="U25" s="14"/>
      <c r="V25" s="14"/>
    </row>
    <row r="26" spans="1:22" x14ac:dyDescent="0.3">
      <c r="A26" s="45">
        <v>41289</v>
      </c>
      <c r="B26" t="s">
        <v>34</v>
      </c>
      <c r="C26" s="12">
        <v>440</v>
      </c>
      <c r="D26" s="12">
        <v>135</v>
      </c>
      <c r="E26" s="12">
        <v>0</v>
      </c>
      <c r="F26" s="12">
        <v>-7</v>
      </c>
      <c r="G26" s="12">
        <v>568</v>
      </c>
      <c r="H26" s="12"/>
      <c r="I26" s="12">
        <v>145</v>
      </c>
      <c r="J26" s="12">
        <v>39.312891316836044</v>
      </c>
      <c r="K26" s="12">
        <v>3.4454980039138947</v>
      </c>
      <c r="L26" s="12">
        <v>13.915032289628178</v>
      </c>
      <c r="M26" s="12">
        <v>476</v>
      </c>
      <c r="N26" s="12">
        <v>476</v>
      </c>
      <c r="O26" s="12">
        <v>20</v>
      </c>
      <c r="P26" s="12">
        <v>-70.673421610378114</v>
      </c>
      <c r="Q26" s="12">
        <v>-58</v>
      </c>
      <c r="S26" s="12">
        <v>32070</v>
      </c>
      <c r="U26" s="14"/>
      <c r="V26" s="14"/>
    </row>
    <row r="27" spans="1:22" x14ac:dyDescent="0.3">
      <c r="A27" s="45">
        <v>41320</v>
      </c>
      <c r="B27" t="s">
        <v>34</v>
      </c>
      <c r="C27" s="12">
        <v>462</v>
      </c>
      <c r="D27" s="12">
        <v>123</v>
      </c>
      <c r="E27" s="12">
        <v>0</v>
      </c>
      <c r="F27" s="12">
        <v>-85</v>
      </c>
      <c r="G27" s="12">
        <v>500</v>
      </c>
      <c r="H27" s="12"/>
      <c r="I27" s="12">
        <v>170</v>
      </c>
      <c r="J27" s="12">
        <v>35.124273287671215</v>
      </c>
      <c r="K27" s="12">
        <v>2.5436833855185914</v>
      </c>
      <c r="L27" s="12">
        <v>12.052484344422698</v>
      </c>
      <c r="M27" s="12">
        <v>499</v>
      </c>
      <c r="N27" s="12">
        <v>499</v>
      </c>
      <c r="O27" s="12">
        <v>20</v>
      </c>
      <c r="P27" s="12">
        <v>-125.72044101761247</v>
      </c>
      <c r="Q27" s="12">
        <v>-114</v>
      </c>
      <c r="S27" s="12">
        <v>28883</v>
      </c>
      <c r="U27" s="14"/>
      <c r="V27" s="14"/>
    </row>
    <row r="28" spans="1:22" x14ac:dyDescent="0.3">
      <c r="A28" s="45">
        <v>41348</v>
      </c>
      <c r="B28" t="s">
        <v>34</v>
      </c>
      <c r="C28" s="12">
        <v>456</v>
      </c>
      <c r="D28" s="12">
        <v>142</v>
      </c>
      <c r="E28" s="12">
        <v>0</v>
      </c>
      <c r="F28" s="12">
        <v>-40</v>
      </c>
      <c r="G28" s="12">
        <v>558</v>
      </c>
      <c r="H28" s="12"/>
      <c r="I28" s="12">
        <v>266</v>
      </c>
      <c r="J28" s="12">
        <v>31.776071464869631</v>
      </c>
      <c r="K28" s="12">
        <v>1.6054726614481412</v>
      </c>
      <c r="L28" s="12">
        <v>9.9571179060665358</v>
      </c>
      <c r="M28" s="12">
        <v>453</v>
      </c>
      <c r="N28" s="12">
        <v>453</v>
      </c>
      <c r="O28" s="12">
        <v>20</v>
      </c>
      <c r="P28" s="12">
        <v>-83.338662032384264</v>
      </c>
      <c r="Q28" s="12">
        <v>-140</v>
      </c>
      <c r="S28" s="12">
        <v>24531</v>
      </c>
      <c r="U28" s="14"/>
      <c r="V28" s="14"/>
    </row>
    <row r="29" spans="1:22" x14ac:dyDescent="0.3">
      <c r="A29" s="45">
        <v>41379</v>
      </c>
      <c r="B29" t="s">
        <v>34</v>
      </c>
      <c r="C29" s="12">
        <v>470</v>
      </c>
      <c r="D29" s="12">
        <v>134</v>
      </c>
      <c r="E29" s="12">
        <v>0</v>
      </c>
      <c r="F29" s="12">
        <v>42</v>
      </c>
      <c r="G29" s="12">
        <v>646</v>
      </c>
      <c r="H29" s="12"/>
      <c r="I29" s="12">
        <v>264</v>
      </c>
      <c r="J29" s="12">
        <v>27.205699657534247</v>
      </c>
      <c r="K29" s="12">
        <v>1.6620888258317026</v>
      </c>
      <c r="L29" s="12">
        <v>9.2586624266144799</v>
      </c>
      <c r="M29" s="12">
        <v>474</v>
      </c>
      <c r="N29" s="12">
        <v>474</v>
      </c>
      <c r="O29" s="12">
        <v>20</v>
      </c>
      <c r="P29" s="12">
        <v>-56.126450909980406</v>
      </c>
      <c r="Q29" s="12">
        <v>-95</v>
      </c>
      <c r="S29" s="12">
        <v>21679</v>
      </c>
      <c r="U29" s="14"/>
      <c r="V29" s="14"/>
    </row>
    <row r="30" spans="1:22" x14ac:dyDescent="0.3">
      <c r="A30" s="45">
        <v>41409</v>
      </c>
      <c r="B30" t="s">
        <v>34</v>
      </c>
      <c r="C30" s="12">
        <v>474</v>
      </c>
      <c r="D30" s="12">
        <v>151</v>
      </c>
      <c r="E30" s="12">
        <v>0</v>
      </c>
      <c r="F30" s="12">
        <v>78</v>
      </c>
      <c r="G30" s="12">
        <v>703</v>
      </c>
      <c r="H30" s="12"/>
      <c r="I30" s="12">
        <v>290</v>
      </c>
      <c r="J30" s="12">
        <v>23.714715145824112</v>
      </c>
      <c r="K30" s="12">
        <v>1.6054726614481412</v>
      </c>
      <c r="L30" s="12">
        <v>9.0258439334637952</v>
      </c>
      <c r="M30" s="12">
        <v>422</v>
      </c>
      <c r="N30" s="12">
        <v>422</v>
      </c>
      <c r="O30" s="12">
        <v>20</v>
      </c>
      <c r="P30" s="12">
        <v>-159.34603174073607</v>
      </c>
      <c r="Q30" s="12">
        <v>97</v>
      </c>
      <c r="S30" s="12">
        <v>24678</v>
      </c>
      <c r="U30" s="14"/>
      <c r="V30" s="14"/>
    </row>
    <row r="31" spans="1:22" x14ac:dyDescent="0.3">
      <c r="A31" s="45">
        <v>41440</v>
      </c>
      <c r="B31" t="s">
        <v>34</v>
      </c>
      <c r="C31" s="12">
        <v>481</v>
      </c>
      <c r="D31" s="12">
        <v>149</v>
      </c>
      <c r="E31" s="12">
        <v>0</v>
      </c>
      <c r="F31" s="12">
        <v>69</v>
      </c>
      <c r="G31" s="12">
        <v>699</v>
      </c>
      <c r="H31" s="12"/>
      <c r="I31" s="12">
        <v>251</v>
      </c>
      <c r="J31" s="12">
        <v>23.570594178082182</v>
      </c>
      <c r="K31" s="12">
        <v>1.6620888258317026</v>
      </c>
      <c r="L31" s="12">
        <v>9.0258439334637952</v>
      </c>
      <c r="M31" s="12">
        <v>464</v>
      </c>
      <c r="N31" s="12">
        <v>464</v>
      </c>
      <c r="O31" s="12">
        <v>20</v>
      </c>
      <c r="P31" s="12">
        <v>-189.25852693737767</v>
      </c>
      <c r="Q31" s="12">
        <v>119</v>
      </c>
      <c r="S31" s="12">
        <v>28262</v>
      </c>
      <c r="U31" s="14"/>
      <c r="V31" s="14"/>
    </row>
    <row r="32" spans="1:22" x14ac:dyDescent="0.3">
      <c r="A32" s="45">
        <v>41470</v>
      </c>
      <c r="B32" t="s">
        <v>34</v>
      </c>
      <c r="C32" s="12">
        <v>495</v>
      </c>
      <c r="D32" s="12">
        <v>150</v>
      </c>
      <c r="E32" s="12">
        <v>0</v>
      </c>
      <c r="F32" s="12">
        <v>90</v>
      </c>
      <c r="G32" s="12">
        <v>735</v>
      </c>
      <c r="H32" s="12"/>
      <c r="I32" s="12">
        <v>255</v>
      </c>
      <c r="J32" s="12">
        <v>23.621539593459993</v>
      </c>
      <c r="K32" s="12">
        <v>1.6054726614481412</v>
      </c>
      <c r="L32" s="12">
        <v>8.7930254403131087</v>
      </c>
      <c r="M32" s="12">
        <v>500</v>
      </c>
      <c r="N32" s="12">
        <v>500</v>
      </c>
      <c r="O32" s="12">
        <v>20</v>
      </c>
      <c r="P32" s="12">
        <v>-163.02003769522122</v>
      </c>
      <c r="Q32" s="12">
        <v>88</v>
      </c>
      <c r="S32" s="12">
        <v>30978</v>
      </c>
      <c r="U32" s="14"/>
      <c r="V32" s="14"/>
    </row>
    <row r="33" spans="1:22" x14ac:dyDescent="0.3">
      <c r="A33" s="45">
        <v>41501</v>
      </c>
      <c r="B33" t="s">
        <v>34</v>
      </c>
      <c r="C33" s="12">
        <v>501</v>
      </c>
      <c r="D33" s="12">
        <v>149</v>
      </c>
      <c r="E33" s="12">
        <v>0</v>
      </c>
      <c r="F33" s="12">
        <v>66</v>
      </c>
      <c r="G33" s="12">
        <v>716</v>
      </c>
      <c r="H33" s="12"/>
      <c r="I33" s="12">
        <v>277</v>
      </c>
      <c r="J33" s="12">
        <v>23.327222028281046</v>
      </c>
      <c r="K33" s="12">
        <v>3.4454980039138947</v>
      </c>
      <c r="L33" s="12">
        <v>8.7930254403131087</v>
      </c>
      <c r="M33" s="12">
        <v>445</v>
      </c>
      <c r="N33" s="12">
        <v>445</v>
      </c>
      <c r="O33" s="12">
        <v>20</v>
      </c>
      <c r="P33" s="12">
        <v>-125.56574547250801</v>
      </c>
      <c r="Q33" s="12">
        <v>64</v>
      </c>
      <c r="S33" s="12">
        <v>32966</v>
      </c>
      <c r="U33" s="14"/>
      <c r="V33" s="14"/>
    </row>
    <row r="34" spans="1:22" x14ac:dyDescent="0.3">
      <c r="A34" s="45">
        <v>41532</v>
      </c>
      <c r="B34" t="s">
        <v>34</v>
      </c>
      <c r="C34" s="12">
        <v>513</v>
      </c>
      <c r="D34" s="12">
        <v>150</v>
      </c>
      <c r="E34" s="12">
        <v>0</v>
      </c>
      <c r="F34" s="12">
        <v>32</v>
      </c>
      <c r="G34" s="12">
        <v>695</v>
      </c>
      <c r="H34" s="12"/>
      <c r="I34" s="12">
        <v>313</v>
      </c>
      <c r="J34" s="12">
        <v>26.938786643835613</v>
      </c>
      <c r="K34" s="12">
        <v>5.9325652250489247</v>
      </c>
      <c r="L34" s="12">
        <v>9.0258439334637952</v>
      </c>
      <c r="M34" s="12">
        <v>408</v>
      </c>
      <c r="N34" s="12">
        <v>408</v>
      </c>
      <c r="O34" s="12">
        <v>20</v>
      </c>
      <c r="P34" s="12">
        <v>-58.897195802348335</v>
      </c>
      <c r="Q34" s="12">
        <v>-28</v>
      </c>
      <c r="S34" s="12">
        <v>32122</v>
      </c>
      <c r="U34" s="14"/>
      <c r="V34" s="14"/>
    </row>
    <row r="35" spans="1:22" x14ac:dyDescent="0.3">
      <c r="A35" s="45">
        <v>41562</v>
      </c>
      <c r="B35" t="s">
        <v>34</v>
      </c>
      <c r="C35" s="12">
        <v>510</v>
      </c>
      <c r="D35" s="12">
        <v>135</v>
      </c>
      <c r="E35" s="12">
        <v>0</v>
      </c>
      <c r="F35" s="12">
        <v>49</v>
      </c>
      <c r="G35" s="12">
        <v>694</v>
      </c>
      <c r="H35" s="12"/>
      <c r="I35" s="12">
        <v>387</v>
      </c>
      <c r="J35" s="12">
        <v>24.06916272646928</v>
      </c>
      <c r="K35" s="12">
        <v>9.4144593346379644</v>
      </c>
      <c r="L35" s="12">
        <v>9.2586624266144799</v>
      </c>
      <c r="M35" s="12">
        <v>373</v>
      </c>
      <c r="N35" s="12">
        <v>373</v>
      </c>
      <c r="O35" s="12">
        <v>20</v>
      </c>
      <c r="P35" s="12">
        <v>-82.742284487721747</v>
      </c>
      <c r="Q35" s="12">
        <v>-46</v>
      </c>
      <c r="S35" s="12">
        <v>30685</v>
      </c>
      <c r="U35" s="14"/>
      <c r="V35" s="14"/>
    </row>
    <row r="36" spans="1:22" x14ac:dyDescent="0.3">
      <c r="A36" s="45">
        <v>41593</v>
      </c>
      <c r="B36" t="s">
        <v>34</v>
      </c>
      <c r="C36" s="12">
        <v>490</v>
      </c>
      <c r="D36" s="12">
        <v>149</v>
      </c>
      <c r="E36" s="12">
        <v>0</v>
      </c>
      <c r="F36" s="12">
        <v>-16</v>
      </c>
      <c r="G36" s="12">
        <v>623</v>
      </c>
      <c r="H36" s="12"/>
      <c r="I36" s="12">
        <v>389</v>
      </c>
      <c r="J36" s="12">
        <v>33.361352054794487</v>
      </c>
      <c r="K36" s="12">
        <v>10.049369178082193</v>
      </c>
      <c r="L36" s="12">
        <v>10.655573385518586</v>
      </c>
      <c r="M36" s="12">
        <v>360</v>
      </c>
      <c r="N36" s="12">
        <v>360</v>
      </c>
      <c r="O36" s="12">
        <v>20</v>
      </c>
      <c r="P36" s="12">
        <v>-36.066294618395318</v>
      </c>
      <c r="Q36" s="12">
        <v>-163</v>
      </c>
      <c r="S36" s="12">
        <v>25786</v>
      </c>
      <c r="U36" s="14"/>
      <c r="V36" s="14"/>
    </row>
    <row r="37" spans="1:22" x14ac:dyDescent="0.3">
      <c r="A37" s="45">
        <v>41623</v>
      </c>
      <c r="B37" t="s">
        <v>34</v>
      </c>
      <c r="C37" s="12">
        <v>486</v>
      </c>
      <c r="D37" s="12">
        <v>166</v>
      </c>
      <c r="E37" s="12">
        <v>0</v>
      </c>
      <c r="F37" s="12">
        <v>-68</v>
      </c>
      <c r="G37" s="12">
        <v>584</v>
      </c>
      <c r="H37" s="12"/>
      <c r="I37" s="12">
        <v>380</v>
      </c>
      <c r="J37" s="12">
        <v>40.263825463985874</v>
      </c>
      <c r="K37" s="12">
        <v>5.5119880039138947</v>
      </c>
      <c r="L37" s="12">
        <v>12.518121330724069</v>
      </c>
      <c r="M37" s="12">
        <v>362</v>
      </c>
      <c r="N37" s="12">
        <v>362</v>
      </c>
      <c r="O37" s="12">
        <v>20</v>
      </c>
      <c r="P37" s="12">
        <v>-76.293934798623809</v>
      </c>
      <c r="Q37" s="12">
        <v>-160</v>
      </c>
      <c r="S37" s="12">
        <v>20826</v>
      </c>
      <c r="U37" s="14"/>
      <c r="V37" s="14"/>
    </row>
    <row r="38" spans="1:22" x14ac:dyDescent="0.3">
      <c r="A38" s="45">
        <v>41654</v>
      </c>
      <c r="B38" t="s">
        <v>34</v>
      </c>
      <c r="C38" s="12">
        <v>495</v>
      </c>
      <c r="D38" s="12">
        <v>162</v>
      </c>
      <c r="E38" s="12">
        <v>0</v>
      </c>
      <c r="F38" s="12">
        <v>-99</v>
      </c>
      <c r="G38" s="12">
        <v>558</v>
      </c>
      <c r="H38" s="12"/>
      <c r="I38" s="12">
        <v>334</v>
      </c>
      <c r="J38" s="12">
        <v>41.667938650374182</v>
      </c>
      <c r="K38" s="12">
        <v>5.4302119890847864</v>
      </c>
      <c r="L38" s="12">
        <v>14.088389844390049</v>
      </c>
      <c r="M38" s="12">
        <v>318</v>
      </c>
      <c r="N38" s="12">
        <v>318</v>
      </c>
      <c r="O38" s="12">
        <v>20</v>
      </c>
      <c r="P38" s="12">
        <v>53.813459516150942</v>
      </c>
      <c r="Q38" s="12">
        <v>-229</v>
      </c>
      <c r="S38" s="12">
        <v>13731</v>
      </c>
      <c r="U38" s="14"/>
      <c r="V38" s="14"/>
    </row>
    <row r="39" spans="1:22" x14ac:dyDescent="0.3">
      <c r="A39" s="45">
        <v>41685</v>
      </c>
      <c r="B39" t="s">
        <v>34</v>
      </c>
      <c r="C39" s="12">
        <v>501</v>
      </c>
      <c r="D39" s="12">
        <v>154</v>
      </c>
      <c r="E39" s="12">
        <v>0</v>
      </c>
      <c r="F39" s="12">
        <v>-100</v>
      </c>
      <c r="G39" s="12">
        <v>555</v>
      </c>
      <c r="H39" s="12"/>
      <c r="I39" s="12">
        <v>325</v>
      </c>
      <c r="J39" s="12">
        <v>39.544758968283851</v>
      </c>
      <c r="K39" s="12">
        <v>4.0077190990056284</v>
      </c>
      <c r="L39" s="12">
        <v>12.157511465328676</v>
      </c>
      <c r="M39" s="12">
        <v>305</v>
      </c>
      <c r="N39" s="12">
        <v>305</v>
      </c>
      <c r="O39" s="12">
        <v>20</v>
      </c>
      <c r="P39" s="12">
        <v>-88.709989532618152</v>
      </c>
      <c r="Q39" s="12">
        <v>-61</v>
      </c>
      <c r="S39" s="12">
        <v>12011</v>
      </c>
      <c r="U39" s="14"/>
      <c r="V39" s="14"/>
    </row>
    <row r="40" spans="1:22" x14ac:dyDescent="0.3">
      <c r="A40" s="45">
        <v>41713</v>
      </c>
      <c r="B40" t="s">
        <v>34</v>
      </c>
      <c r="C40" s="12">
        <v>516</v>
      </c>
      <c r="D40" s="12">
        <v>155</v>
      </c>
      <c r="E40" s="12">
        <v>0</v>
      </c>
      <c r="F40" s="12">
        <v>-28</v>
      </c>
      <c r="G40" s="12">
        <v>643</v>
      </c>
      <c r="H40" s="12"/>
      <c r="I40" s="12">
        <v>313</v>
      </c>
      <c r="J40" s="12">
        <v>31.198492908516862</v>
      </c>
      <c r="K40" s="12">
        <v>2.535748195358499</v>
      </c>
      <c r="L40" s="12">
        <v>9.9852732888846365</v>
      </c>
      <c r="M40" s="12">
        <v>304</v>
      </c>
      <c r="N40" s="12">
        <v>304</v>
      </c>
      <c r="O40" s="12">
        <v>20</v>
      </c>
      <c r="P40" s="12">
        <v>-72.719514392760004</v>
      </c>
      <c r="Q40" s="12">
        <v>35</v>
      </c>
      <c r="S40" s="12">
        <v>13098</v>
      </c>
      <c r="U40" s="14"/>
      <c r="V40" s="14"/>
    </row>
    <row r="41" spans="1:22" x14ac:dyDescent="0.3">
      <c r="A41" s="45">
        <v>41744</v>
      </c>
      <c r="B41" t="s">
        <v>34</v>
      </c>
      <c r="C41" s="12">
        <v>541</v>
      </c>
      <c r="D41" s="12">
        <v>168</v>
      </c>
      <c r="E41" s="12">
        <v>0</v>
      </c>
      <c r="F41" s="12">
        <v>37</v>
      </c>
      <c r="G41" s="12">
        <v>746</v>
      </c>
      <c r="H41" s="12"/>
      <c r="I41" s="12">
        <v>370</v>
      </c>
      <c r="J41" s="12">
        <v>26.231105171282394</v>
      </c>
      <c r="K41" s="12">
        <v>2.6223347191024482</v>
      </c>
      <c r="L41" s="12">
        <v>9.2611938967366214</v>
      </c>
      <c r="M41" s="12">
        <v>272</v>
      </c>
      <c r="N41" s="12">
        <v>272</v>
      </c>
      <c r="O41" s="12">
        <v>20</v>
      </c>
      <c r="P41" s="12">
        <v>-24.114633787121477</v>
      </c>
      <c r="Q41" s="12">
        <v>70</v>
      </c>
      <c r="S41" s="12">
        <v>15207</v>
      </c>
      <c r="U41" s="14"/>
      <c r="V41" s="14"/>
    </row>
    <row r="42" spans="1:22" x14ac:dyDescent="0.3">
      <c r="A42" s="45">
        <v>41774</v>
      </c>
      <c r="B42" t="s">
        <v>34</v>
      </c>
      <c r="C42" s="12">
        <v>541</v>
      </c>
      <c r="D42" s="12">
        <v>165</v>
      </c>
      <c r="E42" s="12">
        <v>0</v>
      </c>
      <c r="F42" s="12">
        <v>119</v>
      </c>
      <c r="G42" s="12">
        <v>825</v>
      </c>
      <c r="H42" s="12"/>
      <c r="I42" s="12">
        <v>416</v>
      </c>
      <c r="J42" s="12">
        <v>26.289101216205403</v>
      </c>
      <c r="K42" s="12">
        <v>2.535748195358499</v>
      </c>
      <c r="L42" s="12">
        <v>9.0198340993539503</v>
      </c>
      <c r="M42" s="12">
        <v>281</v>
      </c>
      <c r="N42" s="12">
        <v>281</v>
      </c>
      <c r="O42" s="12">
        <v>20</v>
      </c>
      <c r="P42" s="12">
        <v>-131.84468351091786</v>
      </c>
      <c r="Q42" s="12">
        <v>201</v>
      </c>
      <c r="S42" s="12">
        <v>21446</v>
      </c>
      <c r="U42" s="14"/>
      <c r="V42" s="14"/>
    </row>
    <row r="43" spans="1:22" x14ac:dyDescent="0.3">
      <c r="A43" s="45">
        <v>41805</v>
      </c>
      <c r="B43" t="s">
        <v>34</v>
      </c>
      <c r="C43" s="12">
        <v>561</v>
      </c>
      <c r="D43" s="12">
        <v>163</v>
      </c>
      <c r="E43" s="12">
        <v>0</v>
      </c>
      <c r="F43" s="12">
        <v>100</v>
      </c>
      <c r="G43" s="12">
        <v>824</v>
      </c>
      <c r="H43" s="12"/>
      <c r="I43" s="12">
        <v>352</v>
      </c>
      <c r="J43" s="12">
        <v>26.29714557104413</v>
      </c>
      <c r="K43" s="12">
        <v>2.6223347191024482</v>
      </c>
      <c r="L43" s="12">
        <v>9.0198340993539503</v>
      </c>
      <c r="M43" s="12">
        <v>305</v>
      </c>
      <c r="N43" s="12">
        <v>305</v>
      </c>
      <c r="O43" s="12">
        <v>20</v>
      </c>
      <c r="P43" s="12">
        <v>-87.93931438950051</v>
      </c>
      <c r="Q43" s="12">
        <v>197</v>
      </c>
      <c r="S43" s="12">
        <v>27343</v>
      </c>
      <c r="U43" s="14"/>
      <c r="V43" s="14"/>
    </row>
    <row r="44" spans="1:22" x14ac:dyDescent="0.3">
      <c r="A44" s="45">
        <v>41835</v>
      </c>
      <c r="B44" t="s">
        <v>34</v>
      </c>
      <c r="C44" s="12">
        <v>566</v>
      </c>
      <c r="D44" s="12">
        <v>167</v>
      </c>
      <c r="E44" s="12">
        <v>0</v>
      </c>
      <c r="F44" s="12">
        <v>97</v>
      </c>
      <c r="G44" s="12">
        <v>830</v>
      </c>
      <c r="H44" s="12"/>
      <c r="I44" s="12">
        <v>403</v>
      </c>
      <c r="J44" s="12">
        <v>26.929443508612923</v>
      </c>
      <c r="K44" s="12">
        <v>2.535748195358499</v>
      </c>
      <c r="L44" s="12">
        <v>8.7784743019712792</v>
      </c>
      <c r="M44" s="12">
        <v>270</v>
      </c>
      <c r="N44" s="12">
        <v>270</v>
      </c>
      <c r="O44" s="12">
        <v>20</v>
      </c>
      <c r="P44" s="12">
        <v>-75.243666005942714</v>
      </c>
      <c r="Q44" s="12">
        <v>175</v>
      </c>
      <c r="S44" s="12">
        <v>32756</v>
      </c>
      <c r="U44" s="14"/>
      <c r="V44" s="14"/>
    </row>
    <row r="45" spans="1:22" x14ac:dyDescent="0.3">
      <c r="A45" s="45">
        <v>41866</v>
      </c>
      <c r="B45" t="s">
        <v>34</v>
      </c>
      <c r="C45" s="12">
        <v>575</v>
      </c>
      <c r="D45" s="12">
        <v>161</v>
      </c>
      <c r="E45" s="12">
        <v>0</v>
      </c>
      <c r="F45" s="12">
        <v>80</v>
      </c>
      <c r="G45" s="12">
        <v>816</v>
      </c>
      <c r="H45" s="12"/>
      <c r="I45" s="12">
        <v>366</v>
      </c>
      <c r="J45" s="12">
        <v>28.007716648743166</v>
      </c>
      <c r="K45" s="12">
        <v>5.4302119890847864</v>
      </c>
      <c r="L45" s="12">
        <v>8.7784743019712792</v>
      </c>
      <c r="M45" s="12">
        <v>267</v>
      </c>
      <c r="N45" s="12">
        <v>267</v>
      </c>
      <c r="O45" s="12">
        <v>20</v>
      </c>
      <c r="P45" s="12">
        <v>-32.216402939799224</v>
      </c>
      <c r="Q45" s="12">
        <v>153</v>
      </c>
      <c r="S45" s="12">
        <v>37494</v>
      </c>
      <c r="U45" s="14"/>
      <c r="V45" s="14"/>
    </row>
    <row r="46" spans="1:22" x14ac:dyDescent="0.3">
      <c r="A46" s="45">
        <v>41897</v>
      </c>
      <c r="B46" t="s">
        <v>34</v>
      </c>
      <c r="C46" s="12">
        <v>576</v>
      </c>
      <c r="D46" s="12">
        <v>140</v>
      </c>
      <c r="E46" s="12">
        <v>0</v>
      </c>
      <c r="F46" s="12">
        <v>87</v>
      </c>
      <c r="G46" s="12">
        <v>803</v>
      </c>
      <c r="H46" s="12"/>
      <c r="I46" s="12">
        <v>411</v>
      </c>
      <c r="J46" s="12">
        <v>27.098432733370323</v>
      </c>
      <c r="K46" s="12">
        <v>9.8770484585061542</v>
      </c>
      <c r="L46" s="12">
        <v>9.0198340993539503</v>
      </c>
      <c r="M46" s="12">
        <v>244</v>
      </c>
      <c r="N46" s="12">
        <v>244</v>
      </c>
      <c r="O46" s="12">
        <v>20</v>
      </c>
      <c r="P46" s="12">
        <v>26.00468470876956</v>
      </c>
      <c r="Q46" s="12">
        <v>55</v>
      </c>
      <c r="S46" s="12">
        <v>39157</v>
      </c>
      <c r="U46" s="14"/>
      <c r="V46" s="14"/>
    </row>
    <row r="47" spans="1:22" x14ac:dyDescent="0.3">
      <c r="A47" s="45">
        <v>41927</v>
      </c>
      <c r="B47" t="s">
        <v>34</v>
      </c>
      <c r="C47" s="12">
        <v>576</v>
      </c>
      <c r="D47" s="12">
        <v>126</v>
      </c>
      <c r="E47" s="12">
        <v>0</v>
      </c>
      <c r="F47" s="12">
        <v>55</v>
      </c>
      <c r="G47" s="12">
        <v>757</v>
      </c>
      <c r="H47" s="12"/>
      <c r="I47" s="12">
        <v>484</v>
      </c>
      <c r="J47" s="12">
        <v>29.394809054901902</v>
      </c>
      <c r="K47" s="12">
        <v>14.027016846519698</v>
      </c>
      <c r="L47" s="12">
        <v>9.2611938967366214</v>
      </c>
      <c r="M47" s="12">
        <v>269</v>
      </c>
      <c r="N47" s="12">
        <v>269</v>
      </c>
      <c r="O47" s="12">
        <v>20</v>
      </c>
      <c r="P47" s="12">
        <v>-75.683019798158227</v>
      </c>
      <c r="Q47" s="12">
        <v>7</v>
      </c>
      <c r="S47" s="12">
        <v>39370</v>
      </c>
      <c r="U47" s="14"/>
      <c r="V47" s="14"/>
    </row>
    <row r="48" spans="1:22" x14ac:dyDescent="0.3">
      <c r="A48" s="45">
        <v>41958</v>
      </c>
      <c r="B48" t="s">
        <v>34</v>
      </c>
      <c r="C48" s="12">
        <v>575</v>
      </c>
      <c r="D48" s="12">
        <v>152</v>
      </c>
      <c r="E48" s="12">
        <v>0</v>
      </c>
      <c r="F48" s="12">
        <v>31</v>
      </c>
      <c r="G48" s="12">
        <v>758</v>
      </c>
      <c r="H48" s="12"/>
      <c r="I48" s="12">
        <v>399</v>
      </c>
      <c r="J48" s="12">
        <v>32.101389236976544</v>
      </c>
      <c r="K48" s="12">
        <v>13.829104792247817</v>
      </c>
      <c r="L48" s="12">
        <v>10.709352681032648</v>
      </c>
      <c r="M48" s="12">
        <v>283</v>
      </c>
      <c r="N48" s="12">
        <v>283</v>
      </c>
      <c r="O48" s="12">
        <v>20</v>
      </c>
      <c r="P48" s="12">
        <v>27.360153289742982</v>
      </c>
      <c r="Q48" s="12">
        <v>-28</v>
      </c>
      <c r="S48" s="12">
        <v>38529</v>
      </c>
      <c r="U48" s="14"/>
      <c r="V48" s="14"/>
    </row>
    <row r="49" spans="1:22" x14ac:dyDescent="0.3">
      <c r="A49" s="45">
        <v>41988</v>
      </c>
      <c r="B49" t="s">
        <v>34</v>
      </c>
      <c r="C49" s="12">
        <v>589</v>
      </c>
      <c r="D49" s="12">
        <v>160</v>
      </c>
      <c r="E49" s="12">
        <v>0</v>
      </c>
      <c r="F49" s="12">
        <v>-13</v>
      </c>
      <c r="G49" s="12">
        <v>736</v>
      </c>
      <c r="H49" s="12"/>
      <c r="I49" s="12">
        <v>500</v>
      </c>
      <c r="J49" s="12">
        <v>32.904027296429192</v>
      </c>
      <c r="K49" s="12">
        <v>8.6895761328748566</v>
      </c>
      <c r="L49" s="12">
        <v>12.64023106009402</v>
      </c>
      <c r="M49" s="12">
        <v>322</v>
      </c>
      <c r="N49" s="12">
        <v>322</v>
      </c>
      <c r="O49" s="12">
        <v>20</v>
      </c>
      <c r="P49" s="12">
        <v>-112.23383448939808</v>
      </c>
      <c r="Q49" s="12">
        <v>-47</v>
      </c>
      <c r="S49" s="12">
        <v>37076</v>
      </c>
      <c r="U49" s="14"/>
      <c r="V49" s="14"/>
    </row>
    <row r="50" spans="1:22" x14ac:dyDescent="0.3">
      <c r="A50" s="45">
        <v>42019</v>
      </c>
      <c r="B50" t="s">
        <v>34</v>
      </c>
      <c r="C50" s="12">
        <v>566</v>
      </c>
      <c r="D50" s="12">
        <v>145</v>
      </c>
      <c r="E50" s="12">
        <v>2</v>
      </c>
      <c r="F50" s="12">
        <v>55</v>
      </c>
      <c r="G50" s="12">
        <v>768</v>
      </c>
      <c r="H50" s="12"/>
      <c r="I50" s="12">
        <v>478</v>
      </c>
      <c r="J50" s="12">
        <v>43.006280406715078</v>
      </c>
      <c r="K50" s="12">
        <v>4.1668127526316132</v>
      </c>
      <c r="L50" s="12">
        <v>13.510833361210878</v>
      </c>
      <c r="M50" s="12">
        <v>341</v>
      </c>
      <c r="N50" s="12">
        <v>341</v>
      </c>
      <c r="O50" s="12">
        <v>26</v>
      </c>
      <c r="P50" s="12">
        <v>-65.68392652055752</v>
      </c>
      <c r="Q50" s="12">
        <v>-72</v>
      </c>
      <c r="S50" s="12">
        <v>34851</v>
      </c>
      <c r="U50" s="14"/>
      <c r="V50" s="14"/>
    </row>
    <row r="51" spans="1:22" x14ac:dyDescent="0.3">
      <c r="A51" s="45">
        <v>42050</v>
      </c>
      <c r="B51" t="s">
        <v>34</v>
      </c>
      <c r="C51" s="12">
        <v>598</v>
      </c>
      <c r="D51" s="12">
        <v>139</v>
      </c>
      <c r="E51" s="12">
        <v>0</v>
      </c>
      <c r="F51" s="12">
        <v>67</v>
      </c>
      <c r="G51" s="12">
        <v>804</v>
      </c>
      <c r="H51" s="12"/>
      <c r="I51" s="12">
        <v>617</v>
      </c>
      <c r="J51" s="12">
        <v>38.772505462299101</v>
      </c>
      <c r="K51" s="12">
        <v>3.0767405602670581</v>
      </c>
      <c r="L51" s="12">
        <v>11.758994990934209</v>
      </c>
      <c r="M51" s="12">
        <v>358</v>
      </c>
      <c r="N51" s="12">
        <v>358</v>
      </c>
      <c r="O51" s="12">
        <v>26</v>
      </c>
      <c r="P51" s="12">
        <v>-80.608241013500333</v>
      </c>
      <c r="Q51" s="12">
        <v>-169</v>
      </c>
      <c r="S51" s="12">
        <v>30129</v>
      </c>
      <c r="U51" s="14"/>
      <c r="V51" s="14"/>
    </row>
    <row r="52" spans="1:22" x14ac:dyDescent="0.3">
      <c r="A52" s="45">
        <v>42078</v>
      </c>
      <c r="B52" t="s">
        <v>34</v>
      </c>
      <c r="C52" s="12">
        <v>601</v>
      </c>
      <c r="D52" s="12">
        <v>156</v>
      </c>
      <c r="E52" s="12">
        <v>0</v>
      </c>
      <c r="F52" s="12">
        <v>140</v>
      </c>
      <c r="G52" s="12">
        <v>897</v>
      </c>
      <c r="H52" s="12"/>
      <c r="I52" s="12">
        <v>428</v>
      </c>
      <c r="J52" s="12">
        <v>32.368004369839277</v>
      </c>
      <c r="K52" s="12">
        <v>1.9441980227454414</v>
      </c>
      <c r="L52" s="12">
        <v>9.5292082402379403</v>
      </c>
      <c r="M52" s="12">
        <v>319</v>
      </c>
      <c r="N52" s="12">
        <v>319</v>
      </c>
      <c r="O52" s="12">
        <v>26</v>
      </c>
      <c r="P52" s="12">
        <v>-29.841410632822715</v>
      </c>
      <c r="Q52" s="12">
        <v>110</v>
      </c>
      <c r="S52" s="12">
        <v>33525</v>
      </c>
      <c r="U52" s="14"/>
      <c r="V52" s="14"/>
    </row>
    <row r="53" spans="1:22" x14ac:dyDescent="0.3">
      <c r="A53" s="45">
        <v>42109</v>
      </c>
      <c r="B53" t="s">
        <v>34</v>
      </c>
      <c r="C53" s="12">
        <v>622</v>
      </c>
      <c r="D53" s="12">
        <v>159</v>
      </c>
      <c r="E53" s="12">
        <v>0</v>
      </c>
      <c r="F53" s="12">
        <v>221</v>
      </c>
      <c r="G53" s="12">
        <v>1002</v>
      </c>
      <c r="H53" s="12"/>
      <c r="I53" s="12">
        <v>578</v>
      </c>
      <c r="J53" s="12">
        <v>27.059002184919638</v>
      </c>
      <c r="K53" s="12">
        <v>2.0102630041008691</v>
      </c>
      <c r="L53" s="12">
        <v>8.7859459900058496</v>
      </c>
      <c r="M53" s="12">
        <v>306</v>
      </c>
      <c r="N53" s="12">
        <v>306</v>
      </c>
      <c r="O53" s="12">
        <v>26</v>
      </c>
      <c r="P53" s="12">
        <v>-95.855211179026355</v>
      </c>
      <c r="Q53" s="12">
        <v>149</v>
      </c>
      <c r="S53" s="12">
        <v>37980</v>
      </c>
      <c r="U53" s="14"/>
      <c r="V53" s="14"/>
    </row>
    <row r="54" spans="1:22" x14ac:dyDescent="0.3">
      <c r="A54" s="45">
        <v>42139</v>
      </c>
      <c r="B54" t="s">
        <v>34</v>
      </c>
      <c r="C54" s="12">
        <v>620</v>
      </c>
      <c r="D54" s="12">
        <v>150</v>
      </c>
      <c r="E54" s="12">
        <v>0</v>
      </c>
      <c r="F54" s="12">
        <v>316</v>
      </c>
      <c r="G54" s="12">
        <v>1086</v>
      </c>
      <c r="H54" s="12"/>
      <c r="I54" s="12">
        <v>504</v>
      </c>
      <c r="J54" s="12">
        <v>26.174168487433032</v>
      </c>
      <c r="K54" s="12">
        <v>1.9441980227454414</v>
      </c>
      <c r="L54" s="12">
        <v>8.5381919065951539</v>
      </c>
      <c r="M54" s="12">
        <v>349</v>
      </c>
      <c r="N54" s="12">
        <v>349</v>
      </c>
      <c r="O54" s="12">
        <v>26</v>
      </c>
      <c r="P54" s="12">
        <v>-62.656558416773635</v>
      </c>
      <c r="Q54" s="12">
        <v>233</v>
      </c>
      <c r="S54" s="12">
        <v>45200</v>
      </c>
      <c r="U54" s="14"/>
      <c r="V54" s="14"/>
    </row>
    <row r="55" spans="1:22" x14ac:dyDescent="0.3">
      <c r="A55" s="45">
        <v>42170</v>
      </c>
      <c r="B55" t="s">
        <v>34</v>
      </c>
      <c r="C55" s="12">
        <v>621</v>
      </c>
      <c r="D55" s="12">
        <v>139</v>
      </c>
      <c r="E55" s="12">
        <v>0</v>
      </c>
      <c r="F55" s="12">
        <v>279</v>
      </c>
      <c r="G55" s="12">
        <v>1039</v>
      </c>
      <c r="H55" s="12"/>
      <c r="I55" s="12">
        <v>459</v>
      </c>
      <c r="J55" s="12">
        <v>25.289334789946427</v>
      </c>
      <c r="K55" s="12">
        <v>2.0102630041008691</v>
      </c>
      <c r="L55" s="12">
        <v>8.5381919065951539</v>
      </c>
      <c r="M55" s="12">
        <v>377</v>
      </c>
      <c r="N55" s="12">
        <v>377</v>
      </c>
      <c r="O55" s="12">
        <v>26</v>
      </c>
      <c r="P55" s="12">
        <v>30.162210299357525</v>
      </c>
      <c r="Q55" s="12">
        <v>110</v>
      </c>
      <c r="S55" s="12">
        <v>48492</v>
      </c>
      <c r="U55" s="14"/>
      <c r="V55" s="14"/>
    </row>
    <row r="56" spans="1:22" x14ac:dyDescent="0.3">
      <c r="A56" s="45">
        <v>42200</v>
      </c>
      <c r="B56" t="s">
        <v>34</v>
      </c>
      <c r="C56" s="12">
        <v>630</v>
      </c>
      <c r="D56" s="12">
        <v>146</v>
      </c>
      <c r="E56" s="12">
        <v>0</v>
      </c>
      <c r="F56" s="12">
        <v>305</v>
      </c>
      <c r="G56" s="12">
        <v>1081</v>
      </c>
      <c r="H56" s="12"/>
      <c r="I56" s="12">
        <v>528</v>
      </c>
      <c r="J56" s="12">
        <v>25.73175163868973</v>
      </c>
      <c r="K56" s="12">
        <v>1.9441980227454414</v>
      </c>
      <c r="L56" s="12">
        <v>8.2904378231844582</v>
      </c>
      <c r="M56" s="12">
        <v>386</v>
      </c>
      <c r="N56" s="12">
        <v>386</v>
      </c>
      <c r="O56" s="12">
        <v>26</v>
      </c>
      <c r="P56" s="12">
        <v>-20.966387484619645</v>
      </c>
      <c r="Q56" s="12">
        <v>127</v>
      </c>
      <c r="S56" s="12">
        <v>52414</v>
      </c>
      <c r="U56" s="14"/>
      <c r="V56" s="14"/>
    </row>
    <row r="57" spans="1:22" x14ac:dyDescent="0.3">
      <c r="A57" s="45">
        <v>42231</v>
      </c>
      <c r="B57" t="s">
        <v>34</v>
      </c>
      <c r="C57" s="12">
        <v>638</v>
      </c>
      <c r="D57" s="12">
        <v>141</v>
      </c>
      <c r="E57" s="12">
        <v>0</v>
      </c>
      <c r="F57" s="12">
        <v>265</v>
      </c>
      <c r="G57" s="12">
        <v>1044</v>
      </c>
      <c r="H57" s="12"/>
      <c r="I57" s="12">
        <v>531</v>
      </c>
      <c r="J57" s="12">
        <v>25.289334789946427</v>
      </c>
      <c r="K57" s="12">
        <v>4.1668127526316132</v>
      </c>
      <c r="L57" s="12">
        <v>8.2904378231844582</v>
      </c>
      <c r="M57" s="12">
        <v>370</v>
      </c>
      <c r="N57" s="12">
        <v>370</v>
      </c>
      <c r="O57" s="12">
        <v>26</v>
      </c>
      <c r="P57" s="12">
        <v>-51.746585365762485</v>
      </c>
      <c r="Q57" s="12">
        <v>132</v>
      </c>
      <c r="S57" s="12">
        <v>56492</v>
      </c>
      <c r="U57" s="14"/>
      <c r="V57" s="14"/>
    </row>
    <row r="58" spans="1:22" x14ac:dyDescent="0.3">
      <c r="A58" s="45">
        <v>42262</v>
      </c>
      <c r="B58" t="s">
        <v>34</v>
      </c>
      <c r="C58" s="12">
        <v>641</v>
      </c>
      <c r="D58" s="12">
        <v>132</v>
      </c>
      <c r="E58" s="12">
        <v>0</v>
      </c>
      <c r="F58" s="12">
        <v>251</v>
      </c>
      <c r="G58" s="12">
        <v>1024</v>
      </c>
      <c r="H58" s="12"/>
      <c r="I58" s="12">
        <v>661</v>
      </c>
      <c r="J58" s="12">
        <v>27.943835882406248</v>
      </c>
      <c r="K58" s="12">
        <v>7.1774883315432429</v>
      </c>
      <c r="L58" s="12">
        <v>8.5381919065951539</v>
      </c>
      <c r="M58" s="12">
        <v>348</v>
      </c>
      <c r="N58" s="12">
        <v>348</v>
      </c>
      <c r="O58" s="12">
        <v>26</v>
      </c>
      <c r="P58" s="12">
        <v>-73.659516120544652</v>
      </c>
      <c r="Q58" s="12">
        <v>20</v>
      </c>
      <c r="S58" s="12">
        <v>57097</v>
      </c>
      <c r="U58" s="14"/>
      <c r="V58" s="14"/>
    </row>
    <row r="59" spans="1:22" x14ac:dyDescent="0.3">
      <c r="A59" s="45">
        <v>42292</v>
      </c>
      <c r="B59" t="s">
        <v>34</v>
      </c>
      <c r="C59" s="12">
        <v>633</v>
      </c>
      <c r="D59" s="12">
        <v>131</v>
      </c>
      <c r="E59" s="12">
        <v>0</v>
      </c>
      <c r="F59" s="12">
        <v>175</v>
      </c>
      <c r="G59" s="12">
        <v>939</v>
      </c>
      <c r="H59" s="12"/>
      <c r="I59" s="12">
        <v>535</v>
      </c>
      <c r="J59" s="12">
        <v>29.271086428636156</v>
      </c>
      <c r="K59" s="12">
        <v>10.491490356571592</v>
      </c>
      <c r="L59" s="12">
        <v>8.7859459900058496</v>
      </c>
      <c r="M59" s="12">
        <v>341</v>
      </c>
      <c r="N59" s="12">
        <v>341</v>
      </c>
      <c r="O59" s="12">
        <v>26</v>
      </c>
      <c r="P59" s="12">
        <v>-114.54852277521363</v>
      </c>
      <c r="Q59" s="12">
        <v>104</v>
      </c>
      <c r="S59" s="12">
        <v>60326</v>
      </c>
      <c r="U59" s="14"/>
      <c r="V59" s="14"/>
    </row>
    <row r="60" spans="1:22" x14ac:dyDescent="0.3">
      <c r="A60" s="45">
        <v>42323</v>
      </c>
      <c r="B60" t="s">
        <v>34</v>
      </c>
      <c r="C60" s="12">
        <v>625</v>
      </c>
      <c r="D60" s="12">
        <v>146</v>
      </c>
      <c r="E60" s="12">
        <v>0</v>
      </c>
      <c r="F60" s="12">
        <v>157</v>
      </c>
      <c r="G60" s="12">
        <v>928</v>
      </c>
      <c r="H60" s="12"/>
      <c r="I60" s="12">
        <v>630</v>
      </c>
      <c r="J60" s="12">
        <v>30.598336974866065</v>
      </c>
      <c r="K60" s="12">
        <v>9.5965960932646723</v>
      </c>
      <c r="L60" s="12">
        <v>10.272470490470027</v>
      </c>
      <c r="M60" s="12">
        <v>386</v>
      </c>
      <c r="N60" s="12">
        <v>386</v>
      </c>
      <c r="O60" s="12">
        <v>26</v>
      </c>
      <c r="P60" s="12">
        <v>-148.46740355860078</v>
      </c>
      <c r="Q60" s="12">
        <v>-16</v>
      </c>
      <c r="S60" s="12">
        <v>59845</v>
      </c>
      <c r="U60" s="14"/>
      <c r="V60" s="14"/>
    </row>
    <row r="61" spans="1:22" x14ac:dyDescent="0.3">
      <c r="A61" s="45">
        <v>42353</v>
      </c>
      <c r="B61" t="s">
        <v>34</v>
      </c>
      <c r="C61" s="12">
        <v>596</v>
      </c>
      <c r="D61" s="12">
        <v>149</v>
      </c>
      <c r="E61" s="12">
        <v>0</v>
      </c>
      <c r="F61" s="12">
        <v>234</v>
      </c>
      <c r="G61" s="12">
        <v>979</v>
      </c>
      <c r="H61" s="12"/>
      <c r="I61" s="12">
        <v>678</v>
      </c>
      <c r="J61" s="12">
        <v>34.811840252245524</v>
      </c>
      <c r="K61" s="12">
        <v>6.667844189658517</v>
      </c>
      <c r="L61" s="12">
        <v>12.2545031577556</v>
      </c>
      <c r="M61" s="12">
        <v>411</v>
      </c>
      <c r="N61" s="12">
        <v>411</v>
      </c>
      <c r="O61" s="12">
        <v>30</v>
      </c>
      <c r="P61" s="12">
        <v>-106.73418759965966</v>
      </c>
      <c r="Q61" s="12">
        <v>-87</v>
      </c>
      <c r="S61" s="12">
        <v>57144</v>
      </c>
      <c r="U61" s="14"/>
      <c r="V61" s="14"/>
    </row>
    <row r="62" spans="1:22" x14ac:dyDescent="0.3">
      <c r="A62" s="45">
        <v>42384</v>
      </c>
      <c r="B62" t="s">
        <v>34</v>
      </c>
      <c r="C62" s="12">
        <v>587</v>
      </c>
      <c r="D62" s="12">
        <v>144</v>
      </c>
      <c r="E62" s="12">
        <v>0</v>
      </c>
      <c r="F62" s="12">
        <v>180</v>
      </c>
      <c r="G62" s="12">
        <v>911</v>
      </c>
      <c r="H62" s="12"/>
      <c r="I62" s="12">
        <v>793</v>
      </c>
      <c r="J62" s="12">
        <v>41.859856761059234</v>
      </c>
      <c r="K62" s="12">
        <v>4.1668127526316132</v>
      </c>
      <c r="L62" s="12">
        <v>13.811909590246316</v>
      </c>
      <c r="M62" s="12">
        <v>413</v>
      </c>
      <c r="N62" s="12">
        <v>413</v>
      </c>
      <c r="O62" s="12">
        <v>30</v>
      </c>
      <c r="P62" s="12">
        <v>-116.83857910393715</v>
      </c>
      <c r="Q62" s="12">
        <v>-269</v>
      </c>
      <c r="S62" s="12">
        <v>48809</v>
      </c>
      <c r="U62" s="14"/>
      <c r="V62" s="14"/>
    </row>
    <row r="63" spans="1:22" x14ac:dyDescent="0.3">
      <c r="A63" s="45">
        <v>42415</v>
      </c>
      <c r="B63" t="s">
        <v>34</v>
      </c>
      <c r="C63" s="12">
        <v>586</v>
      </c>
      <c r="D63" s="12">
        <v>157</v>
      </c>
      <c r="E63" s="12">
        <v>0</v>
      </c>
      <c r="F63" s="12">
        <v>142</v>
      </c>
      <c r="G63" s="12">
        <v>885</v>
      </c>
      <c r="H63" s="12"/>
      <c r="I63" s="12">
        <v>812</v>
      </c>
      <c r="J63" s="12">
        <v>32.497328376379727</v>
      </c>
      <c r="K63" s="12">
        <v>3.0767405602670581</v>
      </c>
      <c r="L63" s="12">
        <v>12.25778561441396</v>
      </c>
      <c r="M63" s="12">
        <v>419</v>
      </c>
      <c r="N63" s="12">
        <v>419</v>
      </c>
      <c r="O63" s="12">
        <v>35</v>
      </c>
      <c r="P63" s="12">
        <v>-122.83185455106076</v>
      </c>
      <c r="Q63" s="12">
        <v>-306</v>
      </c>
      <c r="S63" s="12">
        <v>39938</v>
      </c>
      <c r="U63" s="14"/>
      <c r="V63" s="14"/>
    </row>
    <row r="64" spans="1:22" x14ac:dyDescent="0.3">
      <c r="A64" s="45">
        <v>42444</v>
      </c>
      <c r="B64" t="s">
        <v>34</v>
      </c>
      <c r="C64" s="12">
        <v>605</v>
      </c>
      <c r="D64" s="12">
        <v>168</v>
      </c>
      <c r="E64" s="12">
        <v>0</v>
      </c>
      <c r="F64" s="12">
        <v>278</v>
      </c>
      <c r="G64" s="12">
        <v>1051</v>
      </c>
      <c r="H64" s="12"/>
      <c r="I64" s="12">
        <v>616</v>
      </c>
      <c r="J64" s="12">
        <v>30.347862701103786</v>
      </c>
      <c r="K64" s="12">
        <v>2.5661605760437425</v>
      </c>
      <c r="L64" s="12">
        <v>9.8904567843220157</v>
      </c>
      <c r="M64" s="12">
        <v>399</v>
      </c>
      <c r="N64" s="12">
        <v>399</v>
      </c>
      <c r="O64" s="12">
        <v>37</v>
      </c>
      <c r="P64" s="12">
        <v>-79.804480061469519</v>
      </c>
      <c r="Q64" s="12">
        <v>36</v>
      </c>
      <c r="S64" s="12">
        <v>41050</v>
      </c>
      <c r="U64" s="14"/>
      <c r="V64" s="14"/>
    </row>
    <row r="65" spans="1:22" x14ac:dyDescent="0.3">
      <c r="A65" s="45">
        <v>42475</v>
      </c>
      <c r="B65" t="s">
        <v>34</v>
      </c>
      <c r="C65" s="12">
        <v>607</v>
      </c>
      <c r="D65" s="12">
        <v>171</v>
      </c>
      <c r="E65" s="12">
        <v>0</v>
      </c>
      <c r="F65" s="12">
        <v>333</v>
      </c>
      <c r="G65" s="12">
        <v>1111</v>
      </c>
      <c r="H65" s="12"/>
      <c r="I65" s="12">
        <v>636</v>
      </c>
      <c r="J65" s="12">
        <v>26.048931350551893</v>
      </c>
      <c r="K65" s="12">
        <v>2.0102630041008691</v>
      </c>
      <c r="L65" s="12">
        <v>9.1013471742913676</v>
      </c>
      <c r="M65" s="12">
        <v>380</v>
      </c>
      <c r="N65" s="12">
        <v>380</v>
      </c>
      <c r="O65" s="12">
        <v>39</v>
      </c>
      <c r="P65" s="12">
        <v>-145.16054152894412</v>
      </c>
      <c r="Q65" s="12">
        <v>165</v>
      </c>
      <c r="S65" s="12">
        <v>45986</v>
      </c>
      <c r="U65" s="14"/>
      <c r="V65" s="14"/>
    </row>
    <row r="66" spans="1:22" x14ac:dyDescent="0.3">
      <c r="A66" s="45">
        <v>42505</v>
      </c>
      <c r="B66" t="s">
        <v>34</v>
      </c>
      <c r="C66" s="12">
        <v>611</v>
      </c>
      <c r="D66" s="12">
        <v>178</v>
      </c>
      <c r="E66" s="12">
        <v>0</v>
      </c>
      <c r="F66" s="12">
        <v>321</v>
      </c>
      <c r="G66" s="12">
        <v>1110</v>
      </c>
      <c r="H66" s="12"/>
      <c r="I66" s="12">
        <v>760</v>
      </c>
      <c r="J66" s="12">
        <v>25.332442792126578</v>
      </c>
      <c r="K66" s="12">
        <v>2.5661605760437425</v>
      </c>
      <c r="L66" s="12">
        <v>8.8383106376144838</v>
      </c>
      <c r="M66" s="12">
        <v>373</v>
      </c>
      <c r="N66" s="12">
        <v>373</v>
      </c>
      <c r="O66" s="12">
        <v>40</v>
      </c>
      <c r="P66" s="12">
        <v>-85.736914005784797</v>
      </c>
      <c r="Q66" s="12">
        <v>-14</v>
      </c>
      <c r="S66" s="12">
        <v>45555</v>
      </c>
      <c r="U66" s="14"/>
      <c r="V66" s="14"/>
    </row>
    <row r="67" spans="1:22" x14ac:dyDescent="0.3">
      <c r="A67" s="45">
        <v>42536</v>
      </c>
      <c r="B67" t="s">
        <v>34</v>
      </c>
      <c r="C67" s="12">
        <v>607</v>
      </c>
      <c r="D67" s="12">
        <v>177</v>
      </c>
      <c r="E67" s="12">
        <v>0</v>
      </c>
      <c r="F67" s="12">
        <v>259</v>
      </c>
      <c r="G67" s="12">
        <v>1043</v>
      </c>
      <c r="H67" s="12"/>
      <c r="I67" s="12">
        <v>660</v>
      </c>
      <c r="J67" s="12">
        <v>24.615954233701263</v>
      </c>
      <c r="K67" s="12">
        <v>2.6533602072685296</v>
      </c>
      <c r="L67" s="12">
        <v>8.8383106376144838</v>
      </c>
      <c r="M67" s="12">
        <v>377</v>
      </c>
      <c r="N67" s="12">
        <v>377</v>
      </c>
      <c r="O67" s="12">
        <v>40</v>
      </c>
      <c r="P67" s="12">
        <v>-174.10762507858428</v>
      </c>
      <c r="Q67" s="12">
        <v>103</v>
      </c>
      <c r="S67" s="12">
        <v>48659</v>
      </c>
      <c r="U67" s="14"/>
      <c r="V67" s="14"/>
    </row>
    <row r="68" spans="1:22" x14ac:dyDescent="0.3">
      <c r="A68" s="45">
        <v>42566</v>
      </c>
      <c r="B68" t="s">
        <v>34</v>
      </c>
      <c r="C68" s="12">
        <v>609</v>
      </c>
      <c r="D68" s="12">
        <v>174</v>
      </c>
      <c r="E68" s="12">
        <v>0</v>
      </c>
      <c r="F68" s="12">
        <v>264</v>
      </c>
      <c r="G68" s="12">
        <v>1047</v>
      </c>
      <c r="H68" s="12"/>
      <c r="I68" s="12">
        <v>672</v>
      </c>
      <c r="J68" s="12">
        <v>24.974198512913919</v>
      </c>
      <c r="K68" s="12">
        <v>2.5661605760437425</v>
      </c>
      <c r="L68" s="12">
        <v>8.5752741009376017</v>
      </c>
      <c r="M68" s="12">
        <v>389</v>
      </c>
      <c r="N68" s="12">
        <v>389</v>
      </c>
      <c r="O68" s="12">
        <v>40</v>
      </c>
      <c r="P68" s="12">
        <v>-123.11563318989522</v>
      </c>
      <c r="Q68" s="12">
        <v>33</v>
      </c>
      <c r="S68" s="12">
        <v>49696</v>
      </c>
      <c r="U68" s="14"/>
      <c r="V68" s="14"/>
    </row>
    <row r="69" spans="1:22" x14ac:dyDescent="0.3">
      <c r="A69" s="45">
        <v>42597</v>
      </c>
      <c r="B69" t="s">
        <v>34</v>
      </c>
      <c r="C69" s="12">
        <v>606</v>
      </c>
      <c r="D69" s="12">
        <v>158</v>
      </c>
      <c r="E69" s="12">
        <v>0</v>
      </c>
      <c r="F69" s="12">
        <v>327</v>
      </c>
      <c r="G69" s="12">
        <v>1091</v>
      </c>
      <c r="H69" s="12"/>
      <c r="I69" s="12">
        <v>610</v>
      </c>
      <c r="J69" s="12">
        <v>24.615954233701263</v>
      </c>
      <c r="K69" s="12">
        <v>5.4998053122490891</v>
      </c>
      <c r="L69" s="12">
        <v>8.5752741009376017</v>
      </c>
      <c r="M69" s="12">
        <v>353</v>
      </c>
      <c r="N69" s="12">
        <v>353</v>
      </c>
      <c r="O69" s="12">
        <v>50</v>
      </c>
      <c r="P69" s="12">
        <v>-155.69103364688794</v>
      </c>
      <c r="Q69" s="12">
        <v>196</v>
      </c>
      <c r="S69" s="12">
        <v>55774</v>
      </c>
      <c r="U69" s="14"/>
      <c r="V69" s="14"/>
    </row>
    <row r="70" spans="1:22" x14ac:dyDescent="0.3">
      <c r="A70" s="45">
        <v>42628</v>
      </c>
      <c r="B70" t="s">
        <v>34</v>
      </c>
      <c r="C70" s="12">
        <v>597</v>
      </c>
      <c r="D70" s="12">
        <v>164</v>
      </c>
      <c r="E70" s="12">
        <v>0</v>
      </c>
      <c r="F70" s="12">
        <v>315</v>
      </c>
      <c r="G70" s="12">
        <v>1076</v>
      </c>
      <c r="H70" s="12"/>
      <c r="I70" s="12">
        <v>577</v>
      </c>
      <c r="J70" s="12">
        <v>26.765419908977208</v>
      </c>
      <c r="K70" s="12">
        <v>9.4736170780643985</v>
      </c>
      <c r="L70" s="12">
        <v>8.8383106376144838</v>
      </c>
      <c r="M70" s="12">
        <v>356</v>
      </c>
      <c r="N70" s="12">
        <v>356</v>
      </c>
      <c r="O70" s="12">
        <v>50</v>
      </c>
      <c r="P70" s="12">
        <v>-86.077347624656113</v>
      </c>
      <c r="Q70" s="12">
        <v>135</v>
      </c>
      <c r="S70" s="12">
        <v>59825</v>
      </c>
      <c r="U70" s="14"/>
      <c r="V70" s="14"/>
    </row>
    <row r="71" spans="1:22" x14ac:dyDescent="0.3">
      <c r="A71" s="45">
        <v>42658</v>
      </c>
      <c r="B71" t="s">
        <v>34</v>
      </c>
      <c r="C71" s="12">
        <v>607</v>
      </c>
      <c r="D71" s="12">
        <v>154</v>
      </c>
      <c r="E71" s="12">
        <v>0</v>
      </c>
      <c r="F71" s="12">
        <v>254</v>
      </c>
      <c r="G71" s="12">
        <v>1015</v>
      </c>
      <c r="H71" s="12"/>
      <c r="I71" s="12">
        <v>779</v>
      </c>
      <c r="J71" s="12">
        <v>27.840152746615182</v>
      </c>
      <c r="K71" s="12">
        <v>15.035707841188335</v>
      </c>
      <c r="L71" s="12">
        <v>9.1013471742913676</v>
      </c>
      <c r="M71" s="12">
        <v>358</v>
      </c>
      <c r="N71" s="12">
        <v>358</v>
      </c>
      <c r="O71" s="12">
        <v>50</v>
      </c>
      <c r="P71" s="12">
        <v>-188.97720776209488</v>
      </c>
      <c r="Q71" s="12">
        <v>-34</v>
      </c>
      <c r="S71" s="12">
        <v>58772</v>
      </c>
      <c r="U71" s="14"/>
      <c r="V71" s="14"/>
    </row>
    <row r="72" spans="1:22" x14ac:dyDescent="0.3">
      <c r="A72" s="45">
        <v>42689</v>
      </c>
      <c r="B72" t="s">
        <v>34</v>
      </c>
      <c r="C72" s="12">
        <v>596</v>
      </c>
      <c r="D72" s="12">
        <v>167</v>
      </c>
      <c r="E72" s="12">
        <v>0</v>
      </c>
      <c r="F72" s="12">
        <v>257</v>
      </c>
      <c r="G72" s="12">
        <v>1020</v>
      </c>
      <c r="H72" s="12"/>
      <c r="I72" s="12">
        <v>765</v>
      </c>
      <c r="J72" s="12">
        <v>28.914885584253156</v>
      </c>
      <c r="K72" s="12">
        <v>13.260572491255164</v>
      </c>
      <c r="L72" s="12">
        <v>10.67956639435266</v>
      </c>
      <c r="M72" s="12">
        <v>361</v>
      </c>
      <c r="N72" s="12">
        <v>361</v>
      </c>
      <c r="O72" s="12">
        <v>50</v>
      </c>
      <c r="P72" s="12">
        <v>-169.85502446986101</v>
      </c>
      <c r="Q72" s="12">
        <v>-38</v>
      </c>
      <c r="S72" s="12">
        <v>57620</v>
      </c>
      <c r="U72" s="14"/>
      <c r="V72" s="14"/>
    </row>
    <row r="73" spans="1:22" x14ac:dyDescent="0.3">
      <c r="A73" s="45">
        <v>42719</v>
      </c>
      <c r="B73" t="s">
        <v>34</v>
      </c>
      <c r="C73" s="12">
        <v>575</v>
      </c>
      <c r="D73" s="12">
        <v>167</v>
      </c>
      <c r="E73" s="12">
        <v>0</v>
      </c>
      <c r="F73" s="12">
        <v>178</v>
      </c>
      <c r="G73" s="12">
        <v>920</v>
      </c>
      <c r="H73" s="12"/>
      <c r="I73" s="12">
        <v>996</v>
      </c>
      <c r="J73" s="12">
        <v>36.613282610080994</v>
      </c>
      <c r="K73" s="12">
        <v>8.800934208616038</v>
      </c>
      <c r="L73" s="12">
        <v>12.783858687767722</v>
      </c>
      <c r="M73" s="12">
        <v>364</v>
      </c>
      <c r="N73" s="12">
        <v>364</v>
      </c>
      <c r="O73" s="12">
        <v>50</v>
      </c>
      <c r="P73" s="12">
        <v>-197.19807550646476</v>
      </c>
      <c r="Q73" s="12">
        <v>-350</v>
      </c>
      <c r="S73" s="12">
        <v>46781</v>
      </c>
      <c r="U73" s="14"/>
      <c r="V73" s="14"/>
    </row>
    <row r="74" spans="1:22" x14ac:dyDescent="0.3">
      <c r="A74" s="45">
        <v>42750</v>
      </c>
      <c r="B74" t="s">
        <v>34</v>
      </c>
      <c r="C74" s="12">
        <v>590</v>
      </c>
      <c r="D74" s="12">
        <v>158</v>
      </c>
      <c r="E74" s="12">
        <v>0</v>
      </c>
      <c r="F74" s="12">
        <v>203</v>
      </c>
      <c r="G74" s="12">
        <v>951</v>
      </c>
      <c r="H74" s="12"/>
      <c r="I74" s="12">
        <v>1038</v>
      </c>
      <c r="J74" s="12">
        <v>34.475381866537951</v>
      </c>
      <c r="K74" s="12">
        <v>5.4998053122490891</v>
      </c>
      <c r="L74" s="12">
        <v>14.407423251549698</v>
      </c>
      <c r="M74" s="12">
        <v>342</v>
      </c>
      <c r="N74" s="12">
        <v>342</v>
      </c>
      <c r="O74" s="12">
        <v>50</v>
      </c>
      <c r="P74" s="12">
        <v>-14.382610430336683</v>
      </c>
      <c r="Q74" s="12">
        <v>-519</v>
      </c>
      <c r="S74" s="12">
        <v>30679</v>
      </c>
      <c r="U74" s="14"/>
      <c r="V74" s="14"/>
    </row>
    <row r="75" spans="1:22" x14ac:dyDescent="0.3">
      <c r="A75" s="45">
        <v>42781</v>
      </c>
      <c r="B75" t="s">
        <v>34</v>
      </c>
      <c r="C75" s="12">
        <v>613</v>
      </c>
      <c r="D75" s="12">
        <v>148</v>
      </c>
      <c r="E75" s="12">
        <v>0</v>
      </c>
      <c r="F75" s="12">
        <v>274</v>
      </c>
      <c r="G75" s="12">
        <v>1035</v>
      </c>
      <c r="H75" s="12"/>
      <c r="I75" s="12">
        <v>874</v>
      </c>
      <c r="J75" s="12">
        <v>30.676826151767969</v>
      </c>
      <c r="K75" s="12">
        <v>4.0610113970400974</v>
      </c>
      <c r="L75" s="12">
        <v>12.61157944984615</v>
      </c>
      <c r="M75" s="12">
        <v>324</v>
      </c>
      <c r="N75" s="12">
        <v>324</v>
      </c>
      <c r="O75" s="12">
        <v>50</v>
      </c>
      <c r="P75" s="12">
        <v>-181.34941699865419</v>
      </c>
      <c r="Q75" s="12">
        <v>-80</v>
      </c>
      <c r="S75" s="12">
        <v>28448</v>
      </c>
      <c r="U75" s="14"/>
      <c r="V75" s="14"/>
    </row>
    <row r="76" spans="1:22" x14ac:dyDescent="0.3">
      <c r="A76" s="45">
        <v>42809</v>
      </c>
      <c r="B76" t="s">
        <v>34</v>
      </c>
      <c r="C76" s="12">
        <v>622</v>
      </c>
      <c r="D76" s="12">
        <v>156</v>
      </c>
      <c r="E76" s="12">
        <v>0</v>
      </c>
      <c r="F76" s="12">
        <v>347</v>
      </c>
      <c r="G76" s="12">
        <v>1125</v>
      </c>
      <c r="H76" s="12"/>
      <c r="I76" s="12">
        <v>883</v>
      </c>
      <c r="J76" s="12">
        <v>28.891460921414374</v>
      </c>
      <c r="K76" s="12">
        <v>2.5661605760437425</v>
      </c>
      <c r="L76" s="12">
        <v>10.145106461704078</v>
      </c>
      <c r="M76" s="12">
        <v>369</v>
      </c>
      <c r="N76" s="12">
        <v>369</v>
      </c>
      <c r="O76" s="12">
        <v>50</v>
      </c>
      <c r="P76" s="12">
        <v>-103.60272795916217</v>
      </c>
      <c r="Q76" s="12">
        <v>-115</v>
      </c>
      <c r="S76" s="12">
        <v>24873</v>
      </c>
      <c r="U76" s="14"/>
      <c r="V76" s="14"/>
    </row>
    <row r="77" spans="1:22" x14ac:dyDescent="0.3">
      <c r="A77" s="45">
        <v>42840</v>
      </c>
      <c r="B77" t="s">
        <v>34</v>
      </c>
      <c r="C77" s="12">
        <v>624</v>
      </c>
      <c r="D77" s="12">
        <v>158</v>
      </c>
      <c r="E77" s="12">
        <v>0</v>
      </c>
      <c r="F77" s="12">
        <v>349</v>
      </c>
      <c r="G77" s="12">
        <v>1131</v>
      </c>
      <c r="H77" s="12"/>
      <c r="I77" s="12">
        <v>817</v>
      </c>
      <c r="J77" s="12">
        <v>25.320730460707189</v>
      </c>
      <c r="K77" s="12">
        <v>2.6533602072685296</v>
      </c>
      <c r="L77" s="12">
        <v>9.3229487989900548</v>
      </c>
      <c r="M77" s="12">
        <v>400</v>
      </c>
      <c r="N77" s="12">
        <v>400</v>
      </c>
      <c r="O77" s="12">
        <v>50</v>
      </c>
      <c r="P77" s="12">
        <v>-93.297039466965771</v>
      </c>
      <c r="Q77" s="12">
        <v>-81</v>
      </c>
      <c r="S77" s="12">
        <v>22430</v>
      </c>
      <c r="U77" s="14"/>
      <c r="V77" s="14"/>
    </row>
    <row r="78" spans="1:22" x14ac:dyDescent="0.3">
      <c r="A78" s="45">
        <v>42870</v>
      </c>
      <c r="B78" t="s">
        <v>34</v>
      </c>
      <c r="C78" s="12">
        <v>633</v>
      </c>
      <c r="D78" s="12">
        <v>174</v>
      </c>
      <c r="E78" s="12">
        <v>0</v>
      </c>
      <c r="F78" s="12">
        <v>339</v>
      </c>
      <c r="G78" s="12">
        <v>1146</v>
      </c>
      <c r="H78" s="12"/>
      <c r="I78" s="12">
        <v>763</v>
      </c>
      <c r="J78" s="12">
        <v>24.725608717255991</v>
      </c>
      <c r="K78" s="12">
        <v>2.5661605760437425</v>
      </c>
      <c r="L78" s="12">
        <v>9.0488962447520436</v>
      </c>
      <c r="M78" s="12">
        <v>376</v>
      </c>
      <c r="N78" s="12">
        <v>376</v>
      </c>
      <c r="O78" s="12">
        <v>50</v>
      </c>
      <c r="P78" s="12">
        <v>-188.34066553805178</v>
      </c>
      <c r="Q78" s="12">
        <v>109</v>
      </c>
      <c r="S78" s="12">
        <v>25809</v>
      </c>
      <c r="U78" s="14"/>
      <c r="V78" s="14"/>
    </row>
    <row r="79" spans="1:22" x14ac:dyDescent="0.3">
      <c r="A79" s="45">
        <v>42901</v>
      </c>
      <c r="B79" t="s">
        <v>34</v>
      </c>
      <c r="C79" s="12">
        <v>629</v>
      </c>
      <c r="D79" s="12">
        <v>181</v>
      </c>
      <c r="E79" s="12">
        <v>0</v>
      </c>
      <c r="F79" s="12">
        <v>300</v>
      </c>
      <c r="G79" s="12">
        <v>1110</v>
      </c>
      <c r="H79" s="12"/>
      <c r="I79" s="12">
        <v>671</v>
      </c>
      <c r="J79" s="12">
        <v>24.130486973804793</v>
      </c>
      <c r="K79" s="12">
        <v>2.7281464447390635</v>
      </c>
      <c r="L79" s="12">
        <v>9.0488962447520436</v>
      </c>
      <c r="M79" s="12">
        <v>360</v>
      </c>
      <c r="N79" s="12">
        <v>360</v>
      </c>
      <c r="O79" s="12">
        <v>50</v>
      </c>
      <c r="P79" s="12">
        <v>-218.90752966329592</v>
      </c>
      <c r="Q79" s="12">
        <v>212</v>
      </c>
      <c r="S79" s="12">
        <v>32168</v>
      </c>
      <c r="U79" s="14"/>
      <c r="V79" s="14"/>
    </row>
    <row r="80" spans="1:22" x14ac:dyDescent="0.3">
      <c r="A80" s="45">
        <v>42931</v>
      </c>
      <c r="B80" t="s">
        <v>34</v>
      </c>
      <c r="C80" s="12">
        <v>647</v>
      </c>
      <c r="D80" s="12">
        <v>166</v>
      </c>
      <c r="E80" s="12">
        <v>0</v>
      </c>
      <c r="F80" s="12">
        <v>301</v>
      </c>
      <c r="G80" s="12">
        <v>1114</v>
      </c>
      <c r="H80" s="12"/>
      <c r="I80" s="12">
        <v>707</v>
      </c>
      <c r="J80" s="12">
        <v>24.42804784553039</v>
      </c>
      <c r="K80" s="12">
        <v>2.6384890498415352</v>
      </c>
      <c r="L80" s="12">
        <v>8.7748436905140359</v>
      </c>
      <c r="M80" s="12">
        <v>342</v>
      </c>
      <c r="N80" s="12">
        <v>342</v>
      </c>
      <c r="O80" s="12">
        <v>50</v>
      </c>
      <c r="P80" s="12">
        <v>-102.84138058588599</v>
      </c>
      <c r="Q80" s="12">
        <v>81</v>
      </c>
      <c r="S80" s="12">
        <v>34685</v>
      </c>
      <c r="U80" s="14"/>
      <c r="V80" s="14"/>
    </row>
    <row r="81" spans="1:22" x14ac:dyDescent="0.3">
      <c r="A81" s="45">
        <v>42962</v>
      </c>
      <c r="B81" t="s">
        <v>34</v>
      </c>
      <c r="C81" s="12">
        <v>625</v>
      </c>
      <c r="D81" s="12">
        <v>154</v>
      </c>
      <c r="E81" s="12">
        <v>0</v>
      </c>
      <c r="F81" s="12">
        <v>299</v>
      </c>
      <c r="G81" s="12">
        <v>1078</v>
      </c>
      <c r="H81" s="12"/>
      <c r="I81" s="12">
        <v>637</v>
      </c>
      <c r="J81" s="12">
        <v>24.130486973804793</v>
      </c>
      <c r="K81" s="12">
        <v>5.6548199781797948</v>
      </c>
      <c r="L81" s="12">
        <v>8.7748436905140359</v>
      </c>
      <c r="M81" s="12">
        <v>314</v>
      </c>
      <c r="N81" s="12">
        <v>314</v>
      </c>
      <c r="O81" s="12">
        <v>50</v>
      </c>
      <c r="P81" s="12">
        <v>-178.56015064249866</v>
      </c>
      <c r="Q81" s="12">
        <v>217</v>
      </c>
      <c r="S81" s="12">
        <v>41404</v>
      </c>
      <c r="U81" s="14"/>
      <c r="V81" s="14"/>
    </row>
    <row r="82" spans="1:22" x14ac:dyDescent="0.3">
      <c r="A82" s="45">
        <v>42993</v>
      </c>
      <c r="B82" t="s">
        <v>34</v>
      </c>
      <c r="C82" s="12">
        <v>633</v>
      </c>
      <c r="D82" s="12">
        <v>138</v>
      </c>
      <c r="E82" s="12">
        <v>0</v>
      </c>
      <c r="F82" s="12">
        <v>237</v>
      </c>
      <c r="G82" s="12">
        <v>1008</v>
      </c>
      <c r="H82" s="12"/>
      <c r="I82" s="12">
        <v>817</v>
      </c>
      <c r="J82" s="12">
        <v>25.915852204158384</v>
      </c>
      <c r="K82" s="12">
        <v>9.7406355456528519</v>
      </c>
      <c r="L82" s="12">
        <v>9.0488962447520436</v>
      </c>
      <c r="M82" s="12">
        <v>237</v>
      </c>
      <c r="N82" s="12">
        <v>237</v>
      </c>
      <c r="O82" s="12">
        <v>50</v>
      </c>
      <c r="P82" s="12">
        <v>12.294616005436694</v>
      </c>
      <c r="Q82" s="12">
        <v>-152</v>
      </c>
      <c r="S82" s="12">
        <v>36847</v>
      </c>
      <c r="U82" s="14"/>
      <c r="V82" s="14"/>
    </row>
    <row r="83" spans="1:22" x14ac:dyDescent="0.3">
      <c r="A83" s="45">
        <v>43023</v>
      </c>
      <c r="B83" t="s">
        <v>34</v>
      </c>
      <c r="C83" s="12">
        <v>653</v>
      </c>
      <c r="D83" s="12">
        <v>163</v>
      </c>
      <c r="E83" s="12">
        <v>0</v>
      </c>
      <c r="F83" s="12">
        <v>219</v>
      </c>
      <c r="G83" s="12">
        <v>1035</v>
      </c>
      <c r="H83" s="12"/>
      <c r="I83" s="12">
        <v>938</v>
      </c>
      <c r="J83" s="12">
        <v>26.808534819335183</v>
      </c>
      <c r="K83" s="12">
        <v>15.459496520188024</v>
      </c>
      <c r="L83" s="12">
        <v>9.3229487989900548</v>
      </c>
      <c r="M83" s="12">
        <v>228</v>
      </c>
      <c r="N83" s="12">
        <v>228</v>
      </c>
      <c r="O83" s="12">
        <v>50</v>
      </c>
      <c r="P83" s="12">
        <v>-234.59098013851326</v>
      </c>
      <c r="Q83" s="12">
        <v>1</v>
      </c>
      <c r="S83" s="12">
        <v>36891</v>
      </c>
      <c r="U83" s="14"/>
      <c r="V83" s="14"/>
    </row>
    <row r="84" spans="1:22" x14ac:dyDescent="0.3">
      <c r="A84" s="45">
        <v>43054</v>
      </c>
      <c r="B84" t="s">
        <v>34</v>
      </c>
      <c r="C84" s="12">
        <v>669</v>
      </c>
      <c r="D84" s="12">
        <v>172</v>
      </c>
      <c r="E84" s="12">
        <v>0</v>
      </c>
      <c r="F84" s="12">
        <v>205</v>
      </c>
      <c r="G84" s="12">
        <v>1046</v>
      </c>
      <c r="H84" s="12"/>
      <c r="I84" s="12">
        <v>854</v>
      </c>
      <c r="J84" s="12">
        <v>27.701217434511978</v>
      </c>
      <c r="K84" s="12">
        <v>13.634328124059779</v>
      </c>
      <c r="L84" s="12">
        <v>10.967264124418101</v>
      </c>
      <c r="M84" s="12">
        <v>258</v>
      </c>
      <c r="N84" s="12">
        <v>258</v>
      </c>
      <c r="O84" s="12">
        <v>50</v>
      </c>
      <c r="P84" s="12">
        <v>-126.30280968298987</v>
      </c>
      <c r="Q84" s="12">
        <v>-43</v>
      </c>
      <c r="S84" s="12">
        <v>35612</v>
      </c>
      <c r="U84" s="14"/>
      <c r="V84" s="14"/>
    </row>
    <row r="85" spans="1:22" x14ac:dyDescent="0.3">
      <c r="A85" s="45">
        <v>43084</v>
      </c>
      <c r="B85" t="s">
        <v>34</v>
      </c>
      <c r="C85" s="12">
        <v>657</v>
      </c>
      <c r="D85" s="12">
        <v>185</v>
      </c>
      <c r="E85" s="12">
        <v>0</v>
      </c>
      <c r="F85" s="12">
        <v>211</v>
      </c>
      <c r="G85" s="12">
        <v>1053</v>
      </c>
      <c r="H85" s="12"/>
      <c r="I85" s="12">
        <v>917</v>
      </c>
      <c r="J85" s="12">
        <v>36.807313125572762</v>
      </c>
      <c r="K85" s="12">
        <v>9.0489927850147804</v>
      </c>
      <c r="L85" s="12">
        <v>13.159684558322169</v>
      </c>
      <c r="M85" s="12">
        <v>281</v>
      </c>
      <c r="N85" s="12">
        <v>281</v>
      </c>
      <c r="O85" s="12">
        <v>50</v>
      </c>
      <c r="P85" s="12">
        <v>-187.01599046890971</v>
      </c>
      <c r="Q85" s="12">
        <v>-67</v>
      </c>
      <c r="S85" s="12">
        <v>33528</v>
      </c>
      <c r="U85" s="14"/>
      <c r="V85" s="14"/>
    </row>
    <row r="86" spans="1:22" x14ac:dyDescent="0.3">
      <c r="A86" s="45">
        <v>43115</v>
      </c>
      <c r="B86" t="s">
        <v>34</v>
      </c>
      <c r="C86" s="12">
        <v>622</v>
      </c>
      <c r="D86" s="12">
        <v>161</v>
      </c>
      <c r="E86" s="12">
        <v>0</v>
      </c>
      <c r="F86" s="12">
        <v>102</v>
      </c>
      <c r="G86" s="12">
        <v>885</v>
      </c>
      <c r="H86" s="12"/>
      <c r="I86" s="12">
        <v>795</v>
      </c>
      <c r="J86" s="12">
        <v>42.754296827689345</v>
      </c>
      <c r="K86" s="12">
        <v>5.6818441676274336</v>
      </c>
      <c r="L86" s="12">
        <v>14.847356396605953</v>
      </c>
      <c r="M86" s="12">
        <v>254.44595774300439</v>
      </c>
      <c r="N86" s="12">
        <v>234.44595774300439</v>
      </c>
      <c r="O86" s="12">
        <v>50</v>
      </c>
      <c r="P86" s="12">
        <v>-48.72945513492715</v>
      </c>
      <c r="Q86" s="12">
        <v>-209</v>
      </c>
      <c r="S86" s="12">
        <v>27051</v>
      </c>
      <c r="U86" s="14"/>
      <c r="V86" s="14"/>
    </row>
    <row r="87" spans="1:22" x14ac:dyDescent="0.3">
      <c r="A87" s="45">
        <v>43146</v>
      </c>
      <c r="B87" t="s">
        <v>34</v>
      </c>
      <c r="C87" s="12">
        <v>674</v>
      </c>
      <c r="D87" s="12">
        <v>155</v>
      </c>
      <c r="E87" s="12">
        <v>0</v>
      </c>
      <c r="F87" s="12">
        <v>214</v>
      </c>
      <c r="G87" s="12">
        <v>1043</v>
      </c>
      <c r="H87" s="12"/>
      <c r="I87" s="12">
        <v>763</v>
      </c>
      <c r="J87" s="12">
        <v>34.147559799323716</v>
      </c>
      <c r="K87" s="12">
        <v>4.1954274035029293</v>
      </c>
      <c r="L87" s="12">
        <v>12.941076770676023</v>
      </c>
      <c r="M87" s="12">
        <v>263.45382485691067</v>
      </c>
      <c r="N87" s="12">
        <v>243.45382485691067</v>
      </c>
      <c r="O87" s="12">
        <v>56</v>
      </c>
      <c r="P87" s="12">
        <v>54.262111169586603</v>
      </c>
      <c r="Q87" s="12">
        <v>-125</v>
      </c>
      <c r="S87" s="12">
        <v>23562</v>
      </c>
      <c r="U87" s="14"/>
      <c r="V87" s="14"/>
    </row>
    <row r="88" spans="1:22" x14ac:dyDescent="0.3">
      <c r="A88" s="45">
        <v>43174</v>
      </c>
      <c r="B88" t="s">
        <v>34</v>
      </c>
      <c r="C88" s="12">
        <v>699</v>
      </c>
      <c r="D88" s="12">
        <v>154</v>
      </c>
      <c r="E88" s="12">
        <v>0</v>
      </c>
      <c r="F88" s="12">
        <v>278</v>
      </c>
      <c r="G88" s="12">
        <v>1131</v>
      </c>
      <c r="H88" s="12"/>
      <c r="I88" s="12">
        <v>837</v>
      </c>
      <c r="J88" s="12">
        <v>31.668047839458971</v>
      </c>
      <c r="K88" s="12">
        <v>2.6510982979190283</v>
      </c>
      <c r="L88" s="12">
        <v>10.382629951399405</v>
      </c>
      <c r="M88" s="12">
        <v>274.20798708751363</v>
      </c>
      <c r="N88" s="12">
        <v>254.20798708751363</v>
      </c>
      <c r="O88" s="12">
        <v>65</v>
      </c>
      <c r="P88" s="12">
        <v>36.090236823709006</v>
      </c>
      <c r="Q88" s="12">
        <v>-107</v>
      </c>
      <c r="S88" s="12">
        <v>20249</v>
      </c>
      <c r="U88" s="14"/>
      <c r="V88" s="14"/>
    </row>
    <row r="89" spans="1:22" x14ac:dyDescent="0.3">
      <c r="A89" s="45">
        <v>43205</v>
      </c>
      <c r="B89" t="s">
        <v>34</v>
      </c>
      <c r="C89" s="12">
        <v>708</v>
      </c>
      <c r="D89" s="12">
        <v>161</v>
      </c>
      <c r="E89" s="12">
        <v>0</v>
      </c>
      <c r="F89" s="12">
        <v>320</v>
      </c>
      <c r="G89" s="12">
        <v>1189</v>
      </c>
      <c r="H89" s="12"/>
      <c r="I89" s="12">
        <v>776</v>
      </c>
      <c r="J89" s="12">
        <v>26.709023919729486</v>
      </c>
      <c r="K89" s="12">
        <v>2.741184162411423</v>
      </c>
      <c r="L89" s="12">
        <v>9.5298143449738646</v>
      </c>
      <c r="M89" s="12">
        <v>262.19865118483955</v>
      </c>
      <c r="N89" s="12">
        <v>242.19865118483955</v>
      </c>
      <c r="O89" s="12">
        <v>70</v>
      </c>
      <c r="P89" s="12">
        <v>40.821326388045691</v>
      </c>
      <c r="Q89" s="12">
        <v>20</v>
      </c>
      <c r="S89" s="12">
        <v>20861</v>
      </c>
      <c r="U89" s="14"/>
      <c r="V89" s="14"/>
    </row>
    <row r="90" spans="1:22" x14ac:dyDescent="0.3">
      <c r="A90" s="45">
        <v>43235</v>
      </c>
      <c r="B90" t="s">
        <v>34</v>
      </c>
      <c r="C90" s="12">
        <v>715</v>
      </c>
      <c r="D90" s="12">
        <v>153</v>
      </c>
      <c r="E90" s="12">
        <v>0</v>
      </c>
      <c r="F90" s="12">
        <v>321</v>
      </c>
      <c r="G90" s="12">
        <v>1189</v>
      </c>
      <c r="H90" s="12"/>
      <c r="I90" s="12">
        <v>914</v>
      </c>
      <c r="J90" s="12">
        <v>25.882519933107908</v>
      </c>
      <c r="K90" s="12">
        <v>2.6510982979190283</v>
      </c>
      <c r="L90" s="12">
        <v>9.2455424761653511</v>
      </c>
      <c r="M90" s="12">
        <v>212.49945925973316</v>
      </c>
      <c r="N90" s="12">
        <v>192.49945925973316</v>
      </c>
      <c r="O90" s="12">
        <v>70</v>
      </c>
      <c r="P90" s="12">
        <v>-127.27861996692545</v>
      </c>
      <c r="Q90" s="12">
        <v>102</v>
      </c>
      <c r="S90" s="12">
        <v>24037</v>
      </c>
      <c r="U90" s="14"/>
      <c r="V90" s="14"/>
    </row>
    <row r="91" spans="1:22" x14ac:dyDescent="0.3">
      <c r="A91" s="45">
        <v>43266</v>
      </c>
      <c r="B91" t="s">
        <v>34</v>
      </c>
      <c r="C91" s="12">
        <v>728</v>
      </c>
      <c r="D91" s="12">
        <v>168</v>
      </c>
      <c r="E91" s="12">
        <v>0</v>
      </c>
      <c r="F91" s="12">
        <v>327</v>
      </c>
      <c r="G91" s="12">
        <v>1223</v>
      </c>
      <c r="H91" s="12"/>
      <c r="I91" s="12">
        <v>780</v>
      </c>
      <c r="J91" s="12">
        <v>25.056015946486326</v>
      </c>
      <c r="K91" s="12">
        <v>2.741184162411423</v>
      </c>
      <c r="L91" s="12">
        <v>9.2455424761653511</v>
      </c>
      <c r="M91" s="12">
        <v>221.72190479493085</v>
      </c>
      <c r="N91" s="12">
        <v>201.72190479493085</v>
      </c>
      <c r="O91" s="12">
        <v>75</v>
      </c>
      <c r="P91" s="12">
        <v>-111.76464737999396</v>
      </c>
      <c r="Q91" s="12">
        <v>241</v>
      </c>
      <c r="S91" s="12">
        <v>31268</v>
      </c>
      <c r="U91" s="14"/>
      <c r="V91" s="14"/>
    </row>
    <row r="92" spans="1:22" x14ac:dyDescent="0.3">
      <c r="A92" s="45">
        <v>43296</v>
      </c>
      <c r="B92" t="s">
        <v>34</v>
      </c>
      <c r="C92" s="12">
        <v>751</v>
      </c>
      <c r="D92" s="12">
        <v>173</v>
      </c>
      <c r="E92" s="12">
        <v>0</v>
      </c>
      <c r="F92" s="12">
        <v>306</v>
      </c>
      <c r="G92" s="12">
        <v>1230</v>
      </c>
      <c r="H92" s="12"/>
      <c r="I92" s="12">
        <v>947</v>
      </c>
      <c r="J92" s="12">
        <v>25.469267939797113</v>
      </c>
      <c r="K92" s="12">
        <v>2.6510982979190283</v>
      </c>
      <c r="L92" s="12">
        <v>8.9612706073568393</v>
      </c>
      <c r="M92" s="12">
        <v>243.18316643265467</v>
      </c>
      <c r="N92" s="12">
        <v>223.18316643265467</v>
      </c>
      <c r="O92" s="12">
        <v>77</v>
      </c>
      <c r="P92" s="12">
        <v>-45.26480327772768</v>
      </c>
      <c r="Q92" s="12">
        <v>-10</v>
      </c>
      <c r="S92" s="12">
        <v>30963</v>
      </c>
      <c r="U92" s="14"/>
      <c r="V92" s="14"/>
    </row>
    <row r="93" spans="1:22" x14ac:dyDescent="0.3">
      <c r="A93" s="45">
        <v>43327</v>
      </c>
      <c r="B93" t="s">
        <v>34</v>
      </c>
      <c r="C93" s="12">
        <v>783</v>
      </c>
      <c r="D93" s="12">
        <v>166</v>
      </c>
      <c r="E93" s="12">
        <v>0</v>
      </c>
      <c r="F93" s="12">
        <v>281</v>
      </c>
      <c r="G93" s="12">
        <v>1230</v>
      </c>
      <c r="H93" s="12"/>
      <c r="I93" s="12">
        <v>918</v>
      </c>
      <c r="J93" s="12">
        <v>25.056015946486326</v>
      </c>
      <c r="K93" s="12">
        <v>5.6818441676274336</v>
      </c>
      <c r="L93" s="12">
        <v>8.9612706073568393</v>
      </c>
      <c r="M93" s="12">
        <v>240.30564589751978</v>
      </c>
      <c r="N93" s="12">
        <v>220.30564589751978</v>
      </c>
      <c r="O93" s="12">
        <v>80</v>
      </c>
      <c r="P93" s="12">
        <v>-84.004776618990405</v>
      </c>
      <c r="Q93" s="12">
        <v>56</v>
      </c>
      <c r="S93" s="12">
        <v>32696</v>
      </c>
      <c r="U93" s="14"/>
      <c r="V93" s="14"/>
    </row>
    <row r="94" spans="1:22" x14ac:dyDescent="0.3">
      <c r="A94" s="45">
        <v>43358</v>
      </c>
      <c r="B94" t="s">
        <v>34</v>
      </c>
      <c r="C94" s="12">
        <v>775</v>
      </c>
      <c r="D94" s="12">
        <v>162</v>
      </c>
      <c r="E94" s="12">
        <v>0</v>
      </c>
      <c r="F94" s="12">
        <v>231</v>
      </c>
      <c r="G94" s="12">
        <v>1168</v>
      </c>
      <c r="H94" s="12"/>
      <c r="I94" s="12">
        <v>738</v>
      </c>
      <c r="J94" s="12">
        <v>27.535527906351067</v>
      </c>
      <c r="K94" s="12">
        <v>9.7871857066379668</v>
      </c>
      <c r="L94" s="12">
        <v>9.2455424761653511</v>
      </c>
      <c r="M94" s="12">
        <v>232.48460015281739</v>
      </c>
      <c r="N94" s="12">
        <v>212.48460015281739</v>
      </c>
      <c r="O94" s="12">
        <v>82</v>
      </c>
      <c r="P94" s="12">
        <v>-46.052856241971796</v>
      </c>
      <c r="Q94" s="12">
        <v>135</v>
      </c>
      <c r="S94" s="12">
        <v>36737</v>
      </c>
      <c r="U94" s="14"/>
      <c r="V94" s="14"/>
    </row>
    <row r="95" spans="1:22" x14ac:dyDescent="0.3">
      <c r="A95" s="45">
        <v>43388</v>
      </c>
      <c r="B95" t="s">
        <v>34</v>
      </c>
      <c r="C95" s="12">
        <v>769</v>
      </c>
      <c r="D95" s="12">
        <v>158</v>
      </c>
      <c r="E95" s="12">
        <v>0</v>
      </c>
      <c r="F95" s="12">
        <v>225</v>
      </c>
      <c r="G95" s="12">
        <v>1152</v>
      </c>
      <c r="H95" s="12"/>
      <c r="I95" s="12">
        <v>782</v>
      </c>
      <c r="J95" s="12">
        <v>28.775283886283439</v>
      </c>
      <c r="K95" s="12">
        <v>15.533376920331396</v>
      </c>
      <c r="L95" s="12">
        <v>9.5298143449738646</v>
      </c>
      <c r="M95" s="12">
        <v>243.35355985305171</v>
      </c>
      <c r="N95" s="12">
        <v>223.35355985305171</v>
      </c>
      <c r="O95" s="12">
        <v>85</v>
      </c>
      <c r="P95" s="12">
        <v>-151.19203500464039</v>
      </c>
      <c r="Q95" s="12">
        <v>158</v>
      </c>
      <c r="S95" s="12">
        <v>41644</v>
      </c>
      <c r="U95" s="14"/>
      <c r="V95" s="14"/>
    </row>
    <row r="96" spans="1:22" x14ac:dyDescent="0.3">
      <c r="A96" s="45">
        <v>43419</v>
      </c>
      <c r="B96" t="s">
        <v>34</v>
      </c>
      <c r="C96" s="12">
        <v>772</v>
      </c>
      <c r="D96" s="12">
        <v>164</v>
      </c>
      <c r="E96" s="12">
        <v>0</v>
      </c>
      <c r="F96" s="12">
        <v>236</v>
      </c>
      <c r="G96" s="12">
        <v>1172</v>
      </c>
      <c r="H96" s="12"/>
      <c r="I96" s="12">
        <v>958</v>
      </c>
      <c r="J96" s="12">
        <v>32.515039866215815</v>
      </c>
      <c r="K96" s="12">
        <v>13.699486107450516</v>
      </c>
      <c r="L96" s="12">
        <v>11.235445557824944</v>
      </c>
      <c r="M96" s="12">
        <v>236.13161446801539</v>
      </c>
      <c r="N96" s="12">
        <v>216.13161446801539</v>
      </c>
      <c r="O96" s="12">
        <v>86</v>
      </c>
      <c r="P96" s="12">
        <v>-63.581585999506672</v>
      </c>
      <c r="Q96" s="12">
        <v>-82</v>
      </c>
      <c r="S96" s="12">
        <v>39179</v>
      </c>
      <c r="U96" s="14"/>
      <c r="V96" s="14"/>
    </row>
    <row r="97" spans="1:23" x14ac:dyDescent="0.3">
      <c r="A97" s="45">
        <v>43449</v>
      </c>
      <c r="B97" t="s">
        <v>34</v>
      </c>
      <c r="C97" s="12">
        <v>782</v>
      </c>
      <c r="D97" s="12">
        <v>168</v>
      </c>
      <c r="E97" s="12">
        <v>0</v>
      </c>
      <c r="F97" s="12">
        <v>214</v>
      </c>
      <c r="G97" s="12">
        <v>1164</v>
      </c>
      <c r="H97" s="12"/>
      <c r="I97" s="12">
        <v>1081</v>
      </c>
      <c r="J97" s="12">
        <v>37.453575745810042</v>
      </c>
      <c r="K97" s="12">
        <v>9.0922376091252133</v>
      </c>
      <c r="L97" s="12">
        <v>13.50962050829305</v>
      </c>
      <c r="M97" s="12">
        <v>240.64674572763673</v>
      </c>
      <c r="N97" s="12">
        <v>220.64674572763673</v>
      </c>
      <c r="O97" s="12">
        <v>86</v>
      </c>
      <c r="P97" s="12">
        <v>-124.70217959086503</v>
      </c>
      <c r="Q97" s="12">
        <v>-159</v>
      </c>
      <c r="S97" s="12">
        <v>34260</v>
      </c>
      <c r="U97" s="14"/>
      <c r="V97" s="14"/>
    </row>
    <row r="98" spans="1:23" x14ac:dyDescent="0.3">
      <c r="A98" s="45">
        <v>43480</v>
      </c>
      <c r="B98" t="s">
        <v>34</v>
      </c>
      <c r="C98" s="12">
        <v>781</v>
      </c>
      <c r="D98" s="12">
        <v>160</v>
      </c>
      <c r="E98" s="12">
        <v>0</v>
      </c>
      <c r="F98" s="12">
        <v>165</v>
      </c>
      <c r="G98" s="12">
        <v>1106</v>
      </c>
      <c r="H98" s="12"/>
      <c r="I98" s="12">
        <v>938</v>
      </c>
      <c r="J98" s="12">
        <v>41.162599665539531</v>
      </c>
      <c r="K98" s="12">
        <v>4.5027816046966729</v>
      </c>
      <c r="L98" s="12">
        <v>15.245163737352858</v>
      </c>
      <c r="M98" s="12">
        <v>247.53338468517867</v>
      </c>
      <c r="N98" s="12">
        <v>227.53338468517867</v>
      </c>
      <c r="O98" s="12">
        <v>86</v>
      </c>
      <c r="P98" s="12">
        <v>-1.443929692767739</v>
      </c>
      <c r="Q98" s="12">
        <v>-205</v>
      </c>
      <c r="S98" s="12">
        <v>27904</v>
      </c>
      <c r="U98" s="14"/>
      <c r="V98" s="14"/>
    </row>
    <row r="99" spans="1:23" x14ac:dyDescent="0.3">
      <c r="A99" s="45">
        <v>43511</v>
      </c>
      <c r="B99" t="s">
        <v>34</v>
      </c>
      <c r="C99" s="12">
        <v>806</v>
      </c>
      <c r="D99" s="12">
        <v>142</v>
      </c>
      <c r="E99" s="12">
        <v>0</v>
      </c>
      <c r="F99" s="12">
        <v>190</v>
      </c>
      <c r="G99" s="12">
        <v>1138</v>
      </c>
      <c r="H99" s="12"/>
      <c r="I99" s="12">
        <v>790</v>
      </c>
      <c r="J99" s="12">
        <v>33.975666046013608</v>
      </c>
      <c r="K99" s="12">
        <v>3.3248172211350298</v>
      </c>
      <c r="L99" s="12">
        <v>13.142692017621957</v>
      </c>
      <c r="M99" s="12">
        <v>237.73308093947671</v>
      </c>
      <c r="N99" s="12">
        <v>217.73308093947671</v>
      </c>
      <c r="O99" s="12">
        <v>86</v>
      </c>
      <c r="P99" s="12">
        <v>-42.176256224247339</v>
      </c>
      <c r="Q99" s="12">
        <v>36</v>
      </c>
      <c r="S99" s="12">
        <v>28900</v>
      </c>
      <c r="U99" s="14"/>
      <c r="V99" s="14"/>
    </row>
    <row r="100" spans="1:23" x14ac:dyDescent="0.3">
      <c r="A100" s="45">
        <v>43539</v>
      </c>
      <c r="B100" t="s">
        <v>34</v>
      </c>
      <c r="C100" s="12">
        <v>814</v>
      </c>
      <c r="D100" s="12">
        <v>157</v>
      </c>
      <c r="E100" s="12">
        <v>0</v>
      </c>
      <c r="F100" s="12">
        <v>224</v>
      </c>
      <c r="G100" s="12">
        <v>1195</v>
      </c>
      <c r="H100" s="12"/>
      <c r="I100" s="12">
        <v>788</v>
      </c>
      <c r="J100" s="12">
        <v>31.530532836810885</v>
      </c>
      <c r="K100" s="12">
        <v>2.100958121330724</v>
      </c>
      <c r="L100" s="12">
        <v>10.52905487417981</v>
      </c>
      <c r="M100" s="12">
        <v>216.33075941458031</v>
      </c>
      <c r="N100" s="12">
        <v>196.33075941458031</v>
      </c>
      <c r="O100" s="12">
        <v>76</v>
      </c>
      <c r="P100" s="12">
        <v>-79.49130524690176</v>
      </c>
      <c r="Q100" s="12">
        <v>169</v>
      </c>
      <c r="S100" s="12">
        <v>34141</v>
      </c>
      <c r="U100" s="14"/>
      <c r="V100" s="14"/>
    </row>
    <row r="101" spans="1:23" x14ac:dyDescent="0.3">
      <c r="A101" s="45">
        <v>43570</v>
      </c>
      <c r="B101" t="s">
        <v>34</v>
      </c>
      <c r="C101" s="12">
        <v>829</v>
      </c>
      <c r="D101" s="12">
        <v>158</v>
      </c>
      <c r="E101" s="12">
        <v>0</v>
      </c>
      <c r="F101" s="12">
        <v>288</v>
      </c>
      <c r="G101" s="12">
        <v>1275</v>
      </c>
      <c r="H101" s="12"/>
      <c r="I101" s="12">
        <v>988</v>
      </c>
      <c r="J101" s="12">
        <v>26.640266418405442</v>
      </c>
      <c r="K101" s="12">
        <v>2.172349902152642</v>
      </c>
      <c r="L101" s="12">
        <v>9.657842493032426</v>
      </c>
      <c r="M101" s="12">
        <v>243.4350868880716</v>
      </c>
      <c r="N101" s="12">
        <v>223.4350868880716</v>
      </c>
      <c r="O101" s="12">
        <v>86</v>
      </c>
      <c r="P101" s="12">
        <v>-141.90554570166211</v>
      </c>
      <c r="Q101" s="12">
        <v>82</v>
      </c>
      <c r="S101" s="12">
        <v>36590</v>
      </c>
      <c r="U101" s="14"/>
      <c r="V101" s="14"/>
    </row>
    <row r="102" spans="1:23" x14ac:dyDescent="0.3">
      <c r="A102" s="45">
        <v>43600</v>
      </c>
      <c r="B102" t="s">
        <v>34</v>
      </c>
      <c r="C102" s="12">
        <v>845</v>
      </c>
      <c r="D102" s="12">
        <v>157</v>
      </c>
      <c r="E102" s="12">
        <v>0</v>
      </c>
      <c r="F102" s="12">
        <v>253</v>
      </c>
      <c r="G102" s="12">
        <v>1255</v>
      </c>
      <c r="H102" s="12"/>
      <c r="I102" s="12">
        <v>902</v>
      </c>
      <c r="J102" s="12">
        <v>25.825222015337868</v>
      </c>
      <c r="K102" s="12">
        <v>2.100958121330724</v>
      </c>
      <c r="L102" s="12">
        <v>9.3674383659832987</v>
      </c>
      <c r="M102" s="12">
        <v>234.03381451630204</v>
      </c>
      <c r="N102" s="12">
        <v>214.03381451630204</v>
      </c>
      <c r="O102" s="12">
        <v>86</v>
      </c>
      <c r="P102" s="12">
        <v>-147.32743301895394</v>
      </c>
      <c r="Q102" s="12">
        <v>165</v>
      </c>
      <c r="S102" s="12">
        <v>41694</v>
      </c>
      <c r="U102" s="14"/>
      <c r="V102" s="14"/>
    </row>
    <row r="103" spans="1:23" x14ac:dyDescent="0.3">
      <c r="A103" s="45">
        <v>43631</v>
      </c>
      <c r="B103" t="s">
        <v>34</v>
      </c>
      <c r="C103" s="12">
        <v>836</v>
      </c>
      <c r="D103" s="12">
        <v>159</v>
      </c>
      <c r="E103" s="12">
        <v>0</v>
      </c>
      <c r="F103" s="12">
        <v>240</v>
      </c>
      <c r="G103" s="12">
        <v>1235</v>
      </c>
      <c r="H103" s="12"/>
      <c r="I103" s="12">
        <v>977</v>
      </c>
      <c r="J103" s="12">
        <v>25.010177612270297</v>
      </c>
      <c r="K103" s="12">
        <v>2.172349902152642</v>
      </c>
      <c r="L103" s="12">
        <v>9.3674383659832987</v>
      </c>
      <c r="M103" s="12">
        <v>218.10099568520704</v>
      </c>
      <c r="N103" s="12">
        <v>198.10099568520704</v>
      </c>
      <c r="O103" s="12">
        <v>86</v>
      </c>
      <c r="P103" s="12">
        <v>-151.65096156561327</v>
      </c>
      <c r="Q103" s="12">
        <v>89</v>
      </c>
      <c r="S103" s="12">
        <v>44366</v>
      </c>
      <c r="U103" s="14"/>
      <c r="V103" s="14"/>
    </row>
    <row r="104" spans="1:23" x14ac:dyDescent="0.3">
      <c r="A104" s="45">
        <v>43661</v>
      </c>
      <c r="B104" t="s">
        <v>34</v>
      </c>
      <c r="C104" s="12">
        <v>837</v>
      </c>
      <c r="D104" s="12">
        <v>155</v>
      </c>
      <c r="E104" s="12">
        <v>0</v>
      </c>
      <c r="F104" s="12">
        <v>260</v>
      </c>
      <c r="G104" s="12">
        <v>1252</v>
      </c>
      <c r="H104" s="12"/>
      <c r="I104" s="12">
        <v>984</v>
      </c>
      <c r="J104" s="12">
        <v>25.417699813804084</v>
      </c>
      <c r="K104" s="12">
        <v>2.100958121330724</v>
      </c>
      <c r="L104" s="12">
        <v>9.0770342389341714</v>
      </c>
      <c r="M104" s="12">
        <v>236.54926174859042</v>
      </c>
      <c r="N104" s="12">
        <v>216.54926174859042</v>
      </c>
      <c r="O104" s="12">
        <v>86</v>
      </c>
      <c r="P104" s="12">
        <v>-139.14495392265943</v>
      </c>
      <c r="Q104" s="12">
        <v>67</v>
      </c>
      <c r="S104" s="12">
        <v>46429</v>
      </c>
      <c r="U104" s="14"/>
      <c r="V104" s="14"/>
    </row>
    <row r="105" spans="1:23" x14ac:dyDescent="0.3">
      <c r="A105" s="45">
        <v>43692</v>
      </c>
      <c r="B105" t="s">
        <v>34</v>
      </c>
      <c r="C105" s="12">
        <v>863</v>
      </c>
      <c r="D105" s="12">
        <v>156</v>
      </c>
      <c r="E105" s="12">
        <v>0</v>
      </c>
      <c r="F105" s="12">
        <v>293</v>
      </c>
      <c r="G105" s="12">
        <v>1312</v>
      </c>
      <c r="H105" s="12"/>
      <c r="I105" s="12">
        <v>886</v>
      </c>
      <c r="J105" s="12">
        <v>25.010177612270297</v>
      </c>
      <c r="K105" s="12">
        <v>4.5027816046966729</v>
      </c>
      <c r="L105" s="12">
        <v>9.0770342389341714</v>
      </c>
      <c r="M105" s="12">
        <v>246.36270897473727</v>
      </c>
      <c r="N105" s="12">
        <v>226.36270897473727</v>
      </c>
      <c r="O105" s="12">
        <v>86</v>
      </c>
      <c r="P105" s="12">
        <v>-182.95270243063842</v>
      </c>
      <c r="Q105" s="12">
        <v>257</v>
      </c>
      <c r="S105" s="12">
        <v>54396</v>
      </c>
      <c r="U105" s="14"/>
      <c r="V105" s="14"/>
    </row>
    <row r="106" spans="1:23" x14ac:dyDescent="0.3">
      <c r="A106" s="45">
        <v>43723</v>
      </c>
      <c r="B106" t="s">
        <v>34</v>
      </c>
      <c r="C106" s="12">
        <v>892</v>
      </c>
      <c r="D106" s="12">
        <v>141</v>
      </c>
      <c r="E106" s="12">
        <v>0</v>
      </c>
      <c r="F106" s="12">
        <v>273</v>
      </c>
      <c r="G106" s="12">
        <v>1306</v>
      </c>
      <c r="H106" s="12"/>
      <c r="I106" s="12">
        <v>904</v>
      </c>
      <c r="J106" s="12">
        <v>27.455310821473017</v>
      </c>
      <c r="K106" s="12">
        <v>7.7562070450097842</v>
      </c>
      <c r="L106" s="12">
        <v>9.3674383659832987</v>
      </c>
      <c r="M106" s="12">
        <v>254.60336453732478</v>
      </c>
      <c r="N106" s="12">
        <v>234.60336453732478</v>
      </c>
      <c r="O106" s="12">
        <v>86</v>
      </c>
      <c r="P106" s="12">
        <v>-19.182320769790834</v>
      </c>
      <c r="Q106" s="12">
        <v>55</v>
      </c>
      <c r="S106" s="12">
        <v>56046</v>
      </c>
      <c r="U106" s="14"/>
      <c r="V106" s="14"/>
    </row>
    <row r="107" spans="1:23" x14ac:dyDescent="0.3">
      <c r="A107" s="45">
        <v>43753</v>
      </c>
      <c r="B107" t="s">
        <v>34</v>
      </c>
      <c r="C107" s="12">
        <v>887</v>
      </c>
      <c r="D107" s="12">
        <v>134</v>
      </c>
      <c r="E107" s="12">
        <v>0</v>
      </c>
      <c r="F107" s="12">
        <v>263</v>
      </c>
      <c r="G107" s="12">
        <v>1284</v>
      </c>
      <c r="H107" s="12"/>
      <c r="I107" s="12">
        <v>1013</v>
      </c>
      <c r="J107" s="12">
        <v>28.677877426074378</v>
      </c>
      <c r="K107" s="12">
        <v>12.30998277886497</v>
      </c>
      <c r="L107" s="12">
        <v>9.657842493032426</v>
      </c>
      <c r="M107" s="12">
        <v>248.57970862334628</v>
      </c>
      <c r="N107" s="12">
        <v>228.57970862334628</v>
      </c>
      <c r="O107" s="12">
        <v>86</v>
      </c>
      <c r="P107" s="12">
        <v>-110.22541132131806</v>
      </c>
      <c r="Q107" s="12">
        <v>15</v>
      </c>
      <c r="S107" s="12">
        <v>56526</v>
      </c>
      <c r="U107" s="14"/>
      <c r="V107" s="14"/>
    </row>
    <row r="108" spans="1:23" x14ac:dyDescent="0.3">
      <c r="A108" s="45">
        <v>43784</v>
      </c>
      <c r="B108" t="s">
        <v>34</v>
      </c>
      <c r="C108" s="12">
        <v>894</v>
      </c>
      <c r="D108" s="12">
        <v>160</v>
      </c>
      <c r="E108" s="12">
        <v>0</v>
      </c>
      <c r="F108" s="12">
        <v>172</v>
      </c>
      <c r="G108" s="12">
        <v>1226</v>
      </c>
      <c r="H108" s="12"/>
      <c r="I108" s="12">
        <v>1031</v>
      </c>
      <c r="J108" s="12">
        <v>33.650444030675736</v>
      </c>
      <c r="K108" s="12">
        <v>10.856650097847357</v>
      </c>
      <c r="L108" s="12">
        <v>11.40026725532719</v>
      </c>
      <c r="M108" s="12">
        <v>235.69895854619719</v>
      </c>
      <c r="N108" s="12">
        <v>215.69895854619719</v>
      </c>
      <c r="O108" s="12">
        <v>61</v>
      </c>
      <c r="P108" s="12">
        <v>-48.606319930047476</v>
      </c>
      <c r="Q108" s="12">
        <v>-89</v>
      </c>
      <c r="S108" s="12">
        <v>53845</v>
      </c>
      <c r="U108" s="14"/>
      <c r="V108" s="14"/>
    </row>
    <row r="109" spans="1:23" x14ac:dyDescent="0.3">
      <c r="A109" s="45">
        <v>43814</v>
      </c>
      <c r="B109" t="s">
        <v>34</v>
      </c>
      <c r="C109" s="12">
        <v>894</v>
      </c>
      <c r="D109" s="12">
        <v>174</v>
      </c>
      <c r="E109" s="12">
        <v>0</v>
      </c>
      <c r="F109" s="12">
        <v>119</v>
      </c>
      <c r="G109" s="12">
        <v>1187</v>
      </c>
      <c r="H109" s="12"/>
      <c r="I109" s="12">
        <v>1110</v>
      </c>
      <c r="J109" s="12">
        <v>38.485843658283905</v>
      </c>
      <c r="K109" s="12">
        <v>7.205470450097847</v>
      </c>
      <c r="L109" s="12">
        <v>13.72350027172021</v>
      </c>
      <c r="M109" s="12">
        <v>236.16404137879391</v>
      </c>
      <c r="N109" s="12">
        <v>216.16404137879391</v>
      </c>
      <c r="O109" s="12">
        <v>61</v>
      </c>
      <c r="P109" s="12">
        <v>-125.57885575889586</v>
      </c>
      <c r="Q109" s="12">
        <v>-134</v>
      </c>
      <c r="S109" s="12">
        <v>49700</v>
      </c>
      <c r="U109" s="14"/>
      <c r="V109" s="14"/>
      <c r="W109" s="14"/>
    </row>
    <row r="110" spans="1:23" x14ac:dyDescent="0.3">
      <c r="A110" s="45">
        <v>43845</v>
      </c>
      <c r="B110" t="s">
        <v>34</v>
      </c>
      <c r="C110" s="12">
        <v>961</v>
      </c>
      <c r="D110" s="12">
        <v>166</v>
      </c>
      <c r="E110" s="12">
        <v>0</v>
      </c>
      <c r="F110" s="12">
        <v>194</v>
      </c>
      <c r="G110" s="12">
        <v>1321</v>
      </c>
      <c r="H110" s="12"/>
      <c r="I110" s="12">
        <v>1112</v>
      </c>
      <c r="J110" s="12">
        <v>39.464092786588942</v>
      </c>
      <c r="K110" s="12">
        <v>4.4127259726027397</v>
      </c>
      <c r="L110" s="12">
        <v>15.245163737352858</v>
      </c>
      <c r="M110" s="12">
        <v>258.29615506720859</v>
      </c>
      <c r="N110" s="12">
        <v>238.29615506720859</v>
      </c>
      <c r="O110" s="12">
        <v>86</v>
      </c>
      <c r="P110" s="12">
        <v>-111.41813756375313</v>
      </c>
      <c r="Q110" s="12">
        <v>-63</v>
      </c>
      <c r="S110" s="12">
        <v>47742</v>
      </c>
      <c r="U110" s="14"/>
      <c r="V110" s="14"/>
    </row>
    <row r="111" spans="1:23" x14ac:dyDescent="0.3">
      <c r="A111" s="45">
        <v>43876</v>
      </c>
      <c r="B111" t="s">
        <v>34</v>
      </c>
      <c r="C111" s="12">
        <v>907</v>
      </c>
      <c r="D111" s="12">
        <v>152</v>
      </c>
      <c r="E111" s="12">
        <v>0</v>
      </c>
      <c r="F111" s="12">
        <v>276</v>
      </c>
      <c r="G111" s="12">
        <v>1335</v>
      </c>
      <c r="H111" s="12"/>
      <c r="I111" s="12">
        <v>1055</v>
      </c>
      <c r="J111" s="12">
        <v>32.933350665701759</v>
      </c>
      <c r="K111" s="12">
        <v>3.2583208767123288</v>
      </c>
      <c r="L111" s="12">
        <v>13.142692017621957</v>
      </c>
      <c r="M111" s="12">
        <v>280.21011156595313</v>
      </c>
      <c r="N111" s="12">
        <v>260.21011156595313</v>
      </c>
      <c r="O111" s="12">
        <v>86</v>
      </c>
      <c r="P111" s="12">
        <v>8.4555248740107913</v>
      </c>
      <c r="Q111" s="12">
        <v>-125</v>
      </c>
      <c r="S111" s="12">
        <v>44120</v>
      </c>
      <c r="U111" s="14"/>
      <c r="V111" s="14"/>
    </row>
    <row r="112" spans="1:23" x14ac:dyDescent="0.3">
      <c r="A112" s="45">
        <v>43905</v>
      </c>
      <c r="B112" t="s">
        <v>34</v>
      </c>
      <c r="C112" s="12">
        <v>959</v>
      </c>
      <c r="D112" s="12">
        <v>156</v>
      </c>
      <c r="E112" s="12">
        <v>0</v>
      </c>
      <c r="F112" s="12">
        <v>290</v>
      </c>
      <c r="G112" s="12">
        <v>1405</v>
      </c>
      <c r="H112" s="12"/>
      <c r="I112" s="12">
        <v>1070</v>
      </c>
      <c r="J112" s="12">
        <v>30.696680532561412</v>
      </c>
      <c r="K112" s="12">
        <v>3.0589389589041094</v>
      </c>
      <c r="L112" s="12">
        <v>10.52905487417981</v>
      </c>
      <c r="M112" s="12">
        <v>268.08828628215804</v>
      </c>
      <c r="N112" s="12">
        <v>248.08828628215804</v>
      </c>
      <c r="O112" s="12">
        <v>86</v>
      </c>
      <c r="P112" s="12">
        <v>4.6270393521966753</v>
      </c>
      <c r="Q112" s="12">
        <v>-49</v>
      </c>
      <c r="S112" s="12">
        <v>42604</v>
      </c>
      <c r="U112" s="14"/>
      <c r="V112" s="14"/>
    </row>
    <row r="113" spans="1:23" x14ac:dyDescent="0.3">
      <c r="A113" s="45">
        <v>43936</v>
      </c>
      <c r="B113" t="s">
        <v>34</v>
      </c>
      <c r="C113" s="12">
        <v>937</v>
      </c>
      <c r="D113" s="12">
        <v>127</v>
      </c>
      <c r="E113" s="12">
        <v>0</v>
      </c>
      <c r="F113" s="12">
        <v>245</v>
      </c>
      <c r="G113" s="12">
        <v>1309</v>
      </c>
      <c r="H113" s="12"/>
      <c r="I113" s="12">
        <v>1075</v>
      </c>
      <c r="J113" s="12">
        <v>26.223340266280704</v>
      </c>
      <c r="K113" s="12">
        <v>3.128902904109589</v>
      </c>
      <c r="L113" s="12">
        <v>9.657842493032426</v>
      </c>
      <c r="M113" s="12">
        <v>212.88648167979036</v>
      </c>
      <c r="N113" s="12">
        <v>192.88648167979036</v>
      </c>
      <c r="O113" s="12">
        <v>86</v>
      </c>
      <c r="P113" s="12">
        <v>-101.89656734321309</v>
      </c>
      <c r="Q113" s="12">
        <v>18</v>
      </c>
      <c r="S113" s="12">
        <v>43133</v>
      </c>
      <c r="U113" s="14"/>
      <c r="V113" s="14"/>
    </row>
    <row r="114" spans="1:23" x14ac:dyDescent="0.3">
      <c r="A114" s="45">
        <v>43966</v>
      </c>
      <c r="B114" t="s">
        <v>34</v>
      </c>
      <c r="C114" s="12">
        <v>844</v>
      </c>
      <c r="D114" s="12">
        <v>127</v>
      </c>
      <c r="E114" s="12">
        <v>0</v>
      </c>
      <c r="F114" s="12">
        <v>185</v>
      </c>
      <c r="G114" s="12">
        <v>1156</v>
      </c>
      <c r="H114" s="12"/>
      <c r="I114" s="12">
        <v>885</v>
      </c>
      <c r="J114" s="12">
        <v>25.477783555233923</v>
      </c>
      <c r="K114" s="12">
        <v>3.0589389589041094</v>
      </c>
      <c r="L114" s="12">
        <v>9.3674383659832987</v>
      </c>
      <c r="M114" s="12">
        <v>223.97489625453125</v>
      </c>
      <c r="N114" s="12">
        <v>203.97489625453125</v>
      </c>
      <c r="O114" s="12">
        <v>86</v>
      </c>
      <c r="P114" s="12">
        <v>-51.879057134652584</v>
      </c>
      <c r="Q114" s="12">
        <v>-5</v>
      </c>
      <c r="S114" s="12">
        <v>42974</v>
      </c>
      <c r="U114" s="14"/>
      <c r="V114" s="14"/>
    </row>
    <row r="115" spans="1:23" x14ac:dyDescent="0.3">
      <c r="A115" s="45">
        <v>43997</v>
      </c>
      <c r="B115" t="s">
        <v>34</v>
      </c>
      <c r="C115" s="12">
        <v>887</v>
      </c>
      <c r="D115" s="12">
        <v>132</v>
      </c>
      <c r="E115" s="12">
        <v>0</v>
      </c>
      <c r="F115" s="12">
        <v>191</v>
      </c>
      <c r="G115" s="12">
        <v>1210</v>
      </c>
      <c r="H115" s="12"/>
      <c r="I115" s="12">
        <v>994</v>
      </c>
      <c r="J115" s="12">
        <v>24.732226844187139</v>
      </c>
      <c r="K115" s="12">
        <v>2.8174218891024063</v>
      </c>
      <c r="L115" s="12">
        <v>9.3674383659832987</v>
      </c>
      <c r="M115" s="12">
        <v>192.08859774957926</v>
      </c>
      <c r="N115" s="12">
        <v>172.08859774957926</v>
      </c>
      <c r="O115" s="12">
        <v>86</v>
      </c>
      <c r="P115" s="12">
        <v>-156.00568484885213</v>
      </c>
      <c r="Q115" s="12">
        <v>77</v>
      </c>
      <c r="S115" s="12">
        <v>45275</v>
      </c>
      <c r="U115" s="14"/>
      <c r="V115" s="14"/>
    </row>
    <row r="116" spans="1:23" x14ac:dyDescent="0.3">
      <c r="A116" s="45">
        <v>44027</v>
      </c>
      <c r="B116" t="s">
        <v>34</v>
      </c>
      <c r="C116" s="12">
        <v>916</v>
      </c>
      <c r="D116" s="12">
        <v>143</v>
      </c>
      <c r="E116" s="12">
        <v>0</v>
      </c>
      <c r="F116" s="12">
        <v>233</v>
      </c>
      <c r="G116" s="12">
        <v>1292</v>
      </c>
      <c r="H116" s="12"/>
      <c r="I116" s="12">
        <v>1025</v>
      </c>
      <c r="J116" s="12">
        <v>25.105005199710529</v>
      </c>
      <c r="K116" s="12">
        <v>2.7574403497452225</v>
      </c>
      <c r="L116" s="12">
        <v>9.0770342389341714</v>
      </c>
      <c r="M116" s="12">
        <v>178.1646872351354</v>
      </c>
      <c r="N116" s="12">
        <v>158.1646872351354</v>
      </c>
      <c r="O116" s="12">
        <v>45</v>
      </c>
      <c r="P116" s="12">
        <v>-116.10416702352533</v>
      </c>
      <c r="Q116" s="12">
        <v>143</v>
      </c>
      <c r="S116" s="12">
        <v>49697</v>
      </c>
      <c r="U116" s="14"/>
      <c r="V116" s="14"/>
    </row>
    <row r="117" spans="1:23" x14ac:dyDescent="0.3">
      <c r="A117" s="45">
        <v>44058</v>
      </c>
      <c r="B117" t="s">
        <v>34</v>
      </c>
      <c r="C117" s="12">
        <v>905</v>
      </c>
      <c r="D117" s="12">
        <v>146</v>
      </c>
      <c r="E117" s="12">
        <v>0</v>
      </c>
      <c r="F117" s="12">
        <v>285</v>
      </c>
      <c r="G117" s="12">
        <v>1336</v>
      </c>
      <c r="H117" s="12"/>
      <c r="I117" s="12">
        <v>927</v>
      </c>
      <c r="J117" s="12">
        <v>24.732226844187139</v>
      </c>
      <c r="K117" s="12">
        <v>4.7666936905671804</v>
      </c>
      <c r="L117" s="12">
        <v>9.0770342389341714</v>
      </c>
      <c r="M117" s="12">
        <v>177.10043317293858</v>
      </c>
      <c r="N117" s="12">
        <v>157.10043317293858</v>
      </c>
      <c r="O117" s="12">
        <v>56</v>
      </c>
      <c r="P117" s="12">
        <v>-6.6763879466271021</v>
      </c>
      <c r="Q117" s="12">
        <v>165</v>
      </c>
      <c r="S117" s="12">
        <v>54798</v>
      </c>
      <c r="U117" s="14"/>
      <c r="V117" s="14"/>
    </row>
    <row r="118" spans="1:23" x14ac:dyDescent="0.3">
      <c r="A118" s="45">
        <v>44089</v>
      </c>
      <c r="B118" t="s">
        <v>34</v>
      </c>
      <c r="C118" s="12">
        <v>916</v>
      </c>
      <c r="D118" s="12">
        <v>134</v>
      </c>
      <c r="E118" s="12">
        <v>0</v>
      </c>
      <c r="F118" s="12">
        <v>322</v>
      </c>
      <c r="G118" s="12">
        <v>1372</v>
      </c>
      <c r="H118" s="12"/>
      <c r="I118" s="12">
        <v>980</v>
      </c>
      <c r="J118" s="12">
        <v>26.968896977327489</v>
      </c>
      <c r="K118" s="12">
        <v>7.529130621998374</v>
      </c>
      <c r="L118" s="12">
        <v>9.3674383659832987</v>
      </c>
      <c r="M118" s="12">
        <v>205.69608890559022</v>
      </c>
      <c r="N118" s="12">
        <v>185.69608890559022</v>
      </c>
      <c r="O118" s="12">
        <v>86</v>
      </c>
      <c r="P118" s="12">
        <v>-38.561554870899386</v>
      </c>
      <c r="Q118" s="12">
        <v>114</v>
      </c>
      <c r="S118" s="12">
        <v>58215</v>
      </c>
      <c r="U118" s="14"/>
      <c r="V118" s="14"/>
    </row>
    <row r="119" spans="1:23" x14ac:dyDescent="0.3">
      <c r="A119" s="45">
        <v>44119</v>
      </c>
      <c r="B119" t="s">
        <v>34</v>
      </c>
      <c r="C119" s="12">
        <v>910</v>
      </c>
      <c r="D119" s="12">
        <v>136</v>
      </c>
      <c r="E119" s="12">
        <v>0</v>
      </c>
      <c r="F119" s="12">
        <v>203</v>
      </c>
      <c r="G119" s="12">
        <v>1249</v>
      </c>
      <c r="H119" s="12"/>
      <c r="I119" s="12">
        <v>1179</v>
      </c>
      <c r="J119" s="12">
        <v>28.087232043897668</v>
      </c>
      <c r="K119" s="12">
        <v>10.138882133343287</v>
      </c>
      <c r="L119" s="12">
        <v>9.657842493032426</v>
      </c>
      <c r="M119" s="12">
        <v>206.41436847548269</v>
      </c>
      <c r="N119" s="12">
        <v>186.41436847548269</v>
      </c>
      <c r="O119" s="12">
        <v>86</v>
      </c>
      <c r="P119" s="12">
        <v>-117.29832514575608</v>
      </c>
      <c r="Q119" s="12">
        <v>-132</v>
      </c>
      <c r="S119" s="12">
        <v>54116</v>
      </c>
      <c r="U119" s="14"/>
      <c r="V119" s="14"/>
    </row>
    <row r="120" spans="1:23" x14ac:dyDescent="0.3">
      <c r="A120" s="45">
        <v>44150</v>
      </c>
      <c r="B120" t="s">
        <v>34</v>
      </c>
      <c r="C120" s="12">
        <v>938</v>
      </c>
      <c r="D120" s="12">
        <v>154</v>
      </c>
      <c r="E120" s="12">
        <v>0</v>
      </c>
      <c r="F120" s="12">
        <v>182</v>
      </c>
      <c r="G120" s="12">
        <v>1274</v>
      </c>
      <c r="H120" s="12"/>
      <c r="I120" s="12">
        <v>1190</v>
      </c>
      <c r="J120" s="12">
        <v>31.288900443801172</v>
      </c>
      <c r="K120" s="12">
        <v>9.3008579843970072</v>
      </c>
      <c r="L120" s="12">
        <v>11.40026725532719</v>
      </c>
      <c r="M120" s="12">
        <v>234.42942223892356</v>
      </c>
      <c r="N120" s="12">
        <v>214.42942223892356</v>
      </c>
      <c r="O120" s="12">
        <v>86</v>
      </c>
      <c r="P120" s="12">
        <v>-106.41944792244891</v>
      </c>
      <c r="Q120" s="12">
        <v>-162</v>
      </c>
      <c r="S120" s="12">
        <v>49251</v>
      </c>
      <c r="U120" s="14"/>
      <c r="V120" s="14"/>
    </row>
    <row r="121" spans="1:23" s="20" customFormat="1" x14ac:dyDescent="0.3">
      <c r="A121" s="45">
        <v>44180</v>
      </c>
      <c r="B121" t="s">
        <v>34</v>
      </c>
      <c r="C121" s="12">
        <v>918</v>
      </c>
      <c r="D121" s="12">
        <v>151</v>
      </c>
      <c r="E121" s="12">
        <v>0</v>
      </c>
      <c r="F121" s="12">
        <v>270</v>
      </c>
      <c r="G121" s="12">
        <v>1339</v>
      </c>
      <c r="H121" s="12"/>
      <c r="I121" s="12">
        <v>1418</v>
      </c>
      <c r="J121" s="12">
        <v>37.582244176555569</v>
      </c>
      <c r="K121" s="12">
        <v>6.0277599821826939</v>
      </c>
      <c r="L121" s="12">
        <v>13.72350027172021</v>
      </c>
      <c r="M121" s="12">
        <v>246.64017492709561</v>
      </c>
      <c r="N121" s="12">
        <v>226.64017492709561</v>
      </c>
      <c r="O121" s="12">
        <v>67</v>
      </c>
      <c r="P121" s="12">
        <v>-31.973679357554062</v>
      </c>
      <c r="Q121" s="12">
        <v>-398</v>
      </c>
      <c r="R121" s="12"/>
      <c r="S121" s="12">
        <v>36926</v>
      </c>
      <c r="T121"/>
      <c r="U121" s="14"/>
      <c r="V121" s="14"/>
      <c r="W121" s="12"/>
    </row>
    <row r="122" spans="1:23" x14ac:dyDescent="0.3">
      <c r="A122" s="45">
        <v>44211</v>
      </c>
      <c r="B122" t="s">
        <v>34</v>
      </c>
      <c r="C122" s="12">
        <v>930</v>
      </c>
      <c r="D122" s="12">
        <v>143</v>
      </c>
      <c r="E122" s="12">
        <v>0</v>
      </c>
      <c r="F122" s="12">
        <v>252</v>
      </c>
      <c r="G122" s="12">
        <v>1325</v>
      </c>
      <c r="H122" s="12"/>
      <c r="I122" s="12">
        <v>1246</v>
      </c>
      <c r="J122" s="12">
        <v>41.126996426605942</v>
      </c>
      <c r="K122" s="12">
        <v>4.5183826241058123</v>
      </c>
      <c r="L122" s="12">
        <v>15.245163737352858</v>
      </c>
      <c r="M122" s="12">
        <v>233.19406359525695</v>
      </c>
      <c r="N122" s="12">
        <v>213.19406359525695</v>
      </c>
      <c r="O122" s="12">
        <v>87</v>
      </c>
      <c r="P122" s="12">
        <v>-15.084606383321585</v>
      </c>
      <c r="Q122" s="12">
        <v>-268</v>
      </c>
      <c r="S122" s="12">
        <v>29740</v>
      </c>
      <c r="U122" s="14"/>
      <c r="V122" s="14"/>
    </row>
    <row r="123" spans="1:23" x14ac:dyDescent="0.3">
      <c r="A123" s="45">
        <v>44242</v>
      </c>
      <c r="B123" t="s">
        <v>34</v>
      </c>
      <c r="C123" s="12">
        <v>733</v>
      </c>
      <c r="D123" s="12">
        <v>113</v>
      </c>
      <c r="E123" s="12">
        <v>0</v>
      </c>
      <c r="F123" s="12">
        <v>137</v>
      </c>
      <c r="G123" s="12">
        <v>983</v>
      </c>
      <c r="H123" s="12"/>
      <c r="I123" s="12">
        <v>961</v>
      </c>
      <c r="J123" s="12">
        <v>33.685525503679692</v>
      </c>
      <c r="K123" s="12">
        <v>3.3210220243328719</v>
      </c>
      <c r="L123" s="12">
        <v>13.142692017621957</v>
      </c>
      <c r="M123" s="12">
        <v>142.10724559648256</v>
      </c>
      <c r="N123" s="12">
        <v>122.10724559648256</v>
      </c>
      <c r="O123" s="12">
        <v>46</v>
      </c>
      <c r="P123" s="12">
        <v>-80.256485142117072</v>
      </c>
      <c r="Q123" s="12">
        <v>-116</v>
      </c>
      <c r="S123" s="12">
        <v>26482</v>
      </c>
      <c r="U123" s="14"/>
      <c r="V123" s="14"/>
    </row>
    <row r="124" spans="1:23" x14ac:dyDescent="0.3">
      <c r="A124" s="45">
        <v>44270</v>
      </c>
      <c r="B124" t="s">
        <v>34</v>
      </c>
      <c r="C124" s="12">
        <v>937</v>
      </c>
      <c r="D124" s="12">
        <v>147</v>
      </c>
      <c r="E124" s="12">
        <v>0</v>
      </c>
      <c r="F124" s="12">
        <v>244</v>
      </c>
      <c r="G124" s="12">
        <v>1328</v>
      </c>
      <c r="H124" s="12"/>
      <c r="I124" s="12">
        <v>1067</v>
      </c>
      <c r="J124" s="12">
        <v>31.298420402943758</v>
      </c>
      <c r="K124" s="12">
        <v>2.1777483693437496</v>
      </c>
      <c r="L124" s="12">
        <v>10.52905487417981</v>
      </c>
      <c r="M124" s="12">
        <v>153.28858147831804</v>
      </c>
      <c r="N124" s="12">
        <v>133.28858147831804</v>
      </c>
      <c r="O124" s="12">
        <v>71</v>
      </c>
      <c r="P124" s="12">
        <v>37.706194875214635</v>
      </c>
      <c r="Q124" s="12">
        <v>-24</v>
      </c>
      <c r="S124" s="12">
        <v>25728</v>
      </c>
      <c r="U124" s="14"/>
      <c r="V124" s="14"/>
    </row>
    <row r="125" spans="1:23" x14ac:dyDescent="0.3">
      <c r="A125" s="45">
        <v>44301</v>
      </c>
      <c r="B125" t="s">
        <v>34</v>
      </c>
      <c r="C125" s="12">
        <v>967</v>
      </c>
      <c r="D125" s="12">
        <v>152</v>
      </c>
      <c r="E125" s="12">
        <v>0</v>
      </c>
      <c r="F125" s="12">
        <v>407</v>
      </c>
      <c r="G125" s="12">
        <v>1526</v>
      </c>
      <c r="H125" s="12"/>
      <c r="I125" s="12">
        <v>1282</v>
      </c>
      <c r="J125" s="12">
        <v>26.524210201471877</v>
      </c>
      <c r="K125" s="12">
        <v>2.1801463096094262</v>
      </c>
      <c r="L125" s="12">
        <v>9.657842493032426</v>
      </c>
      <c r="M125" s="12">
        <v>187.02406534928579</v>
      </c>
      <c r="N125" s="12">
        <v>167.02406534928579</v>
      </c>
      <c r="O125" s="12">
        <v>85</v>
      </c>
      <c r="P125" s="12">
        <v>-116.38626435339953</v>
      </c>
      <c r="Q125" s="12">
        <v>68</v>
      </c>
      <c r="S125" s="12">
        <v>27776</v>
      </c>
      <c r="U125" s="14"/>
      <c r="V125" s="14"/>
    </row>
    <row r="126" spans="1:23" x14ac:dyDescent="0.3">
      <c r="A126" s="45">
        <v>44331</v>
      </c>
      <c r="B126" t="s">
        <v>34</v>
      </c>
      <c r="C126" s="12">
        <v>967</v>
      </c>
      <c r="D126" s="12">
        <v>169</v>
      </c>
      <c r="E126" s="12">
        <v>0</v>
      </c>
      <c r="F126" s="12">
        <v>339</v>
      </c>
      <c r="G126" s="12">
        <v>1475</v>
      </c>
      <c r="H126" s="12"/>
      <c r="I126" s="12">
        <v>1120</v>
      </c>
      <c r="J126" s="12">
        <v>25.728508501226568</v>
      </c>
      <c r="K126" s="12">
        <v>2.1777483693437496</v>
      </c>
      <c r="L126" s="12">
        <v>9.3674383659832987</v>
      </c>
      <c r="M126" s="12">
        <v>195.22406534928578</v>
      </c>
      <c r="N126" s="12">
        <v>175.22406534928578</v>
      </c>
      <c r="O126" s="12">
        <v>80</v>
      </c>
      <c r="P126" s="12">
        <v>-43.497760585839416</v>
      </c>
      <c r="Q126" s="12">
        <v>105</v>
      </c>
      <c r="S126" s="12">
        <v>31026</v>
      </c>
      <c r="U126" s="14"/>
      <c r="V126" s="14"/>
    </row>
    <row r="127" spans="1:23" x14ac:dyDescent="0.3">
      <c r="A127" s="45">
        <v>44362</v>
      </c>
      <c r="B127" t="s">
        <v>34</v>
      </c>
      <c r="C127" s="12">
        <v>965</v>
      </c>
      <c r="D127" s="12">
        <v>164</v>
      </c>
      <c r="E127" s="12">
        <v>0</v>
      </c>
      <c r="F127" s="12">
        <v>313</v>
      </c>
      <c r="G127" s="12">
        <v>1442</v>
      </c>
      <c r="H127" s="12"/>
      <c r="I127" s="12">
        <v>1167</v>
      </c>
      <c r="J127" s="12">
        <v>24.932806800981254</v>
      </c>
      <c r="K127" s="12">
        <v>2.2599802253554611</v>
      </c>
      <c r="L127" s="12">
        <v>9.3674383659832987</v>
      </c>
      <c r="M127" s="12">
        <v>202.77545818097795</v>
      </c>
      <c r="N127" s="12">
        <v>182.77545818097795</v>
      </c>
      <c r="O127" s="12">
        <v>62</v>
      </c>
      <c r="P127" s="12">
        <v>-59.335683573297985</v>
      </c>
      <c r="Q127" s="12">
        <v>55</v>
      </c>
      <c r="S127" s="12">
        <v>32664</v>
      </c>
      <c r="U127" s="14"/>
      <c r="V127" s="14"/>
    </row>
    <row r="128" spans="1:23" x14ac:dyDescent="0.3">
      <c r="A128" s="45">
        <v>44392</v>
      </c>
      <c r="B128" t="s">
        <v>34</v>
      </c>
      <c r="C128" s="12">
        <v>983</v>
      </c>
      <c r="D128" s="12">
        <v>160</v>
      </c>
      <c r="E128" s="12">
        <v>0</v>
      </c>
      <c r="F128" s="12">
        <v>304</v>
      </c>
      <c r="G128" s="12">
        <v>1447</v>
      </c>
      <c r="H128" s="12"/>
      <c r="I128" s="12">
        <v>1084</v>
      </c>
      <c r="J128" s="12">
        <v>25.330657651103905</v>
      </c>
      <c r="K128" s="12">
        <v>2.1853567740730515</v>
      </c>
      <c r="L128" s="12">
        <v>9.0770342389341714</v>
      </c>
      <c r="M128" s="12">
        <v>199.25704220091956</v>
      </c>
      <c r="N128" s="12">
        <v>179.25704220091956</v>
      </c>
      <c r="O128" s="12">
        <v>90</v>
      </c>
      <c r="P128" s="12">
        <v>0.1499091349692776</v>
      </c>
      <c r="Q128" s="12">
        <v>57</v>
      </c>
      <c r="S128" s="12">
        <v>34445</v>
      </c>
      <c r="U128" s="14"/>
      <c r="V128" s="14"/>
    </row>
    <row r="129" spans="1:22" x14ac:dyDescent="0.3">
      <c r="A129" s="45">
        <v>44423</v>
      </c>
      <c r="B129" t="s">
        <v>34</v>
      </c>
      <c r="C129" s="12">
        <v>979</v>
      </c>
      <c r="D129" s="12">
        <v>158</v>
      </c>
      <c r="E129" s="12">
        <v>0</v>
      </c>
      <c r="F129" s="12">
        <v>252</v>
      </c>
      <c r="G129" s="12">
        <v>1389</v>
      </c>
      <c r="H129" s="12"/>
      <c r="I129" s="12">
        <v>1160</v>
      </c>
      <c r="J129" s="12">
        <v>24.932806800981254</v>
      </c>
      <c r="K129" s="12">
        <v>4.6838599658986491</v>
      </c>
      <c r="L129" s="12">
        <v>9.0770342389341714</v>
      </c>
      <c r="M129" s="12">
        <v>194.65641725039623</v>
      </c>
      <c r="N129" s="12">
        <v>174.65641725039623</v>
      </c>
      <c r="O129" s="12">
        <v>85</v>
      </c>
      <c r="P129" s="12">
        <v>-70.350118256210322</v>
      </c>
      <c r="Q129" s="12">
        <v>0</v>
      </c>
      <c r="S129" s="12">
        <v>34454</v>
      </c>
      <c r="U129" s="14"/>
      <c r="V129" s="14"/>
    </row>
    <row r="130" spans="1:22" x14ac:dyDescent="0.3">
      <c r="A130" s="45">
        <v>44454</v>
      </c>
      <c r="B130" t="s">
        <v>34</v>
      </c>
      <c r="C130" s="12">
        <v>975</v>
      </c>
      <c r="D130" s="12">
        <v>129</v>
      </c>
      <c r="E130" s="12">
        <v>0</v>
      </c>
      <c r="F130" s="12">
        <v>255</v>
      </c>
      <c r="G130" s="12">
        <v>1359</v>
      </c>
      <c r="H130" s="12"/>
      <c r="I130" s="12">
        <v>1123</v>
      </c>
      <c r="J130" s="12">
        <v>27.319911901717191</v>
      </c>
      <c r="K130" s="12">
        <v>8.124703676964792</v>
      </c>
      <c r="L130" s="12">
        <v>9.3674383659832987</v>
      </c>
      <c r="M130" s="12">
        <v>179.86682583281987</v>
      </c>
      <c r="N130" s="12">
        <v>159.86682583281987</v>
      </c>
      <c r="O130" s="12">
        <v>90</v>
      </c>
      <c r="P130" s="12">
        <v>-69.678879777485179</v>
      </c>
      <c r="Q130" s="12">
        <v>11</v>
      </c>
      <c r="S130" s="12">
        <v>34785</v>
      </c>
      <c r="U130" s="14"/>
      <c r="V130" s="14"/>
    </row>
    <row r="131" spans="1:22" x14ac:dyDescent="0.3">
      <c r="A131" s="45">
        <v>44484</v>
      </c>
      <c r="B131" t="s">
        <v>34</v>
      </c>
      <c r="C131" s="12">
        <v>1010</v>
      </c>
      <c r="D131" s="12">
        <v>156</v>
      </c>
      <c r="E131" s="12">
        <v>0</v>
      </c>
      <c r="F131" s="12">
        <v>302</v>
      </c>
      <c r="G131" s="12">
        <v>1468</v>
      </c>
      <c r="H131" s="12"/>
      <c r="I131" s="12">
        <v>1059</v>
      </c>
      <c r="J131" s="12">
        <v>28.513464452085163</v>
      </c>
      <c r="K131" s="12">
        <v>12.585218639259764</v>
      </c>
      <c r="L131" s="12">
        <v>9.657842493032426</v>
      </c>
      <c r="M131" s="12">
        <v>206.85916466308208</v>
      </c>
      <c r="N131" s="12">
        <v>186.85916466308208</v>
      </c>
      <c r="O131" s="12">
        <v>85</v>
      </c>
      <c r="P131" s="12">
        <v>0.38430975254055966</v>
      </c>
      <c r="Q131" s="12">
        <v>85</v>
      </c>
      <c r="S131" s="12">
        <v>37429</v>
      </c>
      <c r="U131" s="14"/>
      <c r="V131" s="14"/>
    </row>
    <row r="132" spans="1:22" x14ac:dyDescent="0.3">
      <c r="A132" s="45">
        <v>44515</v>
      </c>
      <c r="B132" t="s">
        <v>34</v>
      </c>
      <c r="C132" s="12">
        <v>1021</v>
      </c>
      <c r="D132" s="12">
        <v>167</v>
      </c>
      <c r="E132" s="12">
        <v>0</v>
      </c>
      <c r="F132" s="12">
        <v>288</v>
      </c>
      <c r="G132" s="12">
        <v>1476</v>
      </c>
      <c r="H132" s="12"/>
      <c r="I132" s="12">
        <v>1370</v>
      </c>
      <c r="J132" s="12">
        <v>32.484794780230906</v>
      </c>
      <c r="K132" s="12">
        <v>11.596485020529531</v>
      </c>
      <c r="L132" s="12">
        <v>11.40026725532719</v>
      </c>
      <c r="M132" s="12">
        <v>213.31507864157666</v>
      </c>
      <c r="N132" s="12">
        <v>193.31507864157666</v>
      </c>
      <c r="O132" s="12">
        <v>75</v>
      </c>
      <c r="P132" s="12">
        <v>-119.7966256976643</v>
      </c>
      <c r="Q132" s="12">
        <v>-98</v>
      </c>
      <c r="S132" s="12">
        <v>34500</v>
      </c>
      <c r="U132" s="14"/>
      <c r="V132" s="14"/>
    </row>
    <row r="133" spans="1:22" x14ac:dyDescent="0.3">
      <c r="A133" s="45">
        <v>44545</v>
      </c>
      <c r="B133" t="s">
        <v>34</v>
      </c>
      <c r="C133" s="12">
        <v>1024</v>
      </c>
      <c r="D133" s="12">
        <v>167</v>
      </c>
      <c r="E133" s="12">
        <v>0</v>
      </c>
      <c r="F133" s="12">
        <v>273</v>
      </c>
      <c r="G133" s="12">
        <v>1464</v>
      </c>
      <c r="H133" s="12"/>
      <c r="I133" s="12">
        <v>1254</v>
      </c>
      <c r="J133" s="12">
        <v>37.840554526883174</v>
      </c>
      <c r="K133" s="12">
        <v>7.4955095196959443</v>
      </c>
      <c r="L133" s="12">
        <v>13.72350027172021</v>
      </c>
      <c r="M133" s="12">
        <v>220.72501412446024</v>
      </c>
      <c r="N133" s="12">
        <v>200.72501412446024</v>
      </c>
      <c r="O133" s="12">
        <v>90</v>
      </c>
      <c r="P133" s="12">
        <v>-7.784578442759539</v>
      </c>
      <c r="Q133" s="12">
        <v>-133</v>
      </c>
      <c r="S133" s="12">
        <v>30378</v>
      </c>
      <c r="U133" s="14"/>
      <c r="V133" s="14"/>
    </row>
    <row r="134" spans="1:22" x14ac:dyDescent="0.3">
      <c r="A134" s="45">
        <v>44576</v>
      </c>
      <c r="B134" t="s">
        <v>34</v>
      </c>
      <c r="C134" s="12">
        <v>979</v>
      </c>
      <c r="D134" s="12">
        <v>144</v>
      </c>
      <c r="E134" s="12">
        <v>0</v>
      </c>
      <c r="F134" s="12">
        <v>203</v>
      </c>
      <c r="G134" s="12">
        <v>1326</v>
      </c>
      <c r="H134" s="12"/>
      <c r="I134" s="12">
        <v>1240</v>
      </c>
      <c r="J134" s="12">
        <v>40.584562959578143</v>
      </c>
      <c r="K134" s="12">
        <v>5.0281895191462684</v>
      </c>
      <c r="L134" s="12">
        <v>15.245163737352858</v>
      </c>
      <c r="M134" s="12">
        <v>221.80975481702475</v>
      </c>
      <c r="N134" s="12">
        <v>201.80975481702475</v>
      </c>
      <c r="O134" s="12">
        <v>78</v>
      </c>
      <c r="P134" s="12">
        <v>-55.667671033102039</v>
      </c>
      <c r="Q134" s="12">
        <v>-200</v>
      </c>
      <c r="S134" s="12">
        <v>23948</v>
      </c>
      <c r="U134" s="14"/>
      <c r="V134" s="14"/>
    </row>
    <row r="135" spans="1:22" x14ac:dyDescent="0.3">
      <c r="A135" s="45">
        <v>44607</v>
      </c>
      <c r="B135" t="s">
        <v>34</v>
      </c>
      <c r="C135" s="12">
        <v>994</v>
      </c>
      <c r="D135" s="12">
        <v>144</v>
      </c>
      <c r="E135" s="12">
        <v>0</v>
      </c>
      <c r="F135" s="12">
        <v>206</v>
      </c>
      <c r="G135" s="12">
        <v>1344</v>
      </c>
      <c r="H135" s="12"/>
      <c r="I135" s="12">
        <v>1092</v>
      </c>
      <c r="J135" s="12">
        <v>33.531514071798348</v>
      </c>
      <c r="K135" s="12">
        <v>3.7089454253970571</v>
      </c>
      <c r="L135" s="12">
        <v>13.142692017621957</v>
      </c>
      <c r="M135" s="12">
        <v>212.43328352728187</v>
      </c>
      <c r="N135" s="12">
        <v>192.43328352728187</v>
      </c>
      <c r="O135" s="12">
        <v>90</v>
      </c>
      <c r="P135" s="12">
        <v>59.1835649579007</v>
      </c>
      <c r="Q135" s="12">
        <v>-141</v>
      </c>
      <c r="S135" s="12">
        <v>20011</v>
      </c>
      <c r="U135" s="14"/>
      <c r="V135" s="14"/>
    </row>
    <row r="136" spans="1:22" x14ac:dyDescent="0.3">
      <c r="A136" s="45">
        <v>44635</v>
      </c>
      <c r="B136" t="s">
        <v>34</v>
      </c>
      <c r="C136" s="12">
        <v>1040</v>
      </c>
      <c r="D136" s="12">
        <v>158</v>
      </c>
      <c r="E136" s="12">
        <v>0</v>
      </c>
      <c r="F136" s="12">
        <v>283</v>
      </c>
      <c r="G136" s="12">
        <v>1481</v>
      </c>
      <c r="H136" s="12"/>
      <c r="I136" s="12">
        <v>1302</v>
      </c>
      <c r="J136" s="12">
        <v>31.175211257438686</v>
      </c>
      <c r="K136" s="12">
        <v>2.6134865505526577</v>
      </c>
      <c r="L136" s="12">
        <v>10.52905487417981</v>
      </c>
      <c r="M136" s="12">
        <v>208.51921430365812</v>
      </c>
      <c r="N136" s="12">
        <v>188.51921430365812</v>
      </c>
      <c r="O136" s="12">
        <v>76</v>
      </c>
      <c r="P136" s="12">
        <v>-157.83696698582929</v>
      </c>
      <c r="Q136" s="12">
        <v>28</v>
      </c>
      <c r="S136" s="12">
        <v>20885</v>
      </c>
      <c r="U136" s="14"/>
      <c r="V136" s="14"/>
    </row>
    <row r="137" spans="1:22" x14ac:dyDescent="0.3">
      <c r="A137" s="45">
        <v>44666</v>
      </c>
      <c r="B137" t="s">
        <v>34</v>
      </c>
      <c r="C137" s="12">
        <v>1065</v>
      </c>
      <c r="D137" s="12">
        <v>166</v>
      </c>
      <c r="E137" s="12">
        <v>1</v>
      </c>
      <c r="F137" s="12">
        <v>304</v>
      </c>
      <c r="G137" s="12">
        <v>1536</v>
      </c>
      <c r="H137" s="12"/>
      <c r="I137" s="12">
        <v>1138</v>
      </c>
      <c r="J137" s="12">
        <v>26.462605628719341</v>
      </c>
      <c r="K137" s="12">
        <v>2.675898395849742</v>
      </c>
      <c r="L137" s="12">
        <v>9.657842493032426</v>
      </c>
      <c r="M137" s="12">
        <v>197.75599137616453</v>
      </c>
      <c r="N137" s="12">
        <v>177.75599137616453</v>
      </c>
      <c r="O137" s="12">
        <v>82</v>
      </c>
      <c r="P137" s="12">
        <v>-47.552337893766037</v>
      </c>
      <c r="Q137" s="12">
        <v>146</v>
      </c>
      <c r="S137" s="12">
        <v>25265</v>
      </c>
      <c r="U137" s="14"/>
      <c r="V137" s="14"/>
    </row>
    <row r="138" spans="1:22" x14ac:dyDescent="0.3">
      <c r="A138" s="45">
        <v>44696</v>
      </c>
      <c r="B138" t="s">
        <v>34</v>
      </c>
      <c r="C138" s="12">
        <v>1051</v>
      </c>
      <c r="D138" s="12">
        <v>158</v>
      </c>
      <c r="E138" s="12">
        <v>0</v>
      </c>
      <c r="F138" s="12">
        <v>280</v>
      </c>
      <c r="G138" s="12">
        <v>1489</v>
      </c>
      <c r="H138" s="12"/>
      <c r="I138" s="12">
        <v>1188</v>
      </c>
      <c r="J138" s="12">
        <v>25.677171357266118</v>
      </c>
      <c r="K138" s="12">
        <v>2.6134865505526577</v>
      </c>
      <c r="L138" s="12">
        <v>9.3674383659832987</v>
      </c>
      <c r="M138" s="12">
        <v>192.8555827735203</v>
      </c>
      <c r="N138" s="12">
        <v>172.8555827735203</v>
      </c>
      <c r="O138" s="12">
        <v>86</v>
      </c>
      <c r="P138" s="12">
        <v>-134.51367904732237</v>
      </c>
      <c r="Q138" s="12">
        <v>139</v>
      </c>
      <c r="S138" s="12">
        <v>29575</v>
      </c>
      <c r="U138" s="14"/>
      <c r="V138" s="14"/>
    </row>
    <row r="139" spans="1:22" x14ac:dyDescent="0.3">
      <c r="A139" s="45">
        <v>44727</v>
      </c>
      <c r="B139" t="s">
        <v>34</v>
      </c>
      <c r="C139" s="12">
        <v>1064</v>
      </c>
      <c r="D139" s="12">
        <v>159</v>
      </c>
      <c r="E139" s="12">
        <v>0</v>
      </c>
      <c r="F139" s="12">
        <v>298</v>
      </c>
      <c r="G139" s="12">
        <v>1521</v>
      </c>
      <c r="H139" s="12"/>
      <c r="I139" s="12">
        <v>1357</v>
      </c>
      <c r="J139" s="12">
        <v>24.891737085812895</v>
      </c>
      <c r="K139" s="12">
        <v>2.6366831804020885</v>
      </c>
      <c r="L139" s="12">
        <v>9.3674383659832987</v>
      </c>
      <c r="M139" s="12">
        <v>199.94280733680569</v>
      </c>
      <c r="N139" s="12">
        <v>179.94280733680569</v>
      </c>
      <c r="O139" s="12">
        <v>83</v>
      </c>
      <c r="P139" s="12">
        <v>-123.83866596900398</v>
      </c>
      <c r="Q139" s="12">
        <v>-12</v>
      </c>
      <c r="S139" s="12">
        <v>29211</v>
      </c>
      <c r="U139" s="14"/>
      <c r="V139" s="14"/>
    </row>
    <row r="140" spans="1:22" x14ac:dyDescent="0.3">
      <c r="A140" s="45">
        <v>44757</v>
      </c>
      <c r="B140" t="s">
        <v>34</v>
      </c>
      <c r="C140" s="12">
        <v>1101</v>
      </c>
      <c r="D140" s="12">
        <v>160</v>
      </c>
      <c r="E140" s="12">
        <v>0</v>
      </c>
      <c r="F140" s="12">
        <v>311</v>
      </c>
      <c r="G140" s="12">
        <v>1572</v>
      </c>
      <c r="H140" s="12"/>
      <c r="I140" s="12">
        <v>1093</v>
      </c>
      <c r="J140" s="12">
        <v>25.284454221539505</v>
      </c>
      <c r="K140" s="12">
        <v>2.5580961178947095</v>
      </c>
      <c r="L140" s="12">
        <v>9.0770342389341714</v>
      </c>
      <c r="M140" s="12">
        <v>199.18904389594545</v>
      </c>
      <c r="N140" s="12">
        <v>179.18904389594545</v>
      </c>
      <c r="O140" s="12">
        <v>83</v>
      </c>
      <c r="P140" s="12">
        <v>10.891371525686196</v>
      </c>
      <c r="Q140" s="12">
        <v>168</v>
      </c>
      <c r="S140" s="12">
        <v>34422</v>
      </c>
      <c r="U140" s="14"/>
      <c r="V140" s="14"/>
    </row>
    <row r="141" spans="1:22" x14ac:dyDescent="0.3">
      <c r="A141" s="45">
        <v>44788</v>
      </c>
      <c r="B141" t="s">
        <v>34</v>
      </c>
      <c r="C141" s="12">
        <v>1110</v>
      </c>
      <c r="D141" s="12">
        <v>163</v>
      </c>
      <c r="E141" s="12">
        <v>0</v>
      </c>
      <c r="F141" s="12">
        <v>310</v>
      </c>
      <c r="G141" s="12">
        <v>1583</v>
      </c>
      <c r="H141" s="12"/>
      <c r="I141" s="12">
        <v>1188</v>
      </c>
      <c r="J141" s="12">
        <v>24.891737085812895</v>
      </c>
      <c r="K141" s="12">
        <v>5.1968044505682638</v>
      </c>
      <c r="L141" s="12">
        <v>9.0770342389341714</v>
      </c>
      <c r="M141" s="12">
        <v>194.5022804548384</v>
      </c>
      <c r="N141" s="12">
        <v>174.5022804548384</v>
      </c>
      <c r="O141" s="12">
        <v>83</v>
      </c>
      <c r="P141" s="12">
        <v>-93.667856230153745</v>
      </c>
      <c r="Q141" s="12">
        <v>192</v>
      </c>
      <c r="S141" s="12">
        <v>40378</v>
      </c>
      <c r="U141" s="14"/>
      <c r="V141" s="14"/>
    </row>
    <row r="142" spans="1:22" x14ac:dyDescent="0.3">
      <c r="A142" s="45">
        <v>44819</v>
      </c>
      <c r="B142" t="s">
        <v>34</v>
      </c>
      <c r="C142" s="12">
        <v>1149</v>
      </c>
      <c r="D142" s="12">
        <v>158</v>
      </c>
      <c r="E142" s="12">
        <v>0</v>
      </c>
      <c r="F142" s="12">
        <v>251</v>
      </c>
      <c r="G142" s="12">
        <v>1558</v>
      </c>
      <c r="H142" s="12"/>
      <c r="I142" s="12">
        <v>1078</v>
      </c>
      <c r="J142" s="12">
        <v>27.248039900172568</v>
      </c>
      <c r="K142" s="12">
        <v>8.7954138878134955</v>
      </c>
      <c r="L142" s="12">
        <v>9.3674383659832987</v>
      </c>
      <c r="M142" s="12">
        <v>193.79690411075234</v>
      </c>
      <c r="N142" s="12">
        <v>173.79690411075234</v>
      </c>
      <c r="O142" s="12">
        <v>83</v>
      </c>
      <c r="P142" s="12">
        <v>16.792203735278349</v>
      </c>
      <c r="Q142" s="12">
        <v>160</v>
      </c>
      <c r="S142" s="12">
        <v>45164</v>
      </c>
      <c r="U142" s="14"/>
      <c r="V142" s="14"/>
    </row>
    <row r="143" spans="1:22" x14ac:dyDescent="0.3">
      <c r="A143" s="45">
        <v>44849</v>
      </c>
      <c r="B143" t="s">
        <v>34</v>
      </c>
      <c r="C143" s="12">
        <v>1132</v>
      </c>
      <c r="D143" s="12">
        <v>150</v>
      </c>
      <c r="E143" s="12">
        <v>0</v>
      </c>
      <c r="F143" s="12">
        <v>213</v>
      </c>
      <c r="G143" s="12">
        <v>1495</v>
      </c>
      <c r="H143" s="12"/>
      <c r="I143" s="12">
        <v>1293</v>
      </c>
      <c r="J143" s="12">
        <v>28.426191307352401</v>
      </c>
      <c r="K143" s="12">
        <v>13.429243553280617</v>
      </c>
      <c r="L143" s="12">
        <v>9.657842493032426</v>
      </c>
      <c r="M143" s="12">
        <v>183.95389335806416</v>
      </c>
      <c r="N143" s="12">
        <v>163.95389335806416</v>
      </c>
      <c r="O143" s="12">
        <v>60</v>
      </c>
      <c r="P143" s="12">
        <v>-157.46717071172961</v>
      </c>
      <c r="Q143" s="12">
        <v>83</v>
      </c>
      <c r="S143" s="12">
        <v>47730</v>
      </c>
      <c r="U143" s="14"/>
      <c r="V143" s="14"/>
    </row>
    <row r="144" spans="1:22" x14ac:dyDescent="0.3">
      <c r="A144" s="45">
        <v>44880</v>
      </c>
      <c r="B144" t="s">
        <v>34</v>
      </c>
      <c r="C144" s="12">
        <v>1089</v>
      </c>
      <c r="D144" s="12">
        <v>157</v>
      </c>
      <c r="E144" s="12">
        <v>0</v>
      </c>
      <c r="F144" s="12">
        <v>237</v>
      </c>
      <c r="G144" s="12">
        <v>1483</v>
      </c>
      <c r="H144" s="12"/>
      <c r="I144" s="12">
        <v>1216</v>
      </c>
      <c r="J144" s="12">
        <v>32.474713084902611</v>
      </c>
      <c r="K144" s="12">
        <v>12.057789309109207</v>
      </c>
      <c r="L144" s="12">
        <v>11.40026725532719</v>
      </c>
      <c r="M144" s="12">
        <v>170.90509765864573</v>
      </c>
      <c r="N144" s="12">
        <v>150.90509765864573</v>
      </c>
      <c r="O144" s="12">
        <v>65</v>
      </c>
      <c r="P144" s="12">
        <v>-13.837867307984737</v>
      </c>
      <c r="Q144" s="12">
        <v>10</v>
      </c>
      <c r="S144" s="12">
        <v>48024</v>
      </c>
      <c r="U144" s="14"/>
      <c r="V144" s="14"/>
    </row>
    <row r="145" spans="1:22" x14ac:dyDescent="0.3">
      <c r="A145" s="45">
        <v>44910</v>
      </c>
      <c r="B145" t="s">
        <v>34</v>
      </c>
      <c r="C145" s="12">
        <v>1055</v>
      </c>
      <c r="D145" s="12">
        <v>149</v>
      </c>
      <c r="E145" s="12">
        <v>0</v>
      </c>
      <c r="F145" s="12">
        <v>166</v>
      </c>
      <c r="G145" s="12">
        <v>1370</v>
      </c>
      <c r="H145" s="12"/>
      <c r="I145" s="12">
        <v>1347</v>
      </c>
      <c r="J145" s="12">
        <v>37.969547453907552</v>
      </c>
      <c r="K145" s="12">
        <v>7.9161249740046582</v>
      </c>
      <c r="L145" s="12">
        <v>9.7235002717202104</v>
      </c>
      <c r="M145" s="12">
        <v>166.17969980967712</v>
      </c>
      <c r="N145" s="12">
        <v>146.17969980967712</v>
      </c>
      <c r="O145" s="12">
        <v>60</v>
      </c>
      <c r="P145" s="12">
        <v>-69.788872509309527</v>
      </c>
      <c r="Q145" s="12">
        <v>-168</v>
      </c>
      <c r="S145" s="12">
        <v>42812</v>
      </c>
      <c r="U145" s="14"/>
      <c r="V145" s="14"/>
    </row>
    <row r="146" spans="1:22" x14ac:dyDescent="0.3">
      <c r="A146" s="45">
        <v>44941</v>
      </c>
      <c r="B146" t="s">
        <v>34</v>
      </c>
      <c r="C146" s="12">
        <v>1085</v>
      </c>
      <c r="D146" s="12">
        <v>146</v>
      </c>
      <c r="E146" s="12">
        <v>0</v>
      </c>
      <c r="F146" s="12">
        <v>166</v>
      </c>
      <c r="G146" s="12">
        <v>1397</v>
      </c>
      <c r="H146" s="12"/>
      <c r="I146" s="12">
        <v>1324</v>
      </c>
      <c r="J146" s="12">
        <v>40.391884057591007</v>
      </c>
      <c r="K146" s="12">
        <v>4.9327994788940472</v>
      </c>
      <c r="L146" s="12">
        <v>11.245163737352858</v>
      </c>
      <c r="M146" s="12">
        <v>200.42214374162489</v>
      </c>
      <c r="N146" s="12">
        <v>180.42214374162489</v>
      </c>
      <c r="O146" s="12">
        <v>55</v>
      </c>
      <c r="P146" s="12">
        <v>-98.991991015462816</v>
      </c>
      <c r="Q146" s="12">
        <v>-120</v>
      </c>
      <c r="S146" s="12">
        <v>39104</v>
      </c>
      <c r="U146" s="14"/>
      <c r="V146" s="14"/>
    </row>
    <row r="147" spans="1:22" x14ac:dyDescent="0.3">
      <c r="A147" s="45">
        <v>44972</v>
      </c>
      <c r="B147" t="s">
        <v>34</v>
      </c>
      <c r="C147" s="12">
        <v>1071</v>
      </c>
      <c r="D147" s="12">
        <v>152</v>
      </c>
      <c r="E147" s="12">
        <v>0</v>
      </c>
      <c r="F147" s="12">
        <v>333</v>
      </c>
      <c r="G147" s="12">
        <v>1556</v>
      </c>
      <c r="H147" s="12"/>
      <c r="I147" s="12">
        <v>1409</v>
      </c>
      <c r="J147" s="12">
        <v>33.383463413726595</v>
      </c>
      <c r="K147" s="12">
        <v>3.637553018591972</v>
      </c>
      <c r="L147" s="12">
        <v>9.1426920176219575</v>
      </c>
      <c r="M147" s="12">
        <v>198.18446216723743</v>
      </c>
      <c r="N147" s="12">
        <v>178.18446216723743</v>
      </c>
      <c r="O147" s="12">
        <v>60</v>
      </c>
      <c r="P147" s="12">
        <v>-80.348170617177942</v>
      </c>
      <c r="Q147" s="12">
        <v>-58</v>
      </c>
      <c r="S147" s="12">
        <v>37476</v>
      </c>
      <c r="U147" s="14"/>
      <c r="V147" s="14"/>
    </row>
    <row r="148" spans="1:22" x14ac:dyDescent="0.3">
      <c r="A148" s="45">
        <v>45000</v>
      </c>
      <c r="B148" t="s">
        <v>34</v>
      </c>
      <c r="C148" s="12">
        <v>1126</v>
      </c>
      <c r="D148" s="12">
        <v>153</v>
      </c>
      <c r="E148" s="12">
        <v>0</v>
      </c>
      <c r="F148" s="12">
        <v>360</v>
      </c>
      <c r="G148" s="12">
        <v>1639</v>
      </c>
      <c r="H148" s="12"/>
      <c r="I148" s="12">
        <v>1510</v>
      </c>
      <c r="J148" s="12">
        <v>31.056770730981285</v>
      </c>
      <c r="K148" s="12">
        <v>2.38582283478654</v>
      </c>
      <c r="L148" s="12">
        <v>6.5290548741798098</v>
      </c>
      <c r="M148" s="12">
        <v>183.51165110732958</v>
      </c>
      <c r="N148" s="12">
        <v>163.51165110732958</v>
      </c>
      <c r="O148" s="12">
        <v>60</v>
      </c>
      <c r="P148" s="12">
        <v>-107.48329954727721</v>
      </c>
      <c r="Q148" s="12">
        <v>-27</v>
      </c>
      <c r="S148" s="12">
        <v>36654</v>
      </c>
      <c r="U148" s="14"/>
      <c r="V148" s="14"/>
    </row>
    <row r="149" spans="1:22" x14ac:dyDescent="0.3">
      <c r="A149" s="45">
        <v>45031</v>
      </c>
      <c r="B149" t="s">
        <v>34</v>
      </c>
      <c r="C149" s="12">
        <v>1137</v>
      </c>
      <c r="D149" s="12">
        <v>159</v>
      </c>
      <c r="E149" s="12">
        <v>0</v>
      </c>
      <c r="F149" s="12">
        <v>344</v>
      </c>
      <c r="G149" s="12">
        <v>1640</v>
      </c>
      <c r="H149" s="12"/>
      <c r="I149" s="12">
        <v>1284</v>
      </c>
      <c r="J149" s="12">
        <v>26.403385365490639</v>
      </c>
      <c r="K149" s="12">
        <v>2.4423946925058084</v>
      </c>
      <c r="L149" s="12">
        <v>5.657842493032426</v>
      </c>
      <c r="M149" s="12">
        <v>195</v>
      </c>
      <c r="N149" s="12">
        <v>175</v>
      </c>
      <c r="O149" s="12">
        <v>60</v>
      </c>
      <c r="P149" s="12">
        <v>0.49637744897111702</v>
      </c>
      <c r="Q149" s="12">
        <v>86</v>
      </c>
      <c r="S149" s="12">
        <v>39219</v>
      </c>
      <c r="U149" s="14"/>
      <c r="V149" s="14"/>
    </row>
    <row r="150" spans="1:22" x14ac:dyDescent="0.3">
      <c r="A150" s="45">
        <v>45061</v>
      </c>
      <c r="B150" t="s">
        <v>34</v>
      </c>
      <c r="C150" s="12">
        <v>1143</v>
      </c>
      <c r="D150" s="12">
        <v>163</v>
      </c>
      <c r="E150" s="12">
        <v>0</v>
      </c>
      <c r="F150" s="12">
        <v>324</v>
      </c>
      <c r="G150" s="12">
        <v>1630</v>
      </c>
      <c r="H150" s="12"/>
      <c r="I150" s="12">
        <v>1263</v>
      </c>
      <c r="J150" s="12">
        <v>25.627821137908871</v>
      </c>
      <c r="K150" s="12">
        <v>2.38582283478654</v>
      </c>
      <c r="L150" s="12">
        <v>5.3674383659832987</v>
      </c>
      <c r="M150" s="12">
        <v>195</v>
      </c>
      <c r="N150" s="12">
        <v>170</v>
      </c>
      <c r="O150" s="12">
        <v>65</v>
      </c>
      <c r="P150" s="12">
        <v>-85.381082338678738</v>
      </c>
      <c r="Q150" s="12">
        <v>184</v>
      </c>
      <c r="S150" s="12">
        <v>44938</v>
      </c>
      <c r="U150" s="14"/>
      <c r="V150" s="14"/>
    </row>
    <row r="151" spans="1:22" x14ac:dyDescent="0.3">
      <c r="A151" s="45">
        <v>45092</v>
      </c>
      <c r="B151" t="s">
        <v>35</v>
      </c>
      <c r="C151" s="12">
        <v>1146.2336888571429</v>
      </c>
      <c r="D151" s="12">
        <v>164.26631114285715</v>
      </c>
      <c r="E151" s="12">
        <v>0</v>
      </c>
      <c r="F151" s="12">
        <v>325.0782251739065</v>
      </c>
      <c r="G151" s="12">
        <v>1635.5782251739065</v>
      </c>
      <c r="H151" s="12"/>
      <c r="I151" s="12">
        <v>1283</v>
      </c>
      <c r="J151" s="12">
        <v>26.852256910327096</v>
      </c>
      <c r="K151" s="12">
        <v>2.4525493675804038</v>
      </c>
      <c r="L151" s="12">
        <v>9.3674383659832987</v>
      </c>
      <c r="M151" s="12">
        <v>191.58142133662037</v>
      </c>
      <c r="N151" s="12">
        <v>156.58142133662037</v>
      </c>
      <c r="O151" s="12">
        <v>70</v>
      </c>
      <c r="P151" s="12">
        <v>-79.025440806604593</v>
      </c>
      <c r="Q151" s="12">
        <v>166.35</v>
      </c>
      <c r="S151" s="12">
        <v>49928.5</v>
      </c>
      <c r="U151" s="14"/>
      <c r="V151" s="14"/>
    </row>
    <row r="152" spans="1:22" x14ac:dyDescent="0.3">
      <c r="A152" s="45">
        <v>45122</v>
      </c>
      <c r="B152" t="s">
        <v>35</v>
      </c>
      <c r="C152" s="12">
        <v>1151.7670107653062</v>
      </c>
      <c r="D152" s="12">
        <v>167.73298923469389</v>
      </c>
      <c r="E152" s="12">
        <v>0</v>
      </c>
      <c r="F152" s="12">
        <v>327.15121915805912</v>
      </c>
      <c r="G152" s="12">
        <v>1646.6512191580591</v>
      </c>
      <c r="H152" s="12"/>
      <c r="I152" s="12">
        <v>1344</v>
      </c>
      <c r="J152" s="12">
        <v>27.24003902411798</v>
      </c>
      <c r="K152" s="12">
        <v>2.3738773278043785</v>
      </c>
      <c r="L152" s="12">
        <v>9.0770342389341714</v>
      </c>
      <c r="M152" s="12">
        <v>191.58142133662037</v>
      </c>
      <c r="N152" s="12">
        <v>156.58142133662037</v>
      </c>
      <c r="O152" s="12">
        <v>80</v>
      </c>
      <c r="P152" s="12">
        <v>-48.637281801675755</v>
      </c>
      <c r="Q152" s="12">
        <v>76.016129032258064</v>
      </c>
      <c r="S152" s="12">
        <v>52285</v>
      </c>
      <c r="U152" s="14"/>
      <c r="V152" s="14"/>
    </row>
    <row r="153" spans="1:22" x14ac:dyDescent="0.3">
      <c r="A153" s="45">
        <v>45153</v>
      </c>
      <c r="B153" t="s">
        <v>36</v>
      </c>
      <c r="C153" s="12">
        <v>1160.1673253277631</v>
      </c>
      <c r="D153" s="12">
        <v>165.90649769679302</v>
      </c>
      <c r="E153" s="12">
        <v>0</v>
      </c>
      <c r="F153" s="12">
        <v>302.79211405529952</v>
      </c>
      <c r="G153" s="12">
        <v>1628.8659370798555</v>
      </c>
      <c r="H153" s="12"/>
      <c r="I153" s="12">
        <v>1340</v>
      </c>
      <c r="J153" s="12">
        <v>24.852256910327096</v>
      </c>
      <c r="K153" s="12">
        <v>5.0163225471977544</v>
      </c>
      <c r="L153" s="12">
        <v>9.0770342389341714</v>
      </c>
      <c r="M153" s="12">
        <v>190.58142133662037</v>
      </c>
      <c r="N153" s="12">
        <v>167.58142133662037</v>
      </c>
      <c r="O153" s="12">
        <v>85</v>
      </c>
      <c r="P153" s="12">
        <v>-66.193701699746043</v>
      </c>
      <c r="Q153" s="12">
        <v>63.532603746522142</v>
      </c>
      <c r="S153" s="12">
        <v>54254.510716142184</v>
      </c>
      <c r="U153" s="14"/>
      <c r="V153" s="14"/>
    </row>
    <row r="154" spans="1:22" x14ac:dyDescent="0.3">
      <c r="A154" s="45">
        <v>45184</v>
      </c>
      <c r="B154" t="s">
        <v>36</v>
      </c>
      <c r="C154" s="12">
        <v>1166.156420545725</v>
      </c>
      <c r="D154" s="12">
        <v>158.99427708204917</v>
      </c>
      <c r="E154" s="12">
        <v>0</v>
      </c>
      <c r="F154" s="12">
        <v>293.41736904761916</v>
      </c>
      <c r="G154" s="12">
        <v>1618.5680666753933</v>
      </c>
      <c r="H154" s="12"/>
      <c r="I154" s="12">
        <v>1350</v>
      </c>
      <c r="J154" s="12">
        <v>27.178949593072417</v>
      </c>
      <c r="K154" s="12">
        <v>8.6158775791065096</v>
      </c>
      <c r="L154" s="12">
        <v>9.3674383659832987</v>
      </c>
      <c r="M154" s="12">
        <v>175.58142133662037</v>
      </c>
      <c r="N154" s="12">
        <v>155.58142133662037</v>
      </c>
      <c r="O154" s="12">
        <v>90</v>
      </c>
      <c r="P154" s="12">
        <v>-17.077020208115925</v>
      </c>
      <c r="Q154" s="12">
        <v>-5.0985999912733746</v>
      </c>
      <c r="S154" s="12">
        <v>54101.552716403981</v>
      </c>
      <c r="U154" s="14"/>
      <c r="V154" s="14"/>
    </row>
    <row r="155" spans="1:22" x14ac:dyDescent="0.3">
      <c r="A155" s="45">
        <v>45214</v>
      </c>
      <c r="B155" t="s">
        <v>36</v>
      </c>
      <c r="C155" s="12">
        <v>1170.1384922889431</v>
      </c>
      <c r="D155" s="12">
        <v>158.25146152234188</v>
      </c>
      <c r="E155" s="12">
        <v>0</v>
      </c>
      <c r="F155" s="12">
        <v>249.88315860215059</v>
      </c>
      <c r="G155" s="12">
        <v>1578.2731124134357</v>
      </c>
      <c r="H155" s="12"/>
      <c r="I155" s="12">
        <v>1360</v>
      </c>
      <c r="J155" s="12">
        <v>28.342295934445076</v>
      </c>
      <c r="K155" s="12">
        <v>13.464455472934187</v>
      </c>
      <c r="L155" s="12">
        <v>9.657842493032426</v>
      </c>
      <c r="M155" s="12">
        <v>175.58142133662037</v>
      </c>
      <c r="N155" s="12">
        <v>155.58142133662037</v>
      </c>
      <c r="O155" s="12">
        <v>90</v>
      </c>
      <c r="P155" s="12">
        <v>-82.379348570365408</v>
      </c>
      <c r="Q155" s="12">
        <v>3.6064457467690261</v>
      </c>
      <c r="S155" s="12">
        <v>54213.352534553822</v>
      </c>
      <c r="U155" s="14"/>
      <c r="V155" s="14"/>
    </row>
    <row r="156" spans="1:22" x14ac:dyDescent="0.3">
      <c r="A156" s="45">
        <v>45245</v>
      </c>
      <c r="B156" t="s">
        <v>36</v>
      </c>
      <c r="C156" s="12">
        <v>1174.2988155602247</v>
      </c>
      <c r="D156" s="12">
        <v>158.36834031124786</v>
      </c>
      <c r="E156" s="12">
        <v>0</v>
      </c>
      <c r="F156" s="12">
        <v>203.47766269841267</v>
      </c>
      <c r="G156" s="12">
        <v>1536.1448185698853</v>
      </c>
      <c r="H156" s="12"/>
      <c r="I156" s="12">
        <v>1375</v>
      </c>
      <c r="J156" s="12">
        <v>32.082802769644893</v>
      </c>
      <c r="K156" s="12">
        <v>12.052602633734153</v>
      </c>
      <c r="L156" s="12">
        <v>11.40026725532719</v>
      </c>
      <c r="M156" s="12">
        <v>175.58142133662037</v>
      </c>
      <c r="N156" s="12">
        <v>155.58142133662037</v>
      </c>
      <c r="O156" s="12">
        <v>90</v>
      </c>
      <c r="P156" s="12">
        <v>-40.117093995326599</v>
      </c>
      <c r="Q156" s="12">
        <v>-99.855181430114726</v>
      </c>
      <c r="S156" s="12">
        <v>51217.697091650378</v>
      </c>
      <c r="U156" s="14"/>
      <c r="V156" s="14"/>
    </row>
    <row r="157" spans="1:22" x14ac:dyDescent="0.3">
      <c r="A157" s="45">
        <v>45275</v>
      </c>
      <c r="B157" t="s">
        <v>36</v>
      </c>
      <c r="C157" s="12">
        <v>1178.4311148383129</v>
      </c>
      <c r="D157" s="12">
        <v>162.09987521285473</v>
      </c>
      <c r="E157" s="12">
        <v>0</v>
      </c>
      <c r="F157" s="12">
        <v>197.55423003072204</v>
      </c>
      <c r="G157" s="12">
        <v>1538.0852200818895</v>
      </c>
      <c r="H157" s="12"/>
      <c r="I157" s="12">
        <v>1400</v>
      </c>
      <c r="J157" s="12">
        <v>37.797448719115437</v>
      </c>
      <c r="K157" s="12">
        <v>7.9273356382309164</v>
      </c>
      <c r="L157" s="12">
        <v>13.72350027172021</v>
      </c>
      <c r="M157" s="12">
        <v>175.58142133662037</v>
      </c>
      <c r="N157" s="12">
        <v>155.58142133662037</v>
      </c>
      <c r="O157" s="12">
        <v>95</v>
      </c>
      <c r="P157" s="12">
        <v>-0.69637263235364344</v>
      </c>
      <c r="Q157" s="12">
        <v>-171.24811325144384</v>
      </c>
      <c r="S157" s="12">
        <v>45909.005580855621</v>
      </c>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C161" s="19"/>
      <c r="D161" s="19"/>
      <c r="E161" s="19"/>
      <c r="F161" s="19"/>
      <c r="G161" s="19"/>
      <c r="I161" s="19"/>
      <c r="J161" s="19"/>
      <c r="K161" s="19"/>
      <c r="L161" s="19"/>
      <c r="M161" s="19"/>
      <c r="N161" s="19"/>
      <c r="O161" s="12"/>
      <c r="P161" s="12"/>
      <c r="R161" s="19"/>
      <c r="U161" s="14"/>
      <c r="V161" s="14"/>
    </row>
    <row r="162" spans="1:22" x14ac:dyDescent="0.3">
      <c r="A162" s="11"/>
      <c r="C162" s="19"/>
      <c r="D162" s="19"/>
      <c r="E162" s="19"/>
      <c r="F162" s="19"/>
      <c r="G162" s="19"/>
      <c r="I162" s="19"/>
      <c r="J162" s="19"/>
      <c r="K162" s="19"/>
      <c r="L162" s="19"/>
      <c r="M162" s="19"/>
      <c r="N162" s="19"/>
      <c r="O162" s="12"/>
      <c r="P162" s="12"/>
      <c r="R162" s="19"/>
      <c r="U162" s="14"/>
      <c r="V162" s="14"/>
    </row>
    <row r="163" spans="1:22" x14ac:dyDescent="0.3">
      <c r="A163" s="11"/>
      <c r="C163" s="19"/>
      <c r="D163" s="19"/>
      <c r="E163" s="19"/>
      <c r="F163" s="19"/>
      <c r="G163" s="19"/>
      <c r="I163" s="19"/>
      <c r="J163" s="19"/>
      <c r="K163" s="19"/>
      <c r="L163" s="19"/>
      <c r="M163" s="19"/>
      <c r="N163" s="19"/>
      <c r="O163" s="12"/>
      <c r="P163" s="12"/>
      <c r="R163" s="19"/>
      <c r="U163" s="14"/>
      <c r="V163" s="14"/>
    </row>
  </sheetData>
  <conditionalFormatting sqref="A2:S550">
    <cfRule type="expression" dxfId="9" priority="1">
      <formula>$B2="GAP"</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3699-6CF2-4985-98B3-527F9D0A0B0A}">
  <sheetPr>
    <tabColor theme="8"/>
  </sheetPr>
  <dimension ref="A1:Y160"/>
  <sheetViews>
    <sheetView zoomScaleNormal="100" workbookViewId="0">
      <pane xSplit="2" ySplit="1" topLeftCell="C137"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1.109375" customWidth="1"/>
    <col min="13" max="13" width="10.6640625" customWidth="1"/>
    <col min="14" max="14" width="8"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90</v>
      </c>
      <c r="D2" s="12">
        <v>9</v>
      </c>
      <c r="E2" s="12">
        <v>11</v>
      </c>
      <c r="F2" s="12">
        <v>-65</v>
      </c>
      <c r="G2" s="12">
        <v>45</v>
      </c>
      <c r="H2" s="12"/>
      <c r="I2" s="12">
        <v>0</v>
      </c>
      <c r="J2" s="12">
        <v>36.873312066438018</v>
      </c>
      <c r="K2" s="12">
        <v>0.5771037181996086</v>
      </c>
      <c r="L2" s="12">
        <v>5.2832772341813445</v>
      </c>
      <c r="M2" s="12">
        <v>0</v>
      </c>
      <c r="N2" s="12">
        <v>0</v>
      </c>
      <c r="O2" s="12">
        <v>2.2663069811810317</v>
      </c>
      <c r="P2" s="12">
        <v>0</v>
      </c>
      <c r="Q2" s="12">
        <v>45</v>
      </c>
      <c r="S2" s="12">
        <v>371</v>
      </c>
      <c r="U2" s="14"/>
      <c r="V2" s="14"/>
    </row>
    <row r="3" spans="1:25" x14ac:dyDescent="0.3">
      <c r="A3" s="45">
        <v>40589</v>
      </c>
      <c r="B3" t="s">
        <v>34</v>
      </c>
      <c r="C3" s="12">
        <v>90</v>
      </c>
      <c r="D3" s="12">
        <v>9</v>
      </c>
      <c r="E3" s="12">
        <v>13</v>
      </c>
      <c r="F3" s="12">
        <v>-63</v>
      </c>
      <c r="G3" s="12">
        <v>49</v>
      </c>
      <c r="H3" s="12"/>
      <c r="I3" s="12">
        <v>0</v>
      </c>
      <c r="J3" s="12">
        <v>39.862980663748786</v>
      </c>
      <c r="K3" s="12">
        <v>0.5771037181996086</v>
      </c>
      <c r="L3" s="12">
        <v>4.8402087410306596</v>
      </c>
      <c r="M3" s="12">
        <v>0</v>
      </c>
      <c r="N3" s="12">
        <v>0</v>
      </c>
      <c r="O3" s="12">
        <v>4.7197068770209469</v>
      </c>
      <c r="P3" s="12">
        <v>-1</v>
      </c>
      <c r="Q3" s="12">
        <v>49</v>
      </c>
      <c r="S3" s="12">
        <v>346</v>
      </c>
      <c r="U3" s="14"/>
      <c r="V3" s="14"/>
    </row>
    <row r="4" spans="1:25" x14ac:dyDescent="0.3">
      <c r="A4" s="45">
        <v>40617</v>
      </c>
      <c r="B4" t="s">
        <v>34</v>
      </c>
      <c r="C4" s="12">
        <v>94</v>
      </c>
      <c r="D4" s="12">
        <v>9</v>
      </c>
      <c r="E4" s="12">
        <v>14</v>
      </c>
      <c r="F4" s="12">
        <v>-71</v>
      </c>
      <c r="G4" s="12">
        <v>46</v>
      </c>
      <c r="H4" s="12"/>
      <c r="I4" s="12">
        <v>0</v>
      </c>
      <c r="J4" s="12">
        <v>36.695970973703972</v>
      </c>
      <c r="K4" s="12">
        <v>0.5771037181996086</v>
      </c>
      <c r="L4" s="12">
        <v>4.3971402478799737</v>
      </c>
      <c r="M4" s="12">
        <v>0</v>
      </c>
      <c r="N4" s="12">
        <v>0</v>
      </c>
      <c r="O4" s="12">
        <v>4.3297850602164445</v>
      </c>
      <c r="P4" s="12">
        <v>0</v>
      </c>
      <c r="Q4" s="12">
        <v>46</v>
      </c>
      <c r="S4" s="12">
        <v>342</v>
      </c>
      <c r="U4" s="14"/>
      <c r="V4" s="14"/>
    </row>
    <row r="5" spans="1:25" x14ac:dyDescent="0.3">
      <c r="A5" s="45">
        <v>40648</v>
      </c>
      <c r="B5" t="s">
        <v>34</v>
      </c>
      <c r="C5" s="12">
        <v>92</v>
      </c>
      <c r="D5" s="12">
        <v>8</v>
      </c>
      <c r="E5" s="12">
        <v>5</v>
      </c>
      <c r="F5" s="12">
        <v>-80</v>
      </c>
      <c r="G5" s="12">
        <v>25</v>
      </c>
      <c r="H5" s="12"/>
      <c r="I5" s="12">
        <v>0</v>
      </c>
      <c r="J5" s="12">
        <v>16.656813344766405</v>
      </c>
      <c r="K5" s="12">
        <v>0.5771037181996086</v>
      </c>
      <c r="L5" s="12">
        <v>3.5110032615786042</v>
      </c>
      <c r="M5" s="12">
        <v>0</v>
      </c>
      <c r="N5" s="12">
        <v>0</v>
      </c>
      <c r="O5" s="12">
        <v>4.2550796754553808</v>
      </c>
      <c r="P5" s="12">
        <v>0</v>
      </c>
      <c r="Q5" s="12">
        <v>25</v>
      </c>
      <c r="S5" s="12">
        <v>340</v>
      </c>
      <c r="U5" s="14"/>
      <c r="V5" s="14"/>
    </row>
    <row r="6" spans="1:25" x14ac:dyDescent="0.3">
      <c r="A6" s="45">
        <v>40678</v>
      </c>
      <c r="B6" t="s">
        <v>34</v>
      </c>
      <c r="C6" s="12">
        <v>96</v>
      </c>
      <c r="D6" s="12">
        <v>9</v>
      </c>
      <c r="E6" s="12">
        <v>4</v>
      </c>
      <c r="F6" s="12">
        <v>-82</v>
      </c>
      <c r="G6" s="12">
        <v>27</v>
      </c>
      <c r="H6" s="12"/>
      <c r="I6" s="12">
        <v>0</v>
      </c>
      <c r="J6" s="12">
        <v>19.845299840778868</v>
      </c>
      <c r="K6" s="12">
        <v>0.5771037181996086</v>
      </c>
      <c r="L6" s="12">
        <v>3.3633137638617097</v>
      </c>
      <c r="M6" s="12">
        <v>0</v>
      </c>
      <c r="N6" s="12">
        <v>0</v>
      </c>
      <c r="O6" s="12">
        <v>3.2142826771598152</v>
      </c>
      <c r="P6" s="12">
        <v>0</v>
      </c>
      <c r="Q6" s="12">
        <v>27</v>
      </c>
      <c r="S6" s="12">
        <v>345</v>
      </c>
      <c r="U6" s="14"/>
      <c r="V6" s="14"/>
    </row>
    <row r="7" spans="1:25" x14ac:dyDescent="0.3">
      <c r="A7" s="45">
        <v>40709</v>
      </c>
      <c r="B7" t="s">
        <v>34</v>
      </c>
      <c r="C7" s="12">
        <v>95</v>
      </c>
      <c r="D7" s="12">
        <v>10</v>
      </c>
      <c r="E7" s="12">
        <v>4</v>
      </c>
      <c r="F7" s="12">
        <v>-90</v>
      </c>
      <c r="G7" s="12">
        <v>19</v>
      </c>
      <c r="H7" s="12"/>
      <c r="I7" s="12">
        <v>0</v>
      </c>
      <c r="J7" s="12">
        <v>23.729332098843383</v>
      </c>
      <c r="K7" s="12">
        <v>0.5771037181996086</v>
      </c>
      <c r="L7" s="12">
        <v>3.3633137638617097</v>
      </c>
      <c r="M7" s="12">
        <v>0</v>
      </c>
      <c r="N7" s="12">
        <v>0</v>
      </c>
      <c r="O7" s="12">
        <v>-8.6697495809046998</v>
      </c>
      <c r="P7" s="12">
        <v>-1</v>
      </c>
      <c r="Q7" s="12">
        <v>18</v>
      </c>
      <c r="S7" s="12">
        <v>324</v>
      </c>
      <c r="U7" s="14"/>
      <c r="V7" s="14"/>
    </row>
    <row r="8" spans="1:25" x14ac:dyDescent="0.3">
      <c r="A8" s="45">
        <v>40739</v>
      </c>
      <c r="B8" t="s">
        <v>34</v>
      </c>
      <c r="C8" s="12">
        <v>97</v>
      </c>
      <c r="D8" s="12">
        <v>9</v>
      </c>
      <c r="E8" s="12">
        <v>4</v>
      </c>
      <c r="F8" s="12">
        <v>-88</v>
      </c>
      <c r="G8" s="12">
        <v>22</v>
      </c>
      <c r="H8" s="12"/>
      <c r="I8" s="12">
        <v>0</v>
      </c>
      <c r="J8" s="12">
        <v>19.928545195659655</v>
      </c>
      <c r="K8" s="12">
        <v>0.5771037181996086</v>
      </c>
      <c r="L8" s="12">
        <v>3.5110032615786042</v>
      </c>
      <c r="M8" s="12">
        <v>0</v>
      </c>
      <c r="N8" s="12">
        <v>0</v>
      </c>
      <c r="O8" s="12">
        <v>-2.0166521754378692</v>
      </c>
      <c r="P8" s="12">
        <v>0</v>
      </c>
      <c r="Q8" s="12">
        <v>22</v>
      </c>
      <c r="S8" s="12">
        <v>330</v>
      </c>
      <c r="U8" s="14"/>
      <c r="V8" s="14"/>
    </row>
    <row r="9" spans="1:25" x14ac:dyDescent="0.3">
      <c r="A9" s="45">
        <v>40770</v>
      </c>
      <c r="B9" t="s">
        <v>34</v>
      </c>
      <c r="C9" s="12">
        <v>101</v>
      </c>
      <c r="D9" s="12">
        <v>8</v>
      </c>
      <c r="E9" s="12">
        <v>5</v>
      </c>
      <c r="F9" s="12">
        <v>-84</v>
      </c>
      <c r="G9" s="12">
        <v>30</v>
      </c>
      <c r="H9" s="12"/>
      <c r="I9" s="12">
        <v>1</v>
      </c>
      <c r="J9" s="12">
        <v>28.436671602873002</v>
      </c>
      <c r="K9" s="12">
        <v>0.5771037181996086</v>
      </c>
      <c r="L9" s="12">
        <v>3.6586927592954996</v>
      </c>
      <c r="M9" s="12">
        <v>0</v>
      </c>
      <c r="N9" s="12">
        <v>0</v>
      </c>
      <c r="O9" s="12">
        <v>-2.6724680803681125</v>
      </c>
      <c r="P9" s="12">
        <v>-1</v>
      </c>
      <c r="Q9" s="12">
        <v>30</v>
      </c>
      <c r="S9" s="12">
        <v>307</v>
      </c>
      <c r="U9" s="14"/>
      <c r="V9" s="14"/>
    </row>
    <row r="10" spans="1:25" x14ac:dyDescent="0.3">
      <c r="A10" s="45">
        <v>40801</v>
      </c>
      <c r="B10" t="s">
        <v>34</v>
      </c>
      <c r="C10" s="12">
        <v>92</v>
      </c>
      <c r="D10" s="12">
        <v>8</v>
      </c>
      <c r="E10" s="12">
        <v>8</v>
      </c>
      <c r="F10" s="12">
        <v>-80</v>
      </c>
      <c r="G10" s="12">
        <v>28</v>
      </c>
      <c r="H10" s="12"/>
      <c r="I10" s="12">
        <v>0</v>
      </c>
      <c r="J10" s="12">
        <v>26.666925706149314</v>
      </c>
      <c r="K10" s="12">
        <v>0.5771037181996086</v>
      </c>
      <c r="L10" s="12">
        <v>3.8063822570123942</v>
      </c>
      <c r="M10" s="12">
        <v>0</v>
      </c>
      <c r="N10" s="12">
        <v>0</v>
      </c>
      <c r="O10" s="12">
        <v>-4.050411681361318</v>
      </c>
      <c r="P10" s="12">
        <v>1</v>
      </c>
      <c r="Q10" s="12">
        <v>28</v>
      </c>
      <c r="S10" s="12">
        <v>324</v>
      </c>
      <c r="U10" s="14"/>
      <c r="V10" s="14"/>
    </row>
    <row r="11" spans="1:25" x14ac:dyDescent="0.3">
      <c r="A11" s="45">
        <v>40831</v>
      </c>
      <c r="B11" t="s">
        <v>34</v>
      </c>
      <c r="C11" s="12">
        <v>102</v>
      </c>
      <c r="D11" s="12">
        <v>9</v>
      </c>
      <c r="E11" s="12">
        <v>10</v>
      </c>
      <c r="F11" s="12">
        <v>-81</v>
      </c>
      <c r="G11" s="12">
        <v>40</v>
      </c>
      <c r="H11" s="12"/>
      <c r="I11" s="12">
        <v>0</v>
      </c>
      <c r="J11" s="12">
        <v>34.864038735629769</v>
      </c>
      <c r="K11" s="12">
        <v>0.5771037181996086</v>
      </c>
      <c r="L11" s="12">
        <v>4.1017612524461837</v>
      </c>
      <c r="M11" s="12">
        <v>0</v>
      </c>
      <c r="N11" s="12">
        <v>0</v>
      </c>
      <c r="O11" s="12">
        <v>-1.5429037062755597</v>
      </c>
      <c r="P11" s="12">
        <v>1</v>
      </c>
      <c r="Q11" s="12">
        <v>39</v>
      </c>
      <c r="S11" s="12">
        <v>369</v>
      </c>
      <c r="U11" s="14"/>
      <c r="V11" s="14"/>
    </row>
    <row r="12" spans="1:25" x14ac:dyDescent="0.3">
      <c r="A12" s="45">
        <v>40862</v>
      </c>
      <c r="B12" t="s">
        <v>34</v>
      </c>
      <c r="C12" s="12">
        <v>103</v>
      </c>
      <c r="D12" s="12">
        <v>9</v>
      </c>
      <c r="E12" s="12">
        <v>15</v>
      </c>
      <c r="F12" s="12">
        <v>-85</v>
      </c>
      <c r="G12" s="12">
        <v>42</v>
      </c>
      <c r="H12" s="12"/>
      <c r="I12" s="12">
        <v>0</v>
      </c>
      <c r="J12" s="12">
        <v>46.216850689841415</v>
      </c>
      <c r="K12" s="12">
        <v>0.5771037181996086</v>
      </c>
      <c r="L12" s="12">
        <v>4.3971402478799737</v>
      </c>
      <c r="M12" s="12">
        <v>0</v>
      </c>
      <c r="N12" s="12">
        <v>0</v>
      </c>
      <c r="O12" s="12">
        <v>-8.1910946559209989</v>
      </c>
      <c r="P12" s="12">
        <v>-1</v>
      </c>
      <c r="Q12" s="12">
        <v>42</v>
      </c>
      <c r="S12" s="12">
        <v>336</v>
      </c>
      <c r="U12" s="14"/>
      <c r="V12" s="14"/>
    </row>
    <row r="13" spans="1:25" x14ac:dyDescent="0.3">
      <c r="A13" s="45">
        <v>40892</v>
      </c>
      <c r="B13" t="s">
        <v>34</v>
      </c>
      <c r="C13" s="12">
        <v>100</v>
      </c>
      <c r="D13" s="12">
        <v>9</v>
      </c>
      <c r="E13" s="12">
        <v>16</v>
      </c>
      <c r="F13" s="12">
        <v>-75</v>
      </c>
      <c r="G13" s="12">
        <v>50</v>
      </c>
      <c r="H13" s="12"/>
      <c r="I13" s="12">
        <v>0</v>
      </c>
      <c r="J13" s="12">
        <v>46.537466517966742</v>
      </c>
      <c r="K13" s="12">
        <v>0.5771037181996086</v>
      </c>
      <c r="L13" s="12">
        <v>4.9878982387475546</v>
      </c>
      <c r="M13" s="12">
        <v>0</v>
      </c>
      <c r="N13" s="12">
        <v>0</v>
      </c>
      <c r="O13" s="12">
        <v>-2.1024684749139055</v>
      </c>
      <c r="P13" s="12">
        <v>1</v>
      </c>
      <c r="Q13" s="12">
        <v>51</v>
      </c>
      <c r="S13" s="12">
        <v>355</v>
      </c>
      <c r="U13" s="14"/>
      <c r="V13" s="14"/>
    </row>
    <row r="14" spans="1:25" x14ac:dyDescent="0.3">
      <c r="A14" s="45">
        <v>40923</v>
      </c>
      <c r="B14" t="s">
        <v>34</v>
      </c>
      <c r="C14" s="12">
        <v>102</v>
      </c>
      <c r="D14" s="12">
        <v>10</v>
      </c>
      <c r="E14" s="12">
        <v>16</v>
      </c>
      <c r="F14" s="12">
        <v>-78</v>
      </c>
      <c r="G14" s="12">
        <v>50</v>
      </c>
      <c r="H14" s="12"/>
      <c r="I14" s="12">
        <v>0</v>
      </c>
      <c r="J14" s="12">
        <v>41.784983293809262</v>
      </c>
      <c r="K14" s="12">
        <v>0.65857795172863665</v>
      </c>
      <c r="L14" s="12">
        <v>5.6345979703356752</v>
      </c>
      <c r="M14" s="12">
        <v>0</v>
      </c>
      <c r="N14" s="12">
        <v>0</v>
      </c>
      <c r="O14" s="12">
        <v>1.9218407841264238</v>
      </c>
      <c r="P14" s="12">
        <v>-1</v>
      </c>
      <c r="Q14" s="12">
        <v>49</v>
      </c>
      <c r="S14" s="12">
        <v>330</v>
      </c>
      <c r="U14" s="14"/>
      <c r="V14" s="14"/>
    </row>
    <row r="15" spans="1:25" x14ac:dyDescent="0.3">
      <c r="A15" s="45">
        <v>40954</v>
      </c>
      <c r="B15" t="s">
        <v>34</v>
      </c>
      <c r="C15" s="12">
        <v>103</v>
      </c>
      <c r="D15" s="12">
        <v>10</v>
      </c>
      <c r="E15" s="12">
        <v>14</v>
      </c>
      <c r="F15" s="12">
        <v>-80</v>
      </c>
      <c r="G15" s="12">
        <v>47</v>
      </c>
      <c r="H15" s="12"/>
      <c r="I15" s="12">
        <v>0</v>
      </c>
      <c r="J15" s="12">
        <v>42.007755935339716</v>
      </c>
      <c r="K15" s="12">
        <v>0.65857795172863665</v>
      </c>
      <c r="L15" s="12">
        <v>5.1931303669008582</v>
      </c>
      <c r="M15" s="12">
        <v>0</v>
      </c>
      <c r="N15" s="12">
        <v>0</v>
      </c>
      <c r="O15" s="12">
        <v>-0.85946425396921455</v>
      </c>
      <c r="P15" s="12">
        <v>0</v>
      </c>
      <c r="Q15" s="12">
        <v>47</v>
      </c>
      <c r="S15" s="12">
        <v>335</v>
      </c>
      <c r="U15" s="14"/>
      <c r="V15" s="14"/>
    </row>
    <row r="16" spans="1:25" x14ac:dyDescent="0.3">
      <c r="A16" s="45">
        <v>40983</v>
      </c>
      <c r="B16" t="s">
        <v>34</v>
      </c>
      <c r="C16" s="12">
        <v>103</v>
      </c>
      <c r="D16" s="12">
        <v>10</v>
      </c>
      <c r="E16" s="12">
        <v>12</v>
      </c>
      <c r="F16" s="12">
        <v>-77</v>
      </c>
      <c r="G16" s="12">
        <v>48</v>
      </c>
      <c r="H16" s="12"/>
      <c r="I16" s="12">
        <v>0</v>
      </c>
      <c r="J16" s="12">
        <v>34.932090187994753</v>
      </c>
      <c r="K16" s="12">
        <v>0.65857795172863665</v>
      </c>
      <c r="L16" s="12">
        <v>4.7516627634660411</v>
      </c>
      <c r="M16" s="12">
        <v>0</v>
      </c>
      <c r="N16" s="12">
        <v>0</v>
      </c>
      <c r="O16" s="12">
        <v>6.6576690968105652</v>
      </c>
      <c r="P16" s="12">
        <v>0</v>
      </c>
      <c r="Q16" s="12">
        <v>47</v>
      </c>
      <c r="S16" s="12">
        <v>350</v>
      </c>
      <c r="U16" s="14"/>
      <c r="V16" s="14"/>
    </row>
    <row r="17" spans="1:22" x14ac:dyDescent="0.3">
      <c r="A17" s="45">
        <v>41014</v>
      </c>
      <c r="B17" t="s">
        <v>34</v>
      </c>
      <c r="C17" s="12">
        <v>98</v>
      </c>
      <c r="D17" s="12">
        <v>7</v>
      </c>
      <c r="E17" s="12">
        <v>7</v>
      </c>
      <c r="F17" s="12">
        <v>-79</v>
      </c>
      <c r="G17" s="12">
        <v>33</v>
      </c>
      <c r="H17" s="12"/>
      <c r="I17" s="12">
        <v>0</v>
      </c>
      <c r="J17" s="12">
        <v>25.636427955447928</v>
      </c>
      <c r="K17" s="12">
        <v>0.65857795172863665</v>
      </c>
      <c r="L17" s="12">
        <v>3.8687275565964079</v>
      </c>
      <c r="M17" s="12">
        <v>0</v>
      </c>
      <c r="N17" s="12">
        <v>0</v>
      </c>
      <c r="O17" s="12">
        <v>1.8362665362270256</v>
      </c>
      <c r="P17" s="12">
        <v>0</v>
      </c>
      <c r="Q17" s="12">
        <v>32</v>
      </c>
      <c r="S17" s="12">
        <v>339</v>
      </c>
      <c r="U17" s="14"/>
      <c r="V17" s="14"/>
    </row>
    <row r="18" spans="1:22" x14ac:dyDescent="0.3">
      <c r="A18" s="45">
        <v>41044</v>
      </c>
      <c r="B18" t="s">
        <v>34</v>
      </c>
      <c r="C18" s="12">
        <v>103</v>
      </c>
      <c r="D18" s="12">
        <v>8</v>
      </c>
      <c r="E18" s="12">
        <v>4</v>
      </c>
      <c r="F18" s="12">
        <v>-96</v>
      </c>
      <c r="G18" s="12">
        <v>19</v>
      </c>
      <c r="H18" s="12"/>
      <c r="I18" s="12">
        <v>0</v>
      </c>
      <c r="J18" s="12">
        <v>13.088593465843879</v>
      </c>
      <c r="K18" s="12">
        <v>0.65857795172863665</v>
      </c>
      <c r="L18" s="12">
        <v>3.7215716887848025</v>
      </c>
      <c r="M18" s="12">
        <v>0</v>
      </c>
      <c r="N18" s="12">
        <v>0</v>
      </c>
      <c r="O18" s="12">
        <v>1.5312568936426842</v>
      </c>
      <c r="P18" s="12">
        <v>0</v>
      </c>
      <c r="Q18" s="12">
        <v>19</v>
      </c>
      <c r="S18" s="12">
        <v>324</v>
      </c>
      <c r="U18" s="14"/>
      <c r="V18" s="14"/>
    </row>
    <row r="19" spans="1:22" x14ac:dyDescent="0.3">
      <c r="A19" s="45">
        <v>41075</v>
      </c>
      <c r="B19" t="s">
        <v>34</v>
      </c>
      <c r="C19" s="12">
        <v>99</v>
      </c>
      <c r="D19" s="12">
        <v>9</v>
      </c>
      <c r="E19" s="12">
        <v>5</v>
      </c>
      <c r="F19" s="12">
        <v>-87</v>
      </c>
      <c r="G19" s="12">
        <v>26</v>
      </c>
      <c r="H19" s="12"/>
      <c r="I19" s="12">
        <v>0</v>
      </c>
      <c r="J19" s="12">
        <v>15.314399917456784</v>
      </c>
      <c r="K19" s="12">
        <v>0.65857795172863665</v>
      </c>
      <c r="L19" s="12">
        <v>3.7215716887848025</v>
      </c>
      <c r="M19" s="12">
        <v>0</v>
      </c>
      <c r="N19" s="12">
        <v>0</v>
      </c>
      <c r="O19" s="12">
        <v>4.3054504420297768</v>
      </c>
      <c r="P19" s="12">
        <v>0</v>
      </c>
      <c r="Q19" s="12">
        <v>24</v>
      </c>
      <c r="S19" s="12">
        <v>335</v>
      </c>
      <c r="U19" s="14"/>
      <c r="V19" s="14"/>
    </row>
    <row r="20" spans="1:22" x14ac:dyDescent="0.3">
      <c r="A20" s="45">
        <v>41105</v>
      </c>
      <c r="B20" t="s">
        <v>34</v>
      </c>
      <c r="C20" s="12">
        <v>96</v>
      </c>
      <c r="D20" s="12">
        <v>9</v>
      </c>
      <c r="E20" s="12">
        <v>5</v>
      </c>
      <c r="F20" s="12">
        <v>-85</v>
      </c>
      <c r="G20" s="12">
        <v>25</v>
      </c>
      <c r="H20" s="12"/>
      <c r="I20" s="12">
        <v>0</v>
      </c>
      <c r="J20" s="12">
        <v>17.953121194307027</v>
      </c>
      <c r="K20" s="12">
        <v>0.65857795172863665</v>
      </c>
      <c r="L20" s="12">
        <v>3.8687275565964088</v>
      </c>
      <c r="M20" s="12">
        <v>0</v>
      </c>
      <c r="N20" s="12">
        <v>0</v>
      </c>
      <c r="O20" s="12">
        <v>0.51957329736792701</v>
      </c>
      <c r="P20" s="12">
        <v>0</v>
      </c>
      <c r="Q20" s="12">
        <v>23</v>
      </c>
      <c r="S20" s="12">
        <v>348</v>
      </c>
      <c r="U20" s="14"/>
      <c r="V20" s="14"/>
    </row>
    <row r="21" spans="1:22" x14ac:dyDescent="0.3">
      <c r="A21" s="45">
        <v>41136</v>
      </c>
      <c r="B21" t="s">
        <v>34</v>
      </c>
      <c r="C21" s="12">
        <v>97</v>
      </c>
      <c r="D21" s="12">
        <v>8</v>
      </c>
      <c r="E21" s="12">
        <v>7</v>
      </c>
      <c r="F21" s="12">
        <v>-81</v>
      </c>
      <c r="G21" s="12">
        <v>31</v>
      </c>
      <c r="H21" s="12"/>
      <c r="I21" s="12">
        <v>0</v>
      </c>
      <c r="J21" s="12">
        <v>23.85568686670679</v>
      </c>
      <c r="K21" s="12">
        <v>0.65857795172863665</v>
      </c>
      <c r="L21" s="12">
        <v>4.0158834244080142</v>
      </c>
      <c r="M21" s="12">
        <v>0</v>
      </c>
      <c r="N21" s="12">
        <v>0</v>
      </c>
      <c r="O21" s="12">
        <v>3.4698517571565581</v>
      </c>
      <c r="P21" s="12">
        <v>0</v>
      </c>
      <c r="Q21" s="12">
        <v>32</v>
      </c>
      <c r="S21" s="12">
        <v>337</v>
      </c>
      <c r="U21" s="14"/>
      <c r="V21" s="14"/>
    </row>
    <row r="22" spans="1:22" x14ac:dyDescent="0.3">
      <c r="A22" s="45">
        <v>41167</v>
      </c>
      <c r="B22" t="s">
        <v>34</v>
      </c>
      <c r="C22" s="12">
        <v>100</v>
      </c>
      <c r="D22" s="12">
        <v>9</v>
      </c>
      <c r="E22" s="12">
        <v>8</v>
      </c>
      <c r="F22" s="12">
        <v>-84</v>
      </c>
      <c r="G22" s="12">
        <v>33</v>
      </c>
      <c r="H22" s="12"/>
      <c r="I22" s="12">
        <v>0</v>
      </c>
      <c r="J22" s="12">
        <v>25.082715523753944</v>
      </c>
      <c r="K22" s="12">
        <v>0.65857795172863665</v>
      </c>
      <c r="L22" s="12">
        <v>4.1630392922196195</v>
      </c>
      <c r="M22" s="12">
        <v>0</v>
      </c>
      <c r="N22" s="12">
        <v>0</v>
      </c>
      <c r="O22" s="12">
        <v>1.0956672322977994</v>
      </c>
      <c r="P22" s="12">
        <v>1</v>
      </c>
      <c r="Q22" s="12">
        <v>32</v>
      </c>
      <c r="S22" s="12">
        <v>363</v>
      </c>
      <c r="U22" s="14"/>
      <c r="V22" s="14"/>
    </row>
    <row r="23" spans="1:22" x14ac:dyDescent="0.3">
      <c r="A23" s="45">
        <v>41197</v>
      </c>
      <c r="B23" t="s">
        <v>34</v>
      </c>
      <c r="C23" s="12">
        <v>101</v>
      </c>
      <c r="D23" s="12">
        <v>9</v>
      </c>
      <c r="E23" s="12">
        <v>7</v>
      </c>
      <c r="F23" s="12">
        <v>-88</v>
      </c>
      <c r="G23" s="12">
        <v>29</v>
      </c>
      <c r="H23" s="12"/>
      <c r="I23" s="12">
        <v>0</v>
      </c>
      <c r="J23" s="12">
        <v>21.974943642747</v>
      </c>
      <c r="K23" s="12">
        <v>0.65857795172863665</v>
      </c>
      <c r="L23" s="12">
        <v>4.4573510278428312</v>
      </c>
      <c r="M23" s="12">
        <v>0</v>
      </c>
      <c r="N23" s="12">
        <v>0</v>
      </c>
      <c r="O23" s="12">
        <v>0.90912737768152851</v>
      </c>
      <c r="P23" s="12">
        <v>1</v>
      </c>
      <c r="Q23" s="12">
        <v>29</v>
      </c>
      <c r="S23" s="12">
        <v>381</v>
      </c>
      <c r="U23" s="14"/>
      <c r="V23" s="14"/>
    </row>
    <row r="24" spans="1:22" x14ac:dyDescent="0.3">
      <c r="A24" s="45">
        <v>41228</v>
      </c>
      <c r="B24" t="s">
        <v>34</v>
      </c>
      <c r="C24" s="12">
        <v>101</v>
      </c>
      <c r="D24" s="12">
        <v>6</v>
      </c>
      <c r="E24" s="12">
        <v>9</v>
      </c>
      <c r="F24" s="12">
        <v>-82</v>
      </c>
      <c r="G24" s="12">
        <v>34</v>
      </c>
      <c r="H24" s="12"/>
      <c r="I24" s="12">
        <v>0</v>
      </c>
      <c r="J24" s="12">
        <v>24.357494342385227</v>
      </c>
      <c r="K24" s="12">
        <v>0.65857795172863665</v>
      </c>
      <c r="L24" s="12">
        <v>4.7516627634660411</v>
      </c>
      <c r="M24" s="12">
        <v>0</v>
      </c>
      <c r="N24" s="12">
        <v>0</v>
      </c>
      <c r="O24" s="12">
        <v>5.2322649424200947</v>
      </c>
      <c r="P24" s="12">
        <v>-1</v>
      </c>
      <c r="Q24" s="12">
        <v>34</v>
      </c>
      <c r="S24" s="12">
        <v>351</v>
      </c>
      <c r="U24" s="14"/>
      <c r="V24" s="14"/>
    </row>
    <row r="25" spans="1:22" x14ac:dyDescent="0.3">
      <c r="A25" s="45">
        <v>41258</v>
      </c>
      <c r="B25" t="s">
        <v>34</v>
      </c>
      <c r="C25" s="12">
        <v>97</v>
      </c>
      <c r="D25" s="12">
        <v>9</v>
      </c>
      <c r="E25" s="12">
        <v>12</v>
      </c>
      <c r="F25" s="12">
        <v>-74</v>
      </c>
      <c r="G25" s="12">
        <v>44</v>
      </c>
      <c r="H25" s="12"/>
      <c r="I25" s="12">
        <v>0</v>
      </c>
      <c r="J25" s="12">
        <v>33.836572998173281</v>
      </c>
      <c r="K25" s="12">
        <v>0.65857795172863665</v>
      </c>
      <c r="L25" s="12">
        <v>5.3402862347124636</v>
      </c>
      <c r="M25" s="12">
        <v>0</v>
      </c>
      <c r="N25" s="12">
        <v>0</v>
      </c>
      <c r="O25" s="12">
        <v>3.1645628153856151</v>
      </c>
      <c r="P25" s="12">
        <v>0</v>
      </c>
      <c r="Q25" s="12">
        <v>43</v>
      </c>
      <c r="S25" s="12">
        <v>360</v>
      </c>
      <c r="U25" s="14"/>
      <c r="V25" s="14"/>
    </row>
    <row r="26" spans="1:22" x14ac:dyDescent="0.3">
      <c r="A26" s="45">
        <v>41289</v>
      </c>
      <c r="B26" t="s">
        <v>34</v>
      </c>
      <c r="C26" s="12">
        <v>95</v>
      </c>
      <c r="D26" s="12">
        <v>8</v>
      </c>
      <c r="E26" s="12">
        <v>14</v>
      </c>
      <c r="F26" s="12">
        <v>-68</v>
      </c>
      <c r="G26" s="12">
        <v>49</v>
      </c>
      <c r="H26" s="12"/>
      <c r="I26" s="12">
        <v>0</v>
      </c>
      <c r="J26" s="12">
        <v>40.233798191577399</v>
      </c>
      <c r="K26" s="12">
        <v>1.1619699934768428</v>
      </c>
      <c r="L26" s="12">
        <v>5.2955094585779525</v>
      </c>
      <c r="M26" s="12">
        <v>0</v>
      </c>
      <c r="N26" s="12">
        <v>0</v>
      </c>
      <c r="O26" s="12">
        <v>2.3087223563678023</v>
      </c>
      <c r="P26" s="12">
        <v>-1</v>
      </c>
      <c r="Q26" s="12">
        <v>48</v>
      </c>
      <c r="S26" s="12">
        <v>328</v>
      </c>
      <c r="U26" s="14"/>
      <c r="V26" s="14"/>
    </row>
    <row r="27" spans="1:22" x14ac:dyDescent="0.3">
      <c r="A27" s="45">
        <v>41320</v>
      </c>
      <c r="B27" t="s">
        <v>34</v>
      </c>
      <c r="C27" s="12">
        <v>98</v>
      </c>
      <c r="D27" s="12">
        <v>9</v>
      </c>
      <c r="E27" s="12">
        <v>15</v>
      </c>
      <c r="F27" s="12">
        <v>-67</v>
      </c>
      <c r="G27" s="12">
        <v>55</v>
      </c>
      <c r="H27" s="12"/>
      <c r="I27" s="12">
        <v>0</v>
      </c>
      <c r="J27" s="12">
        <v>45.791053225981791</v>
      </c>
      <c r="K27" s="12">
        <v>1.1619699934768428</v>
      </c>
      <c r="L27" s="12">
        <v>4.8866797129810831</v>
      </c>
      <c r="M27" s="12">
        <v>0</v>
      </c>
      <c r="N27" s="12">
        <v>0</v>
      </c>
      <c r="O27" s="12">
        <v>3.1602970675602791</v>
      </c>
      <c r="P27" s="12">
        <v>1</v>
      </c>
      <c r="Q27" s="12">
        <v>56</v>
      </c>
      <c r="S27" s="12">
        <v>350</v>
      </c>
      <c r="U27" s="14"/>
      <c r="V27" s="14"/>
    </row>
    <row r="28" spans="1:22" x14ac:dyDescent="0.3">
      <c r="A28" s="45">
        <v>41348</v>
      </c>
      <c r="B28" t="s">
        <v>34</v>
      </c>
      <c r="C28" s="12">
        <v>100</v>
      </c>
      <c r="D28" s="12">
        <v>8</v>
      </c>
      <c r="E28" s="12">
        <v>8</v>
      </c>
      <c r="F28" s="12">
        <v>-81</v>
      </c>
      <c r="G28" s="12">
        <v>35</v>
      </c>
      <c r="H28" s="12"/>
      <c r="I28" s="12">
        <v>0</v>
      </c>
      <c r="J28" s="12">
        <v>27.40026353467443</v>
      </c>
      <c r="K28" s="12">
        <v>1.1619699934768428</v>
      </c>
      <c r="L28" s="12">
        <v>4.4778499673842145</v>
      </c>
      <c r="M28" s="12">
        <v>0</v>
      </c>
      <c r="N28" s="12">
        <v>0</v>
      </c>
      <c r="O28" s="12">
        <v>2.9599165044645162</v>
      </c>
      <c r="P28" s="12">
        <v>1</v>
      </c>
      <c r="Q28" s="12">
        <v>37</v>
      </c>
      <c r="S28" s="12">
        <v>368</v>
      </c>
      <c r="U28" s="14"/>
      <c r="V28" s="14"/>
    </row>
    <row r="29" spans="1:22" x14ac:dyDescent="0.3">
      <c r="A29" s="45">
        <v>41379</v>
      </c>
      <c r="B29" t="s">
        <v>34</v>
      </c>
      <c r="C29" s="12">
        <v>101</v>
      </c>
      <c r="D29" s="12">
        <v>7</v>
      </c>
      <c r="E29" s="12">
        <v>5</v>
      </c>
      <c r="F29" s="12">
        <v>-86</v>
      </c>
      <c r="G29" s="12">
        <v>27</v>
      </c>
      <c r="H29" s="12"/>
      <c r="I29" s="12">
        <v>0</v>
      </c>
      <c r="J29" s="12">
        <v>26.189728698910699</v>
      </c>
      <c r="K29" s="12">
        <v>1.1619699934768428</v>
      </c>
      <c r="L29" s="12">
        <v>3.6601904761904756</v>
      </c>
      <c r="M29" s="12">
        <v>0</v>
      </c>
      <c r="N29" s="12">
        <v>0</v>
      </c>
      <c r="O29" s="12">
        <v>-11.011889168578016</v>
      </c>
      <c r="P29" s="12">
        <v>8</v>
      </c>
      <c r="Q29" s="12">
        <v>28</v>
      </c>
      <c r="S29" s="12">
        <v>594</v>
      </c>
      <c r="U29" s="14"/>
      <c r="V29" s="14"/>
    </row>
    <row r="30" spans="1:22" x14ac:dyDescent="0.3">
      <c r="A30" s="45">
        <v>41409</v>
      </c>
      <c r="B30" t="s">
        <v>34</v>
      </c>
      <c r="C30" s="12">
        <v>102</v>
      </c>
      <c r="D30" s="12">
        <v>8</v>
      </c>
      <c r="E30" s="12">
        <v>3</v>
      </c>
      <c r="F30" s="12">
        <v>-80</v>
      </c>
      <c r="G30" s="12">
        <v>33</v>
      </c>
      <c r="H30" s="12"/>
      <c r="I30" s="12">
        <v>0</v>
      </c>
      <c r="J30" s="12">
        <v>22.284483586017981</v>
      </c>
      <c r="K30" s="12">
        <v>1.1619699934768428</v>
      </c>
      <c r="L30" s="12">
        <v>3.5239138943248527</v>
      </c>
      <c r="M30" s="12">
        <v>0</v>
      </c>
      <c r="N30" s="12">
        <v>0</v>
      </c>
      <c r="O30" s="12">
        <v>6.0296325261803254</v>
      </c>
      <c r="P30" s="12">
        <v>0</v>
      </c>
      <c r="Q30" s="12">
        <v>33</v>
      </c>
      <c r="S30" s="12">
        <v>588</v>
      </c>
      <c r="U30" s="14"/>
      <c r="V30" s="14"/>
    </row>
    <row r="31" spans="1:22" x14ac:dyDescent="0.3">
      <c r="A31" s="45">
        <v>41440</v>
      </c>
      <c r="B31" t="s">
        <v>34</v>
      </c>
      <c r="C31" s="12">
        <v>97</v>
      </c>
      <c r="D31" s="12">
        <v>7</v>
      </c>
      <c r="E31" s="12">
        <v>16</v>
      </c>
      <c r="F31" s="12">
        <v>-85</v>
      </c>
      <c r="G31" s="12">
        <v>35</v>
      </c>
      <c r="H31" s="12"/>
      <c r="I31" s="12">
        <v>0</v>
      </c>
      <c r="J31" s="12">
        <v>29.897978209673898</v>
      </c>
      <c r="K31" s="12">
        <v>1.1619699934768428</v>
      </c>
      <c r="L31" s="12">
        <v>3.5239138943248527</v>
      </c>
      <c r="M31" s="12">
        <v>0</v>
      </c>
      <c r="N31" s="12">
        <v>0</v>
      </c>
      <c r="O31" s="12">
        <v>2.4161379025244116</v>
      </c>
      <c r="P31" s="12">
        <v>0</v>
      </c>
      <c r="Q31" s="12">
        <v>37</v>
      </c>
      <c r="S31" s="12">
        <v>578</v>
      </c>
      <c r="U31" s="14"/>
      <c r="V31" s="14"/>
    </row>
    <row r="32" spans="1:22" x14ac:dyDescent="0.3">
      <c r="A32" s="45">
        <v>41470</v>
      </c>
      <c r="B32" t="s">
        <v>34</v>
      </c>
      <c r="C32" s="12">
        <v>98</v>
      </c>
      <c r="D32" s="12">
        <v>9</v>
      </c>
      <c r="E32" s="12">
        <v>4</v>
      </c>
      <c r="F32" s="12">
        <v>-91</v>
      </c>
      <c r="G32" s="12">
        <v>20</v>
      </c>
      <c r="H32" s="12"/>
      <c r="I32" s="12">
        <v>0</v>
      </c>
      <c r="J32" s="12">
        <v>10.434233896394018</v>
      </c>
      <c r="K32" s="12">
        <v>1.1619699934768428</v>
      </c>
      <c r="L32" s="12">
        <v>3.6601904761904764</v>
      </c>
      <c r="M32" s="12">
        <v>0</v>
      </c>
      <c r="N32" s="12">
        <v>0</v>
      </c>
      <c r="O32" s="12">
        <v>4.7436056339386639</v>
      </c>
      <c r="P32" s="12">
        <v>0</v>
      </c>
      <c r="Q32" s="12">
        <v>20</v>
      </c>
      <c r="S32" s="12">
        <v>567</v>
      </c>
      <c r="U32" s="14"/>
      <c r="V32" s="14"/>
    </row>
    <row r="33" spans="1:22" x14ac:dyDescent="0.3">
      <c r="A33" s="45">
        <v>41501</v>
      </c>
      <c r="B33" t="s">
        <v>34</v>
      </c>
      <c r="C33" s="12">
        <v>101</v>
      </c>
      <c r="D33" s="12">
        <v>10</v>
      </c>
      <c r="E33" s="12">
        <v>18</v>
      </c>
      <c r="F33" s="12">
        <v>-86</v>
      </c>
      <c r="G33" s="12">
        <v>43</v>
      </c>
      <c r="H33" s="12"/>
      <c r="I33" s="12">
        <v>0</v>
      </c>
      <c r="J33" s="12">
        <v>27.283296213587789</v>
      </c>
      <c r="K33" s="12">
        <v>1.1619699934768428</v>
      </c>
      <c r="L33" s="12">
        <v>3.7964670580560993</v>
      </c>
      <c r="M33" s="12">
        <v>0</v>
      </c>
      <c r="N33" s="12">
        <v>0</v>
      </c>
      <c r="O33" s="12">
        <v>10.758266734879271</v>
      </c>
      <c r="P33" s="12">
        <v>-1</v>
      </c>
      <c r="Q33" s="12">
        <v>42</v>
      </c>
      <c r="S33" s="12">
        <v>548</v>
      </c>
      <c r="U33" s="14"/>
      <c r="V33" s="14"/>
    </row>
    <row r="34" spans="1:22" x14ac:dyDescent="0.3">
      <c r="A34" s="45">
        <v>41532</v>
      </c>
      <c r="B34" t="s">
        <v>34</v>
      </c>
      <c r="C34" s="12">
        <v>101</v>
      </c>
      <c r="D34" s="12">
        <v>9</v>
      </c>
      <c r="E34" s="12">
        <v>7</v>
      </c>
      <c r="F34" s="12">
        <v>-85</v>
      </c>
      <c r="G34" s="12">
        <v>32</v>
      </c>
      <c r="H34" s="12"/>
      <c r="I34" s="12">
        <v>0</v>
      </c>
      <c r="J34" s="12">
        <v>26.069745985277287</v>
      </c>
      <c r="K34" s="12">
        <v>1.1619699934768428</v>
      </c>
      <c r="L34" s="12">
        <v>3.9327436399217222</v>
      </c>
      <c r="M34" s="12">
        <v>0</v>
      </c>
      <c r="N34" s="12">
        <v>0</v>
      </c>
      <c r="O34" s="12">
        <v>0.83554038132415087</v>
      </c>
      <c r="P34" s="12">
        <v>0</v>
      </c>
      <c r="Q34" s="12">
        <v>32</v>
      </c>
      <c r="S34" s="12">
        <v>542</v>
      </c>
      <c r="U34" s="14"/>
      <c r="V34" s="14"/>
    </row>
    <row r="35" spans="1:22" x14ac:dyDescent="0.3">
      <c r="A35" s="45">
        <v>41562</v>
      </c>
      <c r="B35" t="s">
        <v>34</v>
      </c>
      <c r="C35" s="12">
        <v>106</v>
      </c>
      <c r="D35" s="12">
        <v>9</v>
      </c>
      <c r="E35" s="12">
        <v>9</v>
      </c>
      <c r="F35" s="12">
        <v>-80</v>
      </c>
      <c r="G35" s="12">
        <v>44</v>
      </c>
      <c r="H35" s="12"/>
      <c r="I35" s="12">
        <v>0</v>
      </c>
      <c r="J35" s="12">
        <v>34.266203952998183</v>
      </c>
      <c r="K35" s="12">
        <v>1.1619699934768428</v>
      </c>
      <c r="L35" s="12">
        <v>4.2052968036529679</v>
      </c>
      <c r="M35" s="12">
        <v>0</v>
      </c>
      <c r="N35" s="12">
        <v>0</v>
      </c>
      <c r="O35" s="12">
        <v>4.3665292498720021</v>
      </c>
      <c r="P35" s="12">
        <v>0</v>
      </c>
      <c r="Q35" s="12">
        <v>44</v>
      </c>
      <c r="S35" s="12">
        <v>556</v>
      </c>
      <c r="U35" s="14"/>
      <c r="V35" s="14"/>
    </row>
    <row r="36" spans="1:22" x14ac:dyDescent="0.3">
      <c r="A36" s="45">
        <v>41593</v>
      </c>
      <c r="B36" t="s">
        <v>34</v>
      </c>
      <c r="C36" s="12">
        <v>108</v>
      </c>
      <c r="D36" s="12">
        <v>9</v>
      </c>
      <c r="E36" s="12">
        <v>10</v>
      </c>
      <c r="F36" s="12">
        <v>-88</v>
      </c>
      <c r="G36" s="12">
        <v>39</v>
      </c>
      <c r="H36" s="12"/>
      <c r="I36" s="12">
        <v>0</v>
      </c>
      <c r="J36" s="12">
        <v>33.461747942224449</v>
      </c>
      <c r="K36" s="12">
        <v>1.1619699934768428</v>
      </c>
      <c r="L36" s="12">
        <v>4.4778499673842145</v>
      </c>
      <c r="M36" s="12">
        <v>0</v>
      </c>
      <c r="N36" s="12">
        <v>0</v>
      </c>
      <c r="O36" s="12">
        <v>-2.1015679030855097</v>
      </c>
      <c r="P36" s="12">
        <v>1</v>
      </c>
      <c r="Q36" s="12">
        <v>38</v>
      </c>
      <c r="S36" s="12">
        <v>600</v>
      </c>
      <c r="U36" s="14"/>
      <c r="V36" s="14"/>
    </row>
    <row r="37" spans="1:22" x14ac:dyDescent="0.3">
      <c r="A37" s="45">
        <v>41623</v>
      </c>
      <c r="B37" t="s">
        <v>34</v>
      </c>
      <c r="C37" s="12">
        <v>100</v>
      </c>
      <c r="D37" s="12">
        <v>9</v>
      </c>
      <c r="E37" s="12">
        <v>12</v>
      </c>
      <c r="F37" s="12">
        <v>-65</v>
      </c>
      <c r="G37" s="12">
        <v>56</v>
      </c>
      <c r="H37" s="12"/>
      <c r="I37" s="12">
        <v>0</v>
      </c>
      <c r="J37" s="12">
        <v>45.645587893405988</v>
      </c>
      <c r="K37" s="12">
        <v>1.1619699934768428</v>
      </c>
      <c r="L37" s="12">
        <v>5.0229562948467059</v>
      </c>
      <c r="M37" s="12">
        <v>0</v>
      </c>
      <c r="N37" s="12">
        <v>0</v>
      </c>
      <c r="O37" s="12">
        <v>4.1694858182704593</v>
      </c>
      <c r="P37" s="12">
        <v>0</v>
      </c>
      <c r="Q37" s="12">
        <v>56</v>
      </c>
      <c r="S37" s="12">
        <v>590</v>
      </c>
      <c r="U37" s="14"/>
      <c r="V37" s="14"/>
    </row>
    <row r="38" spans="1:22" x14ac:dyDescent="0.3">
      <c r="A38" s="45">
        <v>41654</v>
      </c>
      <c r="B38" t="s">
        <v>34</v>
      </c>
      <c r="C38" s="12">
        <v>103</v>
      </c>
      <c r="D38" s="12">
        <v>9</v>
      </c>
      <c r="E38" s="12">
        <v>13</v>
      </c>
      <c r="F38" s="12">
        <v>-68</v>
      </c>
      <c r="G38" s="12">
        <v>57</v>
      </c>
      <c r="H38" s="12"/>
      <c r="I38" s="12">
        <v>0</v>
      </c>
      <c r="J38" s="12">
        <v>43.431560347917895</v>
      </c>
      <c r="K38" s="12">
        <v>1.1660554128990019</v>
      </c>
      <c r="L38" s="12">
        <v>5.5083683333038014</v>
      </c>
      <c r="M38" s="12">
        <v>0</v>
      </c>
      <c r="N38" s="12">
        <v>0</v>
      </c>
      <c r="O38" s="12">
        <v>5.8940159058793071</v>
      </c>
      <c r="P38" s="12">
        <v>0</v>
      </c>
      <c r="Q38" s="12">
        <v>56</v>
      </c>
      <c r="S38" s="12">
        <v>582</v>
      </c>
      <c r="U38" s="14"/>
      <c r="V38" s="14"/>
    </row>
    <row r="39" spans="1:22" x14ac:dyDescent="0.3">
      <c r="A39" s="45">
        <v>41685</v>
      </c>
      <c r="B39" t="s">
        <v>34</v>
      </c>
      <c r="C39" s="12">
        <v>102</v>
      </c>
      <c r="D39" s="12">
        <v>6</v>
      </c>
      <c r="E39" s="12">
        <v>10</v>
      </c>
      <c r="F39" s="12">
        <v>-69</v>
      </c>
      <c r="G39" s="12">
        <v>49</v>
      </c>
      <c r="H39" s="12"/>
      <c r="I39" s="12">
        <v>0</v>
      </c>
      <c r="J39" s="12">
        <v>34.943919852503129</v>
      </c>
      <c r="K39" s="12">
        <v>1.1660554128990019</v>
      </c>
      <c r="L39" s="12">
        <v>5.0669007298689843</v>
      </c>
      <c r="M39" s="12">
        <v>0</v>
      </c>
      <c r="N39" s="12">
        <v>0</v>
      </c>
      <c r="O39" s="12">
        <v>6.8231240047288892</v>
      </c>
      <c r="P39" s="12">
        <v>2</v>
      </c>
      <c r="Q39" s="12">
        <v>50</v>
      </c>
      <c r="S39" s="12">
        <v>633</v>
      </c>
      <c r="U39" s="14"/>
      <c r="V39" s="14"/>
    </row>
    <row r="40" spans="1:22" x14ac:dyDescent="0.3">
      <c r="A40" s="45">
        <v>41713</v>
      </c>
      <c r="B40" t="s">
        <v>34</v>
      </c>
      <c r="C40" s="12">
        <v>107</v>
      </c>
      <c r="D40" s="12">
        <v>8</v>
      </c>
      <c r="E40" s="12">
        <v>8</v>
      </c>
      <c r="F40" s="12">
        <v>-76</v>
      </c>
      <c r="G40" s="12">
        <v>47</v>
      </c>
      <c r="H40" s="12"/>
      <c r="I40" s="12">
        <v>0</v>
      </c>
      <c r="J40" s="12">
        <v>32.954327388784115</v>
      </c>
      <c r="K40" s="12">
        <v>1.1660554128990019</v>
      </c>
      <c r="L40" s="12">
        <v>4.6254331264341673</v>
      </c>
      <c r="M40" s="12">
        <v>0</v>
      </c>
      <c r="N40" s="12">
        <v>0</v>
      </c>
      <c r="O40" s="12">
        <v>4.2541840718827189</v>
      </c>
      <c r="P40" s="12">
        <v>4</v>
      </c>
      <c r="Q40" s="12">
        <v>47</v>
      </c>
      <c r="S40" s="12">
        <v>749</v>
      </c>
      <c r="U40" s="14"/>
      <c r="V40" s="14"/>
    </row>
    <row r="41" spans="1:22" x14ac:dyDescent="0.3">
      <c r="A41" s="45">
        <v>41744</v>
      </c>
      <c r="B41" t="s">
        <v>34</v>
      </c>
      <c r="C41" s="12">
        <v>109</v>
      </c>
      <c r="D41" s="12">
        <v>11</v>
      </c>
      <c r="E41" s="12">
        <v>5</v>
      </c>
      <c r="F41" s="12">
        <v>-93</v>
      </c>
      <c r="G41" s="12">
        <v>32</v>
      </c>
      <c r="H41" s="12"/>
      <c r="I41" s="12">
        <v>0</v>
      </c>
      <c r="J41" s="12">
        <v>26.860273029702498</v>
      </c>
      <c r="K41" s="12">
        <v>1.1660554128990019</v>
      </c>
      <c r="L41" s="12">
        <v>3.7424979195645345</v>
      </c>
      <c r="M41" s="12">
        <v>0</v>
      </c>
      <c r="N41" s="12">
        <v>0</v>
      </c>
      <c r="O41" s="12">
        <v>-0.76882636216603473</v>
      </c>
      <c r="P41" s="12">
        <v>-1</v>
      </c>
      <c r="Q41" s="12">
        <v>30</v>
      </c>
      <c r="S41" s="12">
        <v>727</v>
      </c>
      <c r="U41" s="14"/>
      <c r="V41" s="14"/>
    </row>
    <row r="42" spans="1:22" x14ac:dyDescent="0.3">
      <c r="A42" s="45">
        <v>41774</v>
      </c>
      <c r="B42" t="s">
        <v>34</v>
      </c>
      <c r="C42" s="12">
        <v>108</v>
      </c>
      <c r="D42" s="12">
        <v>11</v>
      </c>
      <c r="E42" s="12">
        <v>9</v>
      </c>
      <c r="F42" s="12">
        <v>-104</v>
      </c>
      <c r="G42" s="12">
        <v>24</v>
      </c>
      <c r="H42" s="12"/>
      <c r="I42" s="12">
        <v>0</v>
      </c>
      <c r="J42" s="12">
        <v>15.934258987077243</v>
      </c>
      <c r="K42" s="12">
        <v>1.1660554128990019</v>
      </c>
      <c r="L42" s="12">
        <v>3.5953420517529291</v>
      </c>
      <c r="M42" s="12">
        <v>0</v>
      </c>
      <c r="N42" s="12">
        <v>0</v>
      </c>
      <c r="O42" s="12">
        <v>1.3043435482708254</v>
      </c>
      <c r="P42" s="12">
        <v>1</v>
      </c>
      <c r="Q42" s="12">
        <v>23</v>
      </c>
      <c r="S42" s="12">
        <v>769</v>
      </c>
      <c r="U42" s="14"/>
      <c r="V42" s="14"/>
    </row>
    <row r="43" spans="1:22" x14ac:dyDescent="0.3">
      <c r="A43" s="45">
        <v>41805</v>
      </c>
      <c r="B43" t="s">
        <v>34</v>
      </c>
      <c r="C43" s="12">
        <v>114</v>
      </c>
      <c r="D43" s="12">
        <v>10</v>
      </c>
      <c r="E43" s="12">
        <v>8</v>
      </c>
      <c r="F43" s="12">
        <v>-101</v>
      </c>
      <c r="G43" s="12">
        <v>31</v>
      </c>
      <c r="H43" s="12"/>
      <c r="I43" s="12">
        <v>0</v>
      </c>
      <c r="J43" s="12">
        <v>30.435388019335303</v>
      </c>
      <c r="K43" s="12">
        <v>1.1660554128990019</v>
      </c>
      <c r="L43" s="12">
        <v>3.5953420517529291</v>
      </c>
      <c r="M43" s="12">
        <v>0</v>
      </c>
      <c r="N43" s="12">
        <v>0</v>
      </c>
      <c r="O43" s="12">
        <v>-2.1967854839872345</v>
      </c>
      <c r="P43" s="12">
        <v>-1</v>
      </c>
      <c r="Q43" s="12">
        <v>32</v>
      </c>
      <c r="S43" s="12">
        <v>727</v>
      </c>
      <c r="U43" s="14"/>
      <c r="V43" s="14"/>
    </row>
    <row r="44" spans="1:22" x14ac:dyDescent="0.3">
      <c r="A44" s="45">
        <v>41835</v>
      </c>
      <c r="B44" t="s">
        <v>34</v>
      </c>
      <c r="C44" s="12">
        <v>113</v>
      </c>
      <c r="D44" s="12">
        <v>9</v>
      </c>
      <c r="E44" s="12">
        <v>9</v>
      </c>
      <c r="F44" s="12">
        <v>-102</v>
      </c>
      <c r="G44" s="12">
        <v>29</v>
      </c>
      <c r="H44" s="12"/>
      <c r="I44" s="12">
        <v>0</v>
      </c>
      <c r="J44" s="12">
        <v>15.875494640507343</v>
      </c>
      <c r="K44" s="12">
        <v>1.1660554128990019</v>
      </c>
      <c r="L44" s="12">
        <v>3.7424979195645345</v>
      </c>
      <c r="M44" s="12">
        <v>0</v>
      </c>
      <c r="N44" s="12">
        <v>0</v>
      </c>
      <c r="O44" s="12">
        <v>4.2159520270291218</v>
      </c>
      <c r="P44" s="12">
        <v>4</v>
      </c>
      <c r="Q44" s="12">
        <v>29</v>
      </c>
      <c r="S44" s="12">
        <v>859</v>
      </c>
      <c r="U44" s="14"/>
      <c r="V44" s="14"/>
    </row>
    <row r="45" spans="1:22" x14ac:dyDescent="0.3">
      <c r="A45" s="45">
        <v>41866</v>
      </c>
      <c r="B45" t="s">
        <v>34</v>
      </c>
      <c r="C45" s="12">
        <v>119</v>
      </c>
      <c r="D45" s="12">
        <v>10</v>
      </c>
      <c r="E45" s="12">
        <v>11</v>
      </c>
      <c r="F45" s="12">
        <v>-103</v>
      </c>
      <c r="G45" s="12">
        <v>37</v>
      </c>
      <c r="H45" s="12"/>
      <c r="I45" s="12">
        <v>0</v>
      </c>
      <c r="J45" s="12">
        <v>17.744949543347634</v>
      </c>
      <c r="K45" s="12">
        <v>1.1660554128990019</v>
      </c>
      <c r="L45" s="12">
        <v>3.8896537873761399</v>
      </c>
      <c r="M45" s="12">
        <v>0</v>
      </c>
      <c r="N45" s="12">
        <v>0</v>
      </c>
      <c r="O45" s="12">
        <v>8.1993412563772239</v>
      </c>
      <c r="P45" s="12">
        <v>7</v>
      </c>
      <c r="Q45" s="12">
        <v>38</v>
      </c>
      <c r="S45" s="12">
        <v>1065</v>
      </c>
      <c r="U45" s="14"/>
      <c r="V45" s="14"/>
    </row>
    <row r="46" spans="1:22" x14ac:dyDescent="0.3">
      <c r="A46" s="45">
        <v>41897</v>
      </c>
      <c r="B46" t="s">
        <v>34</v>
      </c>
      <c r="C46" s="12">
        <v>116</v>
      </c>
      <c r="D46" s="12">
        <v>12</v>
      </c>
      <c r="E46" s="12">
        <v>10</v>
      </c>
      <c r="F46" s="12">
        <v>-105</v>
      </c>
      <c r="G46" s="12">
        <v>33</v>
      </c>
      <c r="H46" s="12"/>
      <c r="I46" s="12">
        <v>0</v>
      </c>
      <c r="J46" s="12">
        <v>15.838799934255674</v>
      </c>
      <c r="K46" s="12">
        <v>1.1660554128990019</v>
      </c>
      <c r="L46" s="12">
        <v>4.0368096551877457</v>
      </c>
      <c r="M46" s="12">
        <v>0</v>
      </c>
      <c r="N46" s="12">
        <v>0</v>
      </c>
      <c r="O46" s="12">
        <v>5.9583349976575803</v>
      </c>
      <c r="P46" s="12">
        <v>7</v>
      </c>
      <c r="Q46" s="12">
        <v>34</v>
      </c>
      <c r="S46" s="12">
        <v>1269</v>
      </c>
      <c r="U46" s="14"/>
      <c r="V46" s="14"/>
    </row>
    <row r="47" spans="1:22" x14ac:dyDescent="0.3">
      <c r="A47" s="45">
        <v>41927</v>
      </c>
      <c r="B47" t="s">
        <v>34</v>
      </c>
      <c r="C47" s="12">
        <v>123</v>
      </c>
      <c r="D47" s="12">
        <v>8</v>
      </c>
      <c r="E47" s="12">
        <v>13</v>
      </c>
      <c r="F47" s="12">
        <v>-102</v>
      </c>
      <c r="G47" s="12">
        <v>42</v>
      </c>
      <c r="H47" s="12"/>
      <c r="I47" s="12">
        <v>0</v>
      </c>
      <c r="J47" s="12">
        <v>24.464591460366396</v>
      </c>
      <c r="K47" s="12">
        <v>1.1660554128990019</v>
      </c>
      <c r="L47" s="12">
        <v>4.3311213908109565</v>
      </c>
      <c r="M47" s="12">
        <v>0</v>
      </c>
      <c r="N47" s="12">
        <v>0</v>
      </c>
      <c r="O47" s="12">
        <v>10.038231735923645</v>
      </c>
      <c r="P47" s="12">
        <v>2</v>
      </c>
      <c r="Q47" s="12">
        <v>42</v>
      </c>
      <c r="S47" s="12">
        <v>1341</v>
      </c>
      <c r="U47" s="14"/>
      <c r="V47" s="14"/>
    </row>
    <row r="48" spans="1:22" x14ac:dyDescent="0.3">
      <c r="A48" s="45">
        <v>41958</v>
      </c>
      <c r="B48" t="s">
        <v>34</v>
      </c>
      <c r="C48" s="12">
        <v>115</v>
      </c>
      <c r="D48" s="12">
        <v>8</v>
      </c>
      <c r="E48" s="12">
        <v>15</v>
      </c>
      <c r="F48" s="12">
        <v>-100</v>
      </c>
      <c r="G48" s="12">
        <v>38</v>
      </c>
      <c r="H48" s="12"/>
      <c r="I48" s="12">
        <v>0</v>
      </c>
      <c r="J48" s="12">
        <v>30.311673309057767</v>
      </c>
      <c r="K48" s="12">
        <v>1.1660554128990019</v>
      </c>
      <c r="L48" s="12">
        <v>4.6254331264341673</v>
      </c>
      <c r="M48" s="12">
        <v>0</v>
      </c>
      <c r="N48" s="12">
        <v>0</v>
      </c>
      <c r="O48" s="12">
        <v>0.89683815160906022</v>
      </c>
      <c r="P48" s="12">
        <v>1</v>
      </c>
      <c r="Q48" s="12">
        <v>38</v>
      </c>
      <c r="S48" s="12">
        <v>1375</v>
      </c>
      <c r="U48" s="14"/>
      <c r="V48" s="14"/>
    </row>
    <row r="49" spans="1:22" x14ac:dyDescent="0.3">
      <c r="A49" s="45">
        <v>41988</v>
      </c>
      <c r="B49" t="s">
        <v>34</v>
      </c>
      <c r="C49" s="12">
        <v>122</v>
      </c>
      <c r="D49" s="12">
        <v>10</v>
      </c>
      <c r="E49" s="12">
        <v>17</v>
      </c>
      <c r="F49" s="12">
        <v>-88</v>
      </c>
      <c r="G49" s="12">
        <v>61</v>
      </c>
      <c r="H49" s="12"/>
      <c r="I49" s="12">
        <v>0</v>
      </c>
      <c r="J49" s="12">
        <v>44.550701944283517</v>
      </c>
      <c r="K49" s="12">
        <v>1.1660554128990019</v>
      </c>
      <c r="L49" s="12">
        <v>5.2140565976805897</v>
      </c>
      <c r="M49" s="12">
        <v>0</v>
      </c>
      <c r="N49" s="12">
        <v>0</v>
      </c>
      <c r="O49" s="12">
        <v>9.0691860451368953</v>
      </c>
      <c r="P49" s="12">
        <v>0</v>
      </c>
      <c r="Q49" s="12">
        <v>60</v>
      </c>
      <c r="S49" s="12">
        <v>1363</v>
      </c>
      <c r="U49" s="14"/>
      <c r="V49" s="14"/>
    </row>
    <row r="50" spans="1:22" x14ac:dyDescent="0.3">
      <c r="A50" s="45">
        <v>42019</v>
      </c>
      <c r="B50" t="s">
        <v>34</v>
      </c>
      <c r="C50" s="12">
        <v>119</v>
      </c>
      <c r="D50" s="12">
        <v>10</v>
      </c>
      <c r="E50" s="12">
        <v>15</v>
      </c>
      <c r="F50" s="12">
        <v>-95</v>
      </c>
      <c r="G50" s="12">
        <v>49</v>
      </c>
      <c r="H50" s="12"/>
      <c r="I50" s="12">
        <v>0</v>
      </c>
      <c r="J50" s="12">
        <v>49.962454095574287</v>
      </c>
      <c r="K50" s="12">
        <v>0.5815035136920681</v>
      </c>
      <c r="L50" s="12">
        <v>5.4340674339584645</v>
      </c>
      <c r="M50" s="12">
        <v>0</v>
      </c>
      <c r="N50" s="12">
        <v>0</v>
      </c>
      <c r="O50" s="12">
        <v>-2.9780250432248181</v>
      </c>
      <c r="P50" s="12">
        <v>-4</v>
      </c>
      <c r="Q50" s="12">
        <v>49</v>
      </c>
      <c r="S50" s="12">
        <v>1233</v>
      </c>
      <c r="U50" s="14"/>
      <c r="V50" s="14"/>
    </row>
    <row r="51" spans="1:22" x14ac:dyDescent="0.3">
      <c r="A51" s="45">
        <v>42050</v>
      </c>
      <c r="B51" t="s">
        <v>34</v>
      </c>
      <c r="C51" s="12">
        <v>122</v>
      </c>
      <c r="D51" s="12">
        <v>10</v>
      </c>
      <c r="E51" s="12">
        <v>10</v>
      </c>
      <c r="F51" s="12">
        <v>-96</v>
      </c>
      <c r="G51" s="12">
        <v>46</v>
      </c>
      <c r="H51" s="12"/>
      <c r="I51" s="12">
        <v>0</v>
      </c>
      <c r="J51" s="12">
        <v>44.482780300874921</v>
      </c>
      <c r="K51" s="12">
        <v>0.5815035136920681</v>
      </c>
      <c r="L51" s="12">
        <v>4.9925998305236474</v>
      </c>
      <c r="M51" s="12">
        <v>0</v>
      </c>
      <c r="N51" s="12">
        <v>0</v>
      </c>
      <c r="O51" s="12">
        <v>-2.056883645090636</v>
      </c>
      <c r="P51" s="12">
        <v>-2</v>
      </c>
      <c r="Q51" s="12">
        <v>46</v>
      </c>
      <c r="S51" s="12">
        <v>1173</v>
      </c>
      <c r="U51" s="14"/>
      <c r="V51" s="14"/>
    </row>
    <row r="52" spans="1:22" x14ac:dyDescent="0.3">
      <c r="A52" s="45">
        <v>42078</v>
      </c>
      <c r="B52" t="s">
        <v>34</v>
      </c>
      <c r="C52" s="12">
        <v>125</v>
      </c>
      <c r="D52" s="12">
        <v>9</v>
      </c>
      <c r="E52" s="12">
        <v>9</v>
      </c>
      <c r="F52" s="12">
        <v>-122</v>
      </c>
      <c r="G52" s="12">
        <v>21</v>
      </c>
      <c r="H52" s="12"/>
      <c r="I52" s="12">
        <v>0</v>
      </c>
      <c r="J52" s="12">
        <v>23.980616882636571</v>
      </c>
      <c r="K52" s="12">
        <v>0.5815035136920681</v>
      </c>
      <c r="L52" s="12">
        <v>4.5511322270888304</v>
      </c>
      <c r="M52" s="12">
        <v>0</v>
      </c>
      <c r="N52" s="12">
        <v>0</v>
      </c>
      <c r="O52" s="12">
        <v>-8.1132526234174662</v>
      </c>
      <c r="P52" s="12">
        <v>0</v>
      </c>
      <c r="Q52" s="12">
        <v>21</v>
      </c>
      <c r="S52" s="12">
        <v>1167</v>
      </c>
      <c r="U52" s="14"/>
      <c r="V52" s="14"/>
    </row>
    <row r="53" spans="1:22" x14ac:dyDescent="0.3">
      <c r="A53" s="45">
        <v>42109</v>
      </c>
      <c r="B53" t="s">
        <v>34</v>
      </c>
      <c r="C53" s="12">
        <v>126</v>
      </c>
      <c r="D53" s="12">
        <v>10</v>
      </c>
      <c r="E53" s="12">
        <v>6</v>
      </c>
      <c r="F53" s="12">
        <v>-112</v>
      </c>
      <c r="G53" s="12">
        <v>30</v>
      </c>
      <c r="H53" s="12"/>
      <c r="I53" s="12">
        <v>0</v>
      </c>
      <c r="J53" s="12">
        <v>18.194833467950851</v>
      </c>
      <c r="K53" s="12">
        <v>0.5815035136920681</v>
      </c>
      <c r="L53" s="12">
        <v>3.6681970202191971</v>
      </c>
      <c r="M53" s="12">
        <v>0</v>
      </c>
      <c r="N53" s="12">
        <v>0</v>
      </c>
      <c r="O53" s="12">
        <v>2.5554659981378833</v>
      </c>
      <c r="P53" s="12">
        <v>4</v>
      </c>
      <c r="Q53" s="12">
        <v>29</v>
      </c>
      <c r="S53" s="12">
        <v>1277</v>
      </c>
      <c r="U53" s="14"/>
      <c r="V53" s="14"/>
    </row>
    <row r="54" spans="1:22" x14ac:dyDescent="0.3">
      <c r="A54" s="45">
        <v>42139</v>
      </c>
      <c r="B54" t="s">
        <v>34</v>
      </c>
      <c r="C54" s="12">
        <v>124</v>
      </c>
      <c r="D54" s="12">
        <v>10</v>
      </c>
      <c r="E54" s="12">
        <v>6</v>
      </c>
      <c r="F54" s="12">
        <v>-114</v>
      </c>
      <c r="G54" s="12">
        <v>26</v>
      </c>
      <c r="H54" s="12"/>
      <c r="I54" s="12">
        <v>1</v>
      </c>
      <c r="J54" s="12">
        <v>18.973305100456418</v>
      </c>
      <c r="K54" s="12">
        <v>0.5815035136920681</v>
      </c>
      <c r="L54" s="12">
        <v>3.5210411524075917</v>
      </c>
      <c r="M54" s="12">
        <v>0</v>
      </c>
      <c r="N54" s="12">
        <v>0</v>
      </c>
      <c r="O54" s="12">
        <v>-1.0758497665560753</v>
      </c>
      <c r="P54" s="12">
        <v>2</v>
      </c>
      <c r="Q54" s="12">
        <v>25</v>
      </c>
      <c r="S54" s="12">
        <v>1326</v>
      </c>
      <c r="U54" s="14"/>
      <c r="V54" s="14"/>
    </row>
    <row r="55" spans="1:22" x14ac:dyDescent="0.3">
      <c r="A55" s="45">
        <v>42170</v>
      </c>
      <c r="B55" t="s">
        <v>34</v>
      </c>
      <c r="C55" s="12">
        <v>125</v>
      </c>
      <c r="D55" s="12">
        <v>9</v>
      </c>
      <c r="E55" s="12">
        <v>7</v>
      </c>
      <c r="F55" s="12">
        <v>-108</v>
      </c>
      <c r="G55" s="12">
        <v>33</v>
      </c>
      <c r="H55" s="12"/>
      <c r="I55" s="12">
        <v>1</v>
      </c>
      <c r="J55" s="12">
        <v>13.893194607087475</v>
      </c>
      <c r="K55" s="12">
        <v>0.5815035136920681</v>
      </c>
      <c r="L55" s="12">
        <v>3.5210411524075917</v>
      </c>
      <c r="M55" s="12">
        <v>0</v>
      </c>
      <c r="N55" s="12">
        <v>0</v>
      </c>
      <c r="O55" s="12">
        <v>13.004260726812866</v>
      </c>
      <c r="P55" s="12">
        <v>0</v>
      </c>
      <c r="Q55" s="12">
        <v>32</v>
      </c>
      <c r="S55" s="12">
        <v>1326</v>
      </c>
      <c r="U55" s="14"/>
      <c r="V55" s="14"/>
    </row>
    <row r="56" spans="1:22" x14ac:dyDescent="0.3">
      <c r="A56" s="45">
        <v>42200</v>
      </c>
      <c r="B56" t="s">
        <v>34</v>
      </c>
      <c r="C56" s="12">
        <v>127</v>
      </c>
      <c r="D56" s="12">
        <v>7</v>
      </c>
      <c r="E56" s="12">
        <v>6</v>
      </c>
      <c r="F56" s="12">
        <v>-118</v>
      </c>
      <c r="G56" s="12">
        <v>22</v>
      </c>
      <c r="H56" s="12"/>
      <c r="I56" s="12">
        <v>1</v>
      </c>
      <c r="J56" s="12">
        <v>15.289265005028883</v>
      </c>
      <c r="K56" s="12">
        <v>0.5815035136920681</v>
      </c>
      <c r="L56" s="12">
        <v>3.6681970202191971</v>
      </c>
      <c r="M56" s="12">
        <v>0</v>
      </c>
      <c r="N56" s="12">
        <v>0</v>
      </c>
      <c r="O56" s="12">
        <v>0.46103446105985313</v>
      </c>
      <c r="P56" s="12">
        <v>2</v>
      </c>
      <c r="Q56" s="12">
        <v>23</v>
      </c>
      <c r="S56" s="12">
        <v>1399</v>
      </c>
      <c r="U56" s="14"/>
      <c r="V56" s="14"/>
    </row>
    <row r="57" spans="1:22" x14ac:dyDescent="0.3">
      <c r="A57" s="45">
        <v>42231</v>
      </c>
      <c r="B57" t="s">
        <v>34</v>
      </c>
      <c r="C57" s="12">
        <v>133</v>
      </c>
      <c r="D57" s="12">
        <v>7</v>
      </c>
      <c r="E57" s="12">
        <v>8</v>
      </c>
      <c r="F57" s="12">
        <v>-109</v>
      </c>
      <c r="G57" s="12">
        <v>39</v>
      </c>
      <c r="H57" s="12"/>
      <c r="I57" s="12">
        <v>1</v>
      </c>
      <c r="J57" s="12">
        <v>17.322578875834324</v>
      </c>
      <c r="K57" s="12">
        <v>0.5815035136920681</v>
      </c>
      <c r="L57" s="12">
        <v>3.8153528880308025</v>
      </c>
      <c r="M57" s="12">
        <v>0</v>
      </c>
      <c r="N57" s="12">
        <v>0</v>
      </c>
      <c r="O57" s="12">
        <v>12.280564722442804</v>
      </c>
      <c r="P57" s="12">
        <v>4</v>
      </c>
      <c r="Q57" s="12">
        <v>39</v>
      </c>
      <c r="S57" s="12">
        <v>1534</v>
      </c>
      <c r="U57" s="14"/>
      <c r="V57" s="14"/>
    </row>
    <row r="58" spans="1:22" x14ac:dyDescent="0.3">
      <c r="A58" s="45">
        <v>42262</v>
      </c>
      <c r="B58" t="s">
        <v>34</v>
      </c>
      <c r="C58" s="12">
        <v>131</v>
      </c>
      <c r="D58" s="12">
        <v>8</v>
      </c>
      <c r="E58" s="12">
        <v>9</v>
      </c>
      <c r="F58" s="12">
        <v>-121</v>
      </c>
      <c r="G58" s="12">
        <v>27</v>
      </c>
      <c r="H58" s="12"/>
      <c r="I58" s="12">
        <v>1</v>
      </c>
      <c r="J58" s="12">
        <v>21.494171609631653</v>
      </c>
      <c r="K58" s="12">
        <v>0.5815035136920681</v>
      </c>
      <c r="L58" s="12">
        <v>3.9625087558424088</v>
      </c>
      <c r="M58" s="12">
        <v>0</v>
      </c>
      <c r="N58" s="12">
        <v>0</v>
      </c>
      <c r="O58" s="12">
        <v>-3.0381838791661266</v>
      </c>
      <c r="P58" s="12">
        <v>2</v>
      </c>
      <c r="Q58" s="12">
        <v>26</v>
      </c>
      <c r="S58" s="12">
        <v>1601</v>
      </c>
      <c r="U58" s="14"/>
      <c r="V58" s="14"/>
    </row>
    <row r="59" spans="1:22" x14ac:dyDescent="0.3">
      <c r="A59" s="45">
        <v>42292</v>
      </c>
      <c r="B59" t="s">
        <v>34</v>
      </c>
      <c r="C59" s="12">
        <v>136</v>
      </c>
      <c r="D59" s="12">
        <v>9</v>
      </c>
      <c r="E59" s="12">
        <v>11</v>
      </c>
      <c r="F59" s="12">
        <v>-119</v>
      </c>
      <c r="G59" s="12">
        <v>37</v>
      </c>
      <c r="H59" s="12"/>
      <c r="I59" s="12">
        <v>1</v>
      </c>
      <c r="J59" s="12">
        <v>25.372649243650354</v>
      </c>
      <c r="K59" s="12">
        <v>0.5815035136920681</v>
      </c>
      <c r="L59" s="12">
        <v>4.2568204914656196</v>
      </c>
      <c r="M59" s="12">
        <v>0</v>
      </c>
      <c r="N59" s="12">
        <v>0</v>
      </c>
      <c r="O59" s="12">
        <v>3.7890267511919618</v>
      </c>
      <c r="P59" s="12">
        <v>2</v>
      </c>
      <c r="Q59" s="12">
        <v>37</v>
      </c>
      <c r="S59" s="12">
        <v>1668</v>
      </c>
      <c r="U59" s="14"/>
      <c r="V59" s="14"/>
    </row>
    <row r="60" spans="1:22" x14ac:dyDescent="0.3">
      <c r="A60" s="45">
        <v>42323</v>
      </c>
      <c r="B60" t="s">
        <v>34</v>
      </c>
      <c r="C60" s="12">
        <v>137</v>
      </c>
      <c r="D60" s="12">
        <v>9</v>
      </c>
      <c r="E60" s="12">
        <v>13</v>
      </c>
      <c r="F60" s="12">
        <v>-120</v>
      </c>
      <c r="G60" s="12">
        <v>39</v>
      </c>
      <c r="H60" s="12"/>
      <c r="I60" s="12">
        <v>0</v>
      </c>
      <c r="J60" s="12">
        <v>30.099305010679089</v>
      </c>
      <c r="K60" s="12">
        <v>0.5815035136920681</v>
      </c>
      <c r="L60" s="12">
        <v>4.5511322270888304</v>
      </c>
      <c r="M60" s="12">
        <v>0</v>
      </c>
      <c r="N60" s="12">
        <v>0</v>
      </c>
      <c r="O60" s="12">
        <v>1.7680592485400126</v>
      </c>
      <c r="P60" s="12">
        <v>2</v>
      </c>
      <c r="Q60" s="12">
        <v>39</v>
      </c>
      <c r="S60" s="12">
        <v>1716</v>
      </c>
      <c r="U60" s="14"/>
      <c r="V60" s="14"/>
    </row>
    <row r="61" spans="1:22" x14ac:dyDescent="0.3">
      <c r="A61" s="45">
        <v>42353</v>
      </c>
      <c r="B61" t="s">
        <v>34</v>
      </c>
      <c r="C61" s="12">
        <v>135</v>
      </c>
      <c r="D61" s="12">
        <v>9</v>
      </c>
      <c r="E61" s="12">
        <v>21</v>
      </c>
      <c r="F61" s="12">
        <v>-111</v>
      </c>
      <c r="G61" s="12">
        <v>54</v>
      </c>
      <c r="H61" s="12"/>
      <c r="I61" s="12">
        <v>0</v>
      </c>
      <c r="J61" s="12">
        <v>45.799416451975389</v>
      </c>
      <c r="K61" s="12">
        <v>0.5815035136920681</v>
      </c>
      <c r="L61" s="12">
        <v>5.1397556983352528</v>
      </c>
      <c r="M61" s="12">
        <v>0</v>
      </c>
      <c r="N61" s="12">
        <v>0</v>
      </c>
      <c r="O61" s="12">
        <v>7.4793243359972905</v>
      </c>
      <c r="P61" s="12">
        <v>-6</v>
      </c>
      <c r="Q61" s="12">
        <v>53</v>
      </c>
      <c r="S61" s="12">
        <v>1519</v>
      </c>
      <c r="U61" s="14"/>
      <c r="V61" s="14"/>
    </row>
    <row r="62" spans="1:22" x14ac:dyDescent="0.3">
      <c r="A62" s="45">
        <v>42384</v>
      </c>
      <c r="B62" t="s">
        <v>34</v>
      </c>
      <c r="C62" s="12">
        <v>136</v>
      </c>
      <c r="D62" s="12">
        <v>8</v>
      </c>
      <c r="E62" s="12">
        <v>21</v>
      </c>
      <c r="F62" s="12">
        <v>-122</v>
      </c>
      <c r="G62" s="12">
        <v>43</v>
      </c>
      <c r="H62" s="12"/>
      <c r="I62" s="12">
        <v>0</v>
      </c>
      <c r="J62" s="12">
        <v>47.811841060368984</v>
      </c>
      <c r="K62" s="12">
        <v>0.5815035136920681</v>
      </c>
      <c r="L62" s="12">
        <v>5.4432364811117182</v>
      </c>
      <c r="M62" s="12">
        <v>0</v>
      </c>
      <c r="N62" s="12">
        <v>0</v>
      </c>
      <c r="O62" s="12">
        <v>-5.8365810551727719</v>
      </c>
      <c r="P62" s="12">
        <v>-5</v>
      </c>
      <c r="Q62" s="12">
        <v>43</v>
      </c>
      <c r="S62" s="12">
        <v>1353</v>
      </c>
      <c r="U62" s="14"/>
      <c r="V62" s="14"/>
    </row>
    <row r="63" spans="1:22" x14ac:dyDescent="0.3">
      <c r="A63" s="45">
        <v>42415</v>
      </c>
      <c r="B63" t="s">
        <v>34</v>
      </c>
      <c r="C63" s="12">
        <v>137</v>
      </c>
      <c r="D63" s="12">
        <v>8</v>
      </c>
      <c r="E63" s="12">
        <v>15</v>
      </c>
      <c r="F63" s="12">
        <v>-100</v>
      </c>
      <c r="G63" s="12">
        <v>60</v>
      </c>
      <c r="H63" s="12"/>
      <c r="I63" s="12">
        <v>0</v>
      </c>
      <c r="J63" s="12">
        <v>42.773382514497094</v>
      </c>
      <c r="K63" s="12">
        <v>0.5815035136920681</v>
      </c>
      <c r="L63" s="12">
        <v>5.0017688776769011</v>
      </c>
      <c r="M63" s="12">
        <v>0</v>
      </c>
      <c r="N63" s="12">
        <v>0</v>
      </c>
      <c r="O63" s="12">
        <v>12.643345094133934</v>
      </c>
      <c r="P63" s="12">
        <v>-2</v>
      </c>
      <c r="Q63" s="12">
        <v>59</v>
      </c>
      <c r="S63" s="12">
        <v>1302</v>
      </c>
      <c r="U63" s="14"/>
      <c r="V63" s="14"/>
    </row>
    <row r="64" spans="1:22" x14ac:dyDescent="0.3">
      <c r="A64" s="45">
        <v>42444</v>
      </c>
      <c r="B64" t="s">
        <v>34</v>
      </c>
      <c r="C64" s="12">
        <v>138</v>
      </c>
      <c r="D64" s="12">
        <v>9</v>
      </c>
      <c r="E64" s="12">
        <v>9</v>
      </c>
      <c r="F64" s="12">
        <v>-124</v>
      </c>
      <c r="G64" s="12">
        <v>32</v>
      </c>
      <c r="H64" s="12"/>
      <c r="I64" s="12">
        <v>0</v>
      </c>
      <c r="J64" s="12">
        <v>35.743570358192756</v>
      </c>
      <c r="K64" s="12">
        <v>0.5815035136920681</v>
      </c>
      <c r="L64" s="12">
        <v>4.5603012742420841</v>
      </c>
      <c r="M64" s="12">
        <v>0</v>
      </c>
      <c r="N64" s="12">
        <v>0</v>
      </c>
      <c r="O64" s="12">
        <v>-5.8853751461269113</v>
      </c>
      <c r="P64" s="12">
        <v>-2</v>
      </c>
      <c r="Q64" s="12">
        <v>33</v>
      </c>
      <c r="S64" s="12">
        <v>1237</v>
      </c>
      <c r="U64" s="14"/>
      <c r="V64" s="14"/>
    </row>
    <row r="65" spans="1:22" x14ac:dyDescent="0.3">
      <c r="A65" s="45">
        <v>42475</v>
      </c>
      <c r="B65" t="s">
        <v>34</v>
      </c>
      <c r="C65" s="12">
        <v>138</v>
      </c>
      <c r="D65" s="12">
        <v>9</v>
      </c>
      <c r="E65" s="12">
        <v>6</v>
      </c>
      <c r="F65" s="12">
        <v>-130</v>
      </c>
      <c r="G65" s="12">
        <v>23</v>
      </c>
      <c r="H65" s="12"/>
      <c r="I65" s="12">
        <v>0</v>
      </c>
      <c r="J65" s="12">
        <v>22.062898282703483</v>
      </c>
      <c r="K65" s="12">
        <v>0.5815035136920681</v>
      </c>
      <c r="L65" s="12">
        <v>3.6773660673724509</v>
      </c>
      <c r="M65" s="12">
        <v>0</v>
      </c>
      <c r="N65" s="12">
        <v>0</v>
      </c>
      <c r="O65" s="12">
        <v>-2.3217678637679988</v>
      </c>
      <c r="P65" s="12">
        <v>-1</v>
      </c>
      <c r="Q65" s="12">
        <v>23</v>
      </c>
      <c r="S65" s="12">
        <v>1212</v>
      </c>
      <c r="U65" s="14"/>
      <c r="V65" s="14"/>
    </row>
    <row r="66" spans="1:22" x14ac:dyDescent="0.3">
      <c r="A66" s="45">
        <v>42505</v>
      </c>
      <c r="B66" t="s">
        <v>34</v>
      </c>
      <c r="C66" s="12">
        <v>137</v>
      </c>
      <c r="D66" s="12">
        <v>9</v>
      </c>
      <c r="E66" s="12">
        <v>6</v>
      </c>
      <c r="F66" s="12">
        <v>-122</v>
      </c>
      <c r="G66" s="12">
        <v>30</v>
      </c>
      <c r="H66" s="12"/>
      <c r="I66" s="12">
        <v>0</v>
      </c>
      <c r="J66" s="12">
        <v>16.944778704509844</v>
      </c>
      <c r="K66" s="12">
        <v>0.5815035136920681</v>
      </c>
      <c r="L66" s="12">
        <v>3.5302101995608455</v>
      </c>
      <c r="M66" s="12">
        <v>0</v>
      </c>
      <c r="N66" s="12">
        <v>0</v>
      </c>
      <c r="O66" s="12">
        <v>6.9435075822372418</v>
      </c>
      <c r="P66" s="12">
        <v>2</v>
      </c>
      <c r="Q66" s="12">
        <v>30</v>
      </c>
      <c r="S66" s="12">
        <v>1263</v>
      </c>
      <c r="U66" s="14"/>
      <c r="V66" s="14"/>
    </row>
    <row r="67" spans="1:22" x14ac:dyDescent="0.3">
      <c r="A67" s="45">
        <v>42536</v>
      </c>
      <c r="B67" t="s">
        <v>34</v>
      </c>
      <c r="C67" s="12">
        <v>135</v>
      </c>
      <c r="D67" s="12">
        <v>10</v>
      </c>
      <c r="E67" s="12">
        <v>6</v>
      </c>
      <c r="F67" s="12">
        <v>-134</v>
      </c>
      <c r="G67" s="12">
        <v>17</v>
      </c>
      <c r="H67" s="12"/>
      <c r="I67" s="12">
        <v>0</v>
      </c>
      <c r="J67" s="12">
        <v>16.847629639466039</v>
      </c>
      <c r="K67" s="12">
        <v>0.5815035136920681</v>
      </c>
      <c r="L67" s="12">
        <v>3.5302101995608455</v>
      </c>
      <c r="M67" s="12">
        <v>0</v>
      </c>
      <c r="N67" s="12">
        <v>0</v>
      </c>
      <c r="O67" s="12">
        <v>-5.9593433527189497</v>
      </c>
      <c r="P67" s="12">
        <v>1</v>
      </c>
      <c r="Q67" s="12">
        <v>16</v>
      </c>
      <c r="S67" s="12">
        <v>1300</v>
      </c>
      <c r="U67" s="14"/>
      <c r="V67" s="14"/>
    </row>
    <row r="68" spans="1:22" x14ac:dyDescent="0.3">
      <c r="A68" s="45">
        <v>42566</v>
      </c>
      <c r="B68" t="s">
        <v>34</v>
      </c>
      <c r="C68" s="12">
        <v>133</v>
      </c>
      <c r="D68" s="12">
        <v>10</v>
      </c>
      <c r="E68" s="12">
        <v>8</v>
      </c>
      <c r="F68" s="12">
        <v>-128</v>
      </c>
      <c r="G68" s="12">
        <v>23</v>
      </c>
      <c r="H68" s="12"/>
      <c r="I68" s="12">
        <v>0</v>
      </c>
      <c r="J68" s="12">
        <v>18.540127396286845</v>
      </c>
      <c r="K68" s="12">
        <v>0.4840381639478149</v>
      </c>
      <c r="L68" s="12">
        <v>3.6773660673724518</v>
      </c>
      <c r="M68" s="12">
        <v>0</v>
      </c>
      <c r="N68" s="12">
        <v>0</v>
      </c>
      <c r="O68" s="12">
        <v>-2.7015316276071104</v>
      </c>
      <c r="P68" s="12">
        <v>4</v>
      </c>
      <c r="Q68" s="12">
        <v>24</v>
      </c>
      <c r="S68" s="12">
        <v>1411</v>
      </c>
      <c r="U68" s="14"/>
      <c r="V68" s="14"/>
    </row>
    <row r="69" spans="1:22" x14ac:dyDescent="0.3">
      <c r="A69" s="45">
        <v>42597</v>
      </c>
      <c r="B69" t="s">
        <v>34</v>
      </c>
      <c r="C69" s="12">
        <v>136</v>
      </c>
      <c r="D69" s="12">
        <v>8</v>
      </c>
      <c r="E69" s="12">
        <v>6</v>
      </c>
      <c r="F69" s="12">
        <v>-124</v>
      </c>
      <c r="G69" s="12">
        <v>26</v>
      </c>
      <c r="H69" s="12"/>
      <c r="I69" s="12">
        <v>0</v>
      </c>
      <c r="J69" s="12">
        <v>21.004579049425718</v>
      </c>
      <c r="K69" s="12">
        <v>1.037392472732817</v>
      </c>
      <c r="L69" s="12">
        <v>3.8245219351840571</v>
      </c>
      <c r="M69" s="12">
        <v>0</v>
      </c>
      <c r="N69" s="12">
        <v>0</v>
      </c>
      <c r="O69" s="12">
        <v>-1.8664934573425924</v>
      </c>
      <c r="P69" s="12">
        <v>2</v>
      </c>
      <c r="Q69" s="12">
        <v>26</v>
      </c>
      <c r="S69" s="12">
        <v>1461</v>
      </c>
      <c r="U69" s="14"/>
      <c r="V69" s="14"/>
    </row>
    <row r="70" spans="1:22" x14ac:dyDescent="0.3">
      <c r="A70" s="45">
        <v>42628</v>
      </c>
      <c r="B70" t="s">
        <v>34</v>
      </c>
      <c r="C70" s="12">
        <v>134</v>
      </c>
      <c r="D70" s="12">
        <v>10</v>
      </c>
      <c r="E70" s="12">
        <v>10</v>
      </c>
      <c r="F70" s="12">
        <v>-122</v>
      </c>
      <c r="G70" s="12">
        <v>32</v>
      </c>
      <c r="H70" s="12"/>
      <c r="I70" s="12">
        <v>0</v>
      </c>
      <c r="J70" s="12">
        <v>26.063823353915804</v>
      </c>
      <c r="K70" s="12">
        <v>1.7869467169044331</v>
      </c>
      <c r="L70" s="12">
        <v>3.9716778029956625</v>
      </c>
      <c r="M70" s="12">
        <v>0</v>
      </c>
      <c r="N70" s="12">
        <v>0</v>
      </c>
      <c r="O70" s="12">
        <v>-0.82244787381590356</v>
      </c>
      <c r="P70" s="12">
        <v>1</v>
      </c>
      <c r="Q70" s="12">
        <v>32</v>
      </c>
      <c r="S70" s="12">
        <v>1497</v>
      </c>
      <c r="U70" s="14"/>
      <c r="V70" s="14"/>
    </row>
    <row r="71" spans="1:22" x14ac:dyDescent="0.3">
      <c r="A71" s="45">
        <v>42658</v>
      </c>
      <c r="B71" t="s">
        <v>34</v>
      </c>
      <c r="C71" s="12">
        <v>139</v>
      </c>
      <c r="D71" s="12">
        <v>9</v>
      </c>
      <c r="E71" s="12">
        <v>11</v>
      </c>
      <c r="F71" s="12">
        <v>-118</v>
      </c>
      <c r="G71" s="12">
        <v>41</v>
      </c>
      <c r="H71" s="12"/>
      <c r="I71" s="12">
        <v>0</v>
      </c>
      <c r="J71" s="12">
        <v>30.762574567650244</v>
      </c>
      <c r="K71" s="12">
        <v>2.8360876887621971</v>
      </c>
      <c r="L71" s="12">
        <v>4.2659895386188742</v>
      </c>
      <c r="M71" s="12">
        <v>0</v>
      </c>
      <c r="N71" s="12">
        <v>0</v>
      </c>
      <c r="O71" s="12">
        <v>2.135348204968686</v>
      </c>
      <c r="P71" s="12">
        <v>2</v>
      </c>
      <c r="Q71" s="12">
        <v>42</v>
      </c>
      <c r="S71" s="12">
        <v>1544</v>
      </c>
      <c r="U71" s="14"/>
      <c r="V71" s="14"/>
    </row>
    <row r="72" spans="1:22" x14ac:dyDescent="0.3">
      <c r="A72" s="45">
        <v>42689</v>
      </c>
      <c r="B72" t="s">
        <v>34</v>
      </c>
      <c r="C72" s="12">
        <v>140</v>
      </c>
      <c r="D72" s="12">
        <v>9</v>
      </c>
      <c r="E72" s="12">
        <v>11</v>
      </c>
      <c r="F72" s="12">
        <v>-127</v>
      </c>
      <c r="G72" s="12">
        <v>33</v>
      </c>
      <c r="H72" s="12"/>
      <c r="I72" s="12">
        <v>0</v>
      </c>
      <c r="J72" s="12">
        <v>36.495624976403967</v>
      </c>
      <c r="K72" s="12">
        <v>2.5012554637012085</v>
      </c>
      <c r="L72" s="12">
        <v>4.5603012742420841</v>
      </c>
      <c r="M72" s="12">
        <v>0</v>
      </c>
      <c r="N72" s="12">
        <v>0</v>
      </c>
      <c r="O72" s="12">
        <v>-7.5571817143472586</v>
      </c>
      <c r="P72" s="12">
        <v>-1</v>
      </c>
      <c r="Q72" s="12">
        <v>35</v>
      </c>
      <c r="S72" s="12">
        <v>1503</v>
      </c>
      <c r="U72" s="14"/>
      <c r="V72" s="14"/>
    </row>
    <row r="73" spans="1:22" x14ac:dyDescent="0.3">
      <c r="A73" s="45">
        <v>42719</v>
      </c>
      <c r="B73" t="s">
        <v>34</v>
      </c>
      <c r="C73" s="12">
        <v>136</v>
      </c>
      <c r="D73" s="12">
        <v>9</v>
      </c>
      <c r="E73" s="12">
        <v>13</v>
      </c>
      <c r="F73" s="12">
        <v>-117</v>
      </c>
      <c r="G73" s="12">
        <v>41</v>
      </c>
      <c r="H73" s="12"/>
      <c r="I73" s="12">
        <v>0</v>
      </c>
      <c r="J73" s="12">
        <v>43.408336958512798</v>
      </c>
      <c r="K73" s="12">
        <v>1.6600629263550062</v>
      </c>
      <c r="L73" s="12">
        <v>5.1489247454885065</v>
      </c>
      <c r="M73" s="12">
        <v>0</v>
      </c>
      <c r="N73" s="12">
        <v>0</v>
      </c>
      <c r="O73" s="12">
        <v>-3.217324630356309</v>
      </c>
      <c r="P73" s="12">
        <v>-5</v>
      </c>
      <c r="Q73" s="12">
        <v>42</v>
      </c>
      <c r="S73" s="12">
        <v>1353</v>
      </c>
      <c r="U73" s="14"/>
      <c r="V73" s="14"/>
    </row>
    <row r="74" spans="1:22" x14ac:dyDescent="0.3">
      <c r="A74" s="45">
        <v>42750</v>
      </c>
      <c r="B74" t="s">
        <v>34</v>
      </c>
      <c r="C74" s="12">
        <v>132</v>
      </c>
      <c r="D74" s="12">
        <v>10</v>
      </c>
      <c r="E74" s="12">
        <v>19</v>
      </c>
      <c r="F74" s="12">
        <v>-112</v>
      </c>
      <c r="G74" s="12">
        <v>49</v>
      </c>
      <c r="H74" s="12"/>
      <c r="I74" s="12">
        <v>0</v>
      </c>
      <c r="J74" s="12">
        <v>44.832678663186925</v>
      </c>
      <c r="K74" s="12">
        <v>1.037392472732817</v>
      </c>
      <c r="L74" s="12">
        <v>5.4473467436286951</v>
      </c>
      <c r="M74" s="12">
        <v>0</v>
      </c>
      <c r="N74" s="12">
        <v>0</v>
      </c>
      <c r="O74" s="12">
        <v>7.6825821204515634</v>
      </c>
      <c r="P74" s="12">
        <v>-10</v>
      </c>
      <c r="Q74" s="12">
        <v>49</v>
      </c>
      <c r="S74" s="12">
        <v>1051</v>
      </c>
      <c r="U74" s="14"/>
      <c r="V74" s="14"/>
    </row>
    <row r="75" spans="1:22" x14ac:dyDescent="0.3">
      <c r="A75" s="45">
        <v>42781</v>
      </c>
      <c r="B75" t="s">
        <v>34</v>
      </c>
      <c r="C75" s="12">
        <v>136</v>
      </c>
      <c r="D75" s="12">
        <v>10</v>
      </c>
      <c r="E75" s="12">
        <v>19</v>
      </c>
      <c r="F75" s="12">
        <v>-112</v>
      </c>
      <c r="G75" s="12">
        <v>53</v>
      </c>
      <c r="H75" s="12"/>
      <c r="I75" s="12">
        <v>0</v>
      </c>
      <c r="J75" s="12">
        <v>38.49717417780019</v>
      </c>
      <c r="K75" s="12">
        <v>0.76600214294654212</v>
      </c>
      <c r="L75" s="12">
        <v>5.005879140193878</v>
      </c>
      <c r="M75" s="12">
        <v>0</v>
      </c>
      <c r="N75" s="12">
        <v>0</v>
      </c>
      <c r="O75" s="12">
        <v>13.730944539059394</v>
      </c>
      <c r="P75" s="12">
        <v>-5</v>
      </c>
      <c r="Q75" s="12">
        <v>53</v>
      </c>
      <c r="S75" s="12">
        <v>922</v>
      </c>
      <c r="U75" s="14"/>
      <c r="V75" s="14"/>
    </row>
    <row r="76" spans="1:22" x14ac:dyDescent="0.3">
      <c r="A76" s="45">
        <v>42809</v>
      </c>
      <c r="B76" t="s">
        <v>34</v>
      </c>
      <c r="C76" s="12">
        <v>137</v>
      </c>
      <c r="D76" s="12">
        <v>10</v>
      </c>
      <c r="E76" s="12">
        <v>10</v>
      </c>
      <c r="F76" s="12">
        <v>-120</v>
      </c>
      <c r="G76" s="12">
        <v>37</v>
      </c>
      <c r="H76" s="12"/>
      <c r="I76" s="12">
        <v>0</v>
      </c>
      <c r="J76" s="12">
        <v>32.169140306907416</v>
      </c>
      <c r="K76" s="12">
        <v>0.49698934007560308</v>
      </c>
      <c r="L76" s="12">
        <v>4.564411536759061</v>
      </c>
      <c r="M76" s="12">
        <v>0</v>
      </c>
      <c r="N76" s="12">
        <v>0</v>
      </c>
      <c r="O76" s="12">
        <v>1.7694588162579237</v>
      </c>
      <c r="P76" s="12">
        <v>-2</v>
      </c>
      <c r="Q76" s="12">
        <v>37</v>
      </c>
      <c r="S76" s="12">
        <v>863</v>
      </c>
      <c r="U76" s="14"/>
      <c r="V76" s="14"/>
    </row>
    <row r="77" spans="1:22" x14ac:dyDescent="0.3">
      <c r="A77" s="45">
        <v>42840</v>
      </c>
      <c r="B77" t="s">
        <v>34</v>
      </c>
      <c r="C77" s="12">
        <v>137</v>
      </c>
      <c r="D77" s="12">
        <v>9</v>
      </c>
      <c r="E77" s="12">
        <v>5</v>
      </c>
      <c r="F77" s="12">
        <v>-128</v>
      </c>
      <c r="G77" s="12">
        <v>23</v>
      </c>
      <c r="H77" s="12"/>
      <c r="I77" s="12">
        <v>0</v>
      </c>
      <c r="J77" s="12">
        <v>19.85728368839867</v>
      </c>
      <c r="K77" s="12">
        <v>0.51387732735972558</v>
      </c>
      <c r="L77" s="12">
        <v>3.6814763298894277</v>
      </c>
      <c r="M77" s="12">
        <v>0</v>
      </c>
      <c r="N77" s="12">
        <v>0</v>
      </c>
      <c r="O77" s="12">
        <v>-3.052637345647824</v>
      </c>
      <c r="P77" s="12">
        <v>2</v>
      </c>
      <c r="Q77" s="12">
        <v>23</v>
      </c>
      <c r="S77" s="12">
        <v>936</v>
      </c>
      <c r="U77" s="14"/>
      <c r="V77" s="14"/>
    </row>
    <row r="78" spans="1:22" x14ac:dyDescent="0.3">
      <c r="A78" s="45">
        <v>42870</v>
      </c>
      <c r="B78" t="s">
        <v>34</v>
      </c>
      <c r="C78" s="12">
        <v>136</v>
      </c>
      <c r="D78" s="12">
        <v>9</v>
      </c>
      <c r="E78" s="12">
        <v>7</v>
      </c>
      <c r="F78" s="12">
        <v>-127</v>
      </c>
      <c r="G78" s="12">
        <v>25</v>
      </c>
      <c r="H78" s="12"/>
      <c r="I78" s="12">
        <v>0</v>
      </c>
      <c r="J78" s="12">
        <v>15.249753006133801</v>
      </c>
      <c r="K78" s="12">
        <v>0.49698934007560308</v>
      </c>
      <c r="L78" s="12">
        <v>3.5343204620778224</v>
      </c>
      <c r="M78" s="12">
        <v>0</v>
      </c>
      <c r="N78" s="12">
        <v>0</v>
      </c>
      <c r="O78" s="12">
        <v>2.7189371917127758</v>
      </c>
      <c r="P78" s="12">
        <v>4</v>
      </c>
      <c r="Q78" s="12">
        <v>26</v>
      </c>
      <c r="S78" s="12">
        <v>1059</v>
      </c>
      <c r="U78" s="14"/>
      <c r="V78" s="14"/>
    </row>
    <row r="79" spans="1:22" x14ac:dyDescent="0.3">
      <c r="A79" s="45">
        <v>42901</v>
      </c>
      <c r="B79" t="s">
        <v>34</v>
      </c>
      <c r="C79" s="12">
        <v>138</v>
      </c>
      <c r="D79" s="12">
        <v>10</v>
      </c>
      <c r="E79" s="12">
        <v>9</v>
      </c>
      <c r="F79" s="12">
        <v>-125</v>
      </c>
      <c r="G79" s="12">
        <v>32</v>
      </c>
      <c r="H79" s="12"/>
      <c r="I79" s="12">
        <v>0</v>
      </c>
      <c r="J79" s="12">
        <v>15.162488909091259</v>
      </c>
      <c r="K79" s="12">
        <v>0.51387732735972558</v>
      </c>
      <c r="L79" s="12">
        <v>3.5343204620778224</v>
      </c>
      <c r="M79" s="12">
        <v>0</v>
      </c>
      <c r="N79" s="12">
        <v>0</v>
      </c>
      <c r="O79" s="12">
        <v>8.7893133014711928</v>
      </c>
      <c r="P79" s="12">
        <v>5</v>
      </c>
      <c r="Q79" s="12">
        <v>33</v>
      </c>
      <c r="S79" s="12">
        <v>1206</v>
      </c>
      <c r="U79" s="14"/>
      <c r="V79" s="14"/>
    </row>
    <row r="80" spans="1:22" x14ac:dyDescent="0.3">
      <c r="A80" s="45">
        <v>42931</v>
      </c>
      <c r="B80" t="s">
        <v>34</v>
      </c>
      <c r="C80" s="12">
        <v>137</v>
      </c>
      <c r="D80" s="12">
        <v>10</v>
      </c>
      <c r="E80" s="12">
        <v>7</v>
      </c>
      <c r="F80" s="12">
        <v>-127</v>
      </c>
      <c r="G80" s="12">
        <v>27</v>
      </c>
      <c r="H80" s="12"/>
      <c r="I80" s="12">
        <v>0</v>
      </c>
      <c r="J80" s="12">
        <v>16.685844508046998</v>
      </c>
      <c r="K80" s="12">
        <v>0.49698934007560308</v>
      </c>
      <c r="L80" s="12">
        <v>3.6814763298894277</v>
      </c>
      <c r="M80" s="12">
        <v>0</v>
      </c>
      <c r="N80" s="12">
        <v>0</v>
      </c>
      <c r="O80" s="12">
        <v>3.1356898219879703</v>
      </c>
      <c r="P80" s="12">
        <v>3</v>
      </c>
      <c r="Q80" s="12">
        <v>27</v>
      </c>
      <c r="S80" s="12">
        <v>1308</v>
      </c>
      <c r="U80" s="14"/>
      <c r="V80" s="14"/>
    </row>
    <row r="81" spans="1:22" x14ac:dyDescent="0.3">
      <c r="A81" s="45">
        <v>42962</v>
      </c>
      <c r="B81" t="s">
        <v>34</v>
      </c>
      <c r="C81" s="12">
        <v>142</v>
      </c>
      <c r="D81" s="12">
        <v>10</v>
      </c>
      <c r="E81" s="12">
        <v>10</v>
      </c>
      <c r="F81" s="12">
        <v>-122</v>
      </c>
      <c r="G81" s="12">
        <v>40</v>
      </c>
      <c r="H81" s="12"/>
      <c r="I81" s="12">
        <v>0</v>
      </c>
      <c r="J81" s="12">
        <v>18.904071377069894</v>
      </c>
      <c r="K81" s="12">
        <v>1.065149483705722</v>
      </c>
      <c r="L81" s="12">
        <v>3.8286321977010331</v>
      </c>
      <c r="M81" s="12">
        <v>0</v>
      </c>
      <c r="N81" s="12">
        <v>0</v>
      </c>
      <c r="O81" s="12">
        <v>12.202146941523353</v>
      </c>
      <c r="P81" s="12">
        <v>3</v>
      </c>
      <c r="Q81" s="12">
        <v>39</v>
      </c>
      <c r="S81" s="12">
        <v>1410</v>
      </c>
      <c r="U81" s="14"/>
      <c r="V81" s="14"/>
    </row>
    <row r="82" spans="1:22" x14ac:dyDescent="0.3">
      <c r="A82" s="45">
        <v>42993</v>
      </c>
      <c r="B82" t="s">
        <v>34</v>
      </c>
      <c r="C82" s="12">
        <v>143</v>
      </c>
      <c r="D82" s="12">
        <v>10</v>
      </c>
      <c r="E82" s="12">
        <v>11</v>
      </c>
      <c r="F82" s="12">
        <v>-138</v>
      </c>
      <c r="G82" s="12">
        <v>26</v>
      </c>
      <c r="H82" s="12"/>
      <c r="I82" s="12">
        <v>0</v>
      </c>
      <c r="J82" s="12">
        <v>23.457729544740143</v>
      </c>
      <c r="K82" s="12">
        <v>1.8347591899393016</v>
      </c>
      <c r="L82" s="12">
        <v>3.9757880655126394</v>
      </c>
      <c r="M82" s="12">
        <v>0</v>
      </c>
      <c r="N82" s="12">
        <v>0</v>
      </c>
      <c r="O82" s="12">
        <v>-7.2682768001920834</v>
      </c>
      <c r="P82" s="12">
        <v>3</v>
      </c>
      <c r="Q82" s="12">
        <v>25</v>
      </c>
      <c r="S82" s="12">
        <v>1509</v>
      </c>
      <c r="U82" s="14"/>
      <c r="V82" s="14"/>
    </row>
    <row r="83" spans="1:22" x14ac:dyDescent="0.3">
      <c r="A83" s="45">
        <v>43023</v>
      </c>
      <c r="B83" t="s">
        <v>34</v>
      </c>
      <c r="C83" s="12">
        <v>143</v>
      </c>
      <c r="D83" s="12">
        <v>9</v>
      </c>
      <c r="E83" s="12">
        <v>15</v>
      </c>
      <c r="F83" s="12">
        <v>-128</v>
      </c>
      <c r="G83" s="12">
        <v>39</v>
      </c>
      <c r="H83" s="12"/>
      <c r="I83" s="12">
        <v>0</v>
      </c>
      <c r="J83" s="12">
        <v>27.68845906723703</v>
      </c>
      <c r="K83" s="12">
        <v>2.9119715217051114</v>
      </c>
      <c r="L83" s="12">
        <v>4.2700998011358502</v>
      </c>
      <c r="M83" s="12">
        <v>0</v>
      </c>
      <c r="N83" s="12">
        <v>0</v>
      </c>
      <c r="O83" s="12">
        <v>3.1294696099220047</v>
      </c>
      <c r="P83" s="12">
        <v>1</v>
      </c>
      <c r="Q83" s="12">
        <v>39</v>
      </c>
      <c r="S83" s="12">
        <v>1537</v>
      </c>
      <c r="U83" s="14"/>
      <c r="V83" s="14"/>
    </row>
    <row r="84" spans="1:22" x14ac:dyDescent="0.3">
      <c r="A84" s="45">
        <v>43054</v>
      </c>
      <c r="B84" t="s">
        <v>34</v>
      </c>
      <c r="C84" s="12">
        <v>145</v>
      </c>
      <c r="D84" s="12">
        <v>9</v>
      </c>
      <c r="E84" s="12">
        <v>18</v>
      </c>
      <c r="F84" s="12">
        <v>-128</v>
      </c>
      <c r="G84" s="12">
        <v>44</v>
      </c>
      <c r="H84" s="12"/>
      <c r="I84" s="12">
        <v>0</v>
      </c>
      <c r="J84" s="12">
        <v>32.845915384342319</v>
      </c>
      <c r="K84" s="12">
        <v>2.568180351992619</v>
      </c>
      <c r="L84" s="12">
        <v>4.564411536759061</v>
      </c>
      <c r="M84" s="12">
        <v>0</v>
      </c>
      <c r="N84" s="12">
        <v>0</v>
      </c>
      <c r="O84" s="12">
        <v>2.0214927269060041</v>
      </c>
      <c r="P84" s="12">
        <v>1</v>
      </c>
      <c r="Q84" s="12">
        <v>43</v>
      </c>
      <c r="S84" s="12">
        <v>1581</v>
      </c>
      <c r="U84" s="14"/>
      <c r="V84" s="14"/>
    </row>
    <row r="85" spans="1:22" x14ac:dyDescent="0.3">
      <c r="A85" s="45">
        <v>43084</v>
      </c>
      <c r="B85" t="s">
        <v>34</v>
      </c>
      <c r="C85" s="12">
        <v>146</v>
      </c>
      <c r="D85" s="12">
        <v>8</v>
      </c>
      <c r="E85" s="12">
        <v>17</v>
      </c>
      <c r="F85" s="12">
        <v>-126</v>
      </c>
      <c r="G85" s="12">
        <v>45</v>
      </c>
      <c r="H85" s="12"/>
      <c r="I85" s="12">
        <v>0</v>
      </c>
      <c r="J85" s="12">
        <v>41.067204385061821</v>
      </c>
      <c r="K85" s="12">
        <v>1.7044804308903572</v>
      </c>
      <c r="L85" s="12">
        <v>5.1530350080054834</v>
      </c>
      <c r="M85" s="12">
        <v>0</v>
      </c>
      <c r="N85" s="12">
        <v>0</v>
      </c>
      <c r="O85" s="12">
        <v>1.0752801760423409</v>
      </c>
      <c r="P85" s="12">
        <v>-3</v>
      </c>
      <c r="Q85" s="12">
        <v>46</v>
      </c>
      <c r="S85" s="12">
        <v>1484</v>
      </c>
      <c r="U85" s="14"/>
      <c r="V85" s="14"/>
    </row>
    <row r="86" spans="1:22" x14ac:dyDescent="0.3">
      <c r="A86" s="45">
        <v>43115</v>
      </c>
      <c r="B86" t="s">
        <v>34</v>
      </c>
      <c r="C86" s="12">
        <v>145</v>
      </c>
      <c r="D86" s="12">
        <v>8</v>
      </c>
      <c r="E86" s="12">
        <v>17</v>
      </c>
      <c r="F86" s="12">
        <v>-126</v>
      </c>
      <c r="G86" s="12">
        <v>44</v>
      </c>
      <c r="H86" s="12"/>
      <c r="I86" s="12">
        <v>0</v>
      </c>
      <c r="J86" s="12">
        <v>43.129676295678117</v>
      </c>
      <c r="K86" s="12">
        <v>1.0705633387333306</v>
      </c>
      <c r="L86" s="12">
        <v>5.4603098792591576</v>
      </c>
      <c r="M86" s="12">
        <v>0</v>
      </c>
      <c r="N86" s="12">
        <v>0</v>
      </c>
      <c r="O86" s="12">
        <v>4.3394504863293974</v>
      </c>
      <c r="P86" s="12">
        <v>-10</v>
      </c>
      <c r="Q86" s="12">
        <v>44</v>
      </c>
      <c r="S86" s="12">
        <v>1166</v>
      </c>
      <c r="U86" s="14"/>
      <c r="V86" s="14"/>
    </row>
    <row r="87" spans="1:22" x14ac:dyDescent="0.3">
      <c r="A87" s="45">
        <v>43146</v>
      </c>
      <c r="B87" t="s">
        <v>34</v>
      </c>
      <c r="C87" s="12">
        <v>144</v>
      </c>
      <c r="D87" s="12">
        <v>9</v>
      </c>
      <c r="E87" s="12">
        <v>10</v>
      </c>
      <c r="F87" s="12">
        <v>-125</v>
      </c>
      <c r="G87" s="12">
        <v>38</v>
      </c>
      <c r="H87" s="12"/>
      <c r="I87" s="12">
        <v>0</v>
      </c>
      <c r="J87" s="12">
        <v>39.892568046455551</v>
      </c>
      <c r="K87" s="12">
        <v>0.79049523992540394</v>
      </c>
      <c r="L87" s="12">
        <v>5.0188422758243405</v>
      </c>
      <c r="M87" s="12">
        <v>0</v>
      </c>
      <c r="N87" s="12">
        <v>0</v>
      </c>
      <c r="O87" s="12">
        <v>-3.7019055622052974</v>
      </c>
      <c r="P87" s="12">
        <v>-4</v>
      </c>
      <c r="Q87" s="12">
        <v>38</v>
      </c>
      <c r="S87" s="12">
        <v>1046</v>
      </c>
      <c r="U87" s="14"/>
      <c r="V87" s="14"/>
    </row>
    <row r="88" spans="1:22" x14ac:dyDescent="0.3">
      <c r="A88" s="45">
        <v>43174</v>
      </c>
      <c r="B88" t="s">
        <v>34</v>
      </c>
      <c r="C88" s="12">
        <v>146</v>
      </c>
      <c r="D88" s="12">
        <v>9</v>
      </c>
      <c r="E88" s="12">
        <v>16</v>
      </c>
      <c r="F88" s="12">
        <v>-135</v>
      </c>
      <c r="G88" s="12">
        <v>36</v>
      </c>
      <c r="H88" s="12"/>
      <c r="I88" s="12">
        <v>0</v>
      </c>
      <c r="J88" s="12">
        <v>31.662916433843819</v>
      </c>
      <c r="K88" s="12">
        <v>0.49951539700807723</v>
      </c>
      <c r="L88" s="12">
        <v>4.5773746723895234</v>
      </c>
      <c r="M88" s="12">
        <v>0</v>
      </c>
      <c r="N88" s="12">
        <v>0</v>
      </c>
      <c r="O88" s="12">
        <v>2.2601934967585819</v>
      </c>
      <c r="P88" s="12">
        <v>-3</v>
      </c>
      <c r="Q88" s="12">
        <v>36</v>
      </c>
      <c r="S88" s="12">
        <v>965</v>
      </c>
      <c r="U88" s="14"/>
      <c r="V88" s="14"/>
    </row>
    <row r="89" spans="1:22" x14ac:dyDescent="0.3">
      <c r="A89" s="45">
        <v>43205</v>
      </c>
      <c r="B89" t="s">
        <v>34</v>
      </c>
      <c r="C89" s="12">
        <v>147</v>
      </c>
      <c r="D89" s="12">
        <v>9</v>
      </c>
      <c r="E89" s="12">
        <v>8</v>
      </c>
      <c r="F89" s="12">
        <v>-142</v>
      </c>
      <c r="G89" s="12">
        <v>22</v>
      </c>
      <c r="H89" s="12"/>
      <c r="I89" s="12">
        <v>0</v>
      </c>
      <c r="J89" s="12">
        <v>19.542488918922494</v>
      </c>
      <c r="K89" s="12">
        <v>0.51648922117825469</v>
      </c>
      <c r="L89" s="12">
        <v>3.6944394655198907</v>
      </c>
      <c r="M89" s="12">
        <v>0</v>
      </c>
      <c r="N89" s="12">
        <v>0</v>
      </c>
      <c r="O89" s="12">
        <v>-0.75341760562064053</v>
      </c>
      <c r="P89" s="12">
        <v>1</v>
      </c>
      <c r="Q89" s="12">
        <v>24</v>
      </c>
      <c r="S89" s="12">
        <v>980</v>
      </c>
      <c r="U89" s="14"/>
      <c r="V89" s="14"/>
    </row>
    <row r="90" spans="1:22" x14ac:dyDescent="0.3">
      <c r="A90" s="45">
        <v>43235</v>
      </c>
      <c r="B90" t="s">
        <v>34</v>
      </c>
      <c r="C90" s="12">
        <v>147</v>
      </c>
      <c r="D90" s="12">
        <v>9</v>
      </c>
      <c r="E90" s="12">
        <v>5</v>
      </c>
      <c r="F90" s="12">
        <v>-139</v>
      </c>
      <c r="G90" s="12">
        <v>22</v>
      </c>
      <c r="H90" s="12"/>
      <c r="I90" s="12">
        <v>0</v>
      </c>
      <c r="J90" s="12">
        <v>15.006678566809978</v>
      </c>
      <c r="K90" s="12">
        <v>0.49951539700807723</v>
      </c>
      <c r="L90" s="12">
        <v>3.5472835977082853</v>
      </c>
      <c r="M90" s="12">
        <v>0</v>
      </c>
      <c r="N90" s="12">
        <v>0</v>
      </c>
      <c r="O90" s="12">
        <v>-1.0534775615263392</v>
      </c>
      <c r="P90" s="12">
        <v>5</v>
      </c>
      <c r="Q90" s="12">
        <v>23</v>
      </c>
      <c r="S90" s="12">
        <v>1145</v>
      </c>
      <c r="U90" s="14"/>
      <c r="V90" s="14"/>
    </row>
    <row r="91" spans="1:22" x14ac:dyDescent="0.3">
      <c r="A91" s="45">
        <v>43266</v>
      </c>
      <c r="B91" t="s">
        <v>34</v>
      </c>
      <c r="C91" s="12">
        <v>141</v>
      </c>
      <c r="D91" s="12">
        <v>9</v>
      </c>
      <c r="E91" s="12">
        <v>5</v>
      </c>
      <c r="F91" s="12">
        <v>-132</v>
      </c>
      <c r="G91" s="12">
        <v>23</v>
      </c>
      <c r="H91" s="12"/>
      <c r="I91" s="12">
        <v>0</v>
      </c>
      <c r="J91" s="12">
        <v>14.920711973633843</v>
      </c>
      <c r="K91" s="12">
        <v>0.51648922117825469</v>
      </c>
      <c r="L91" s="12">
        <v>3.5472835977082853</v>
      </c>
      <c r="M91" s="12">
        <v>0</v>
      </c>
      <c r="N91" s="12">
        <v>0</v>
      </c>
      <c r="O91" s="12">
        <v>-1.9844847925203837</v>
      </c>
      <c r="P91" s="12">
        <v>6</v>
      </c>
      <c r="Q91" s="12">
        <v>23</v>
      </c>
      <c r="S91" s="12">
        <v>1320</v>
      </c>
      <c r="U91" s="14"/>
      <c r="V91" s="14"/>
    </row>
    <row r="92" spans="1:22" x14ac:dyDescent="0.3">
      <c r="A92" s="45">
        <v>43296</v>
      </c>
      <c r="B92" t="s">
        <v>34</v>
      </c>
      <c r="C92" s="12">
        <v>145</v>
      </c>
      <c r="D92" s="12">
        <v>9</v>
      </c>
      <c r="E92" s="12">
        <v>8</v>
      </c>
      <c r="F92" s="12">
        <v>-136</v>
      </c>
      <c r="G92" s="12">
        <v>26</v>
      </c>
      <c r="H92" s="12"/>
      <c r="I92" s="12">
        <v>0</v>
      </c>
      <c r="J92" s="12">
        <v>16.42043297730585</v>
      </c>
      <c r="K92" s="12">
        <v>0.49951539700807723</v>
      </c>
      <c r="L92" s="12">
        <v>3.6944394655198907</v>
      </c>
      <c r="M92" s="12">
        <v>0</v>
      </c>
      <c r="N92" s="12">
        <v>0</v>
      </c>
      <c r="O92" s="12">
        <v>3.3856121601661791</v>
      </c>
      <c r="P92" s="12">
        <v>1</v>
      </c>
      <c r="Q92" s="12">
        <v>25</v>
      </c>
      <c r="S92" s="12">
        <v>1360</v>
      </c>
      <c r="U92" s="14"/>
      <c r="V92" s="14"/>
    </row>
    <row r="93" spans="1:22" x14ac:dyDescent="0.3">
      <c r="A93" s="45">
        <v>43327</v>
      </c>
      <c r="B93" t="s">
        <v>34</v>
      </c>
      <c r="C93" s="12">
        <v>152</v>
      </c>
      <c r="D93" s="12">
        <v>8</v>
      </c>
      <c r="E93" s="12">
        <v>8</v>
      </c>
      <c r="F93" s="12">
        <v>-136</v>
      </c>
      <c r="G93" s="12">
        <v>32</v>
      </c>
      <c r="H93" s="12"/>
      <c r="I93" s="12">
        <v>0</v>
      </c>
      <c r="J93" s="12">
        <v>18.604171713447492</v>
      </c>
      <c r="K93" s="12">
        <v>1.0705633387333306</v>
      </c>
      <c r="L93" s="12">
        <v>3.8415953333314961</v>
      </c>
      <c r="M93" s="12">
        <v>0</v>
      </c>
      <c r="N93" s="12">
        <v>0</v>
      </c>
      <c r="O93" s="12">
        <v>6.4836696144876811</v>
      </c>
      <c r="P93" s="12">
        <v>2</v>
      </c>
      <c r="Q93" s="12">
        <v>32</v>
      </c>
      <c r="S93" s="12">
        <v>1434</v>
      </c>
      <c r="U93" s="14"/>
      <c r="V93" s="14"/>
    </row>
    <row r="94" spans="1:22" x14ac:dyDescent="0.3">
      <c r="A94" s="45">
        <v>43358</v>
      </c>
      <c r="B94" t="s">
        <v>34</v>
      </c>
      <c r="C94" s="12">
        <v>153</v>
      </c>
      <c r="D94" s="12">
        <v>9</v>
      </c>
      <c r="E94" s="12">
        <v>8</v>
      </c>
      <c r="F94" s="12">
        <v>-152</v>
      </c>
      <c r="G94" s="12">
        <v>18</v>
      </c>
      <c r="H94" s="12"/>
      <c r="I94" s="12">
        <v>0</v>
      </c>
      <c r="J94" s="12">
        <v>23.087052419882419</v>
      </c>
      <c r="K94" s="12">
        <v>1.844084754488557</v>
      </c>
      <c r="L94" s="12">
        <v>3.9887512011431023</v>
      </c>
      <c r="M94" s="12">
        <v>0</v>
      </c>
      <c r="N94" s="12">
        <v>0</v>
      </c>
      <c r="O94" s="12">
        <v>-15.919888375514077</v>
      </c>
      <c r="P94" s="12">
        <v>5</v>
      </c>
      <c r="Q94" s="12">
        <v>18</v>
      </c>
      <c r="S94" s="12">
        <v>1569</v>
      </c>
      <c r="U94" s="14"/>
      <c r="V94" s="14"/>
    </row>
    <row r="95" spans="1:22" x14ac:dyDescent="0.3">
      <c r="A95" s="45">
        <v>43388</v>
      </c>
      <c r="B95" t="s">
        <v>34</v>
      </c>
      <c r="C95" s="12">
        <v>151</v>
      </c>
      <c r="D95" s="12">
        <v>6</v>
      </c>
      <c r="E95" s="12">
        <v>12</v>
      </c>
      <c r="F95" s="12">
        <v>-124</v>
      </c>
      <c r="G95" s="12">
        <v>45</v>
      </c>
      <c r="H95" s="12"/>
      <c r="I95" s="12">
        <v>0</v>
      </c>
      <c r="J95" s="12">
        <v>28.251404524406624</v>
      </c>
      <c r="K95" s="12">
        <v>2.9267722533434428</v>
      </c>
      <c r="L95" s="12">
        <v>4.2830629367663127</v>
      </c>
      <c r="M95" s="12">
        <v>0</v>
      </c>
      <c r="N95" s="12">
        <v>0</v>
      </c>
      <c r="O95" s="12">
        <v>10.538760285483619</v>
      </c>
      <c r="P95" s="12">
        <v>0</v>
      </c>
      <c r="Q95" s="12">
        <v>46</v>
      </c>
      <c r="S95" s="12">
        <v>1557</v>
      </c>
      <c r="U95" s="14"/>
      <c r="V95" s="14"/>
    </row>
    <row r="96" spans="1:22" x14ac:dyDescent="0.3">
      <c r="A96" s="45">
        <v>43419</v>
      </c>
      <c r="B96" t="s">
        <v>34</v>
      </c>
      <c r="C96" s="12">
        <v>154</v>
      </c>
      <c r="D96" s="12">
        <v>7</v>
      </c>
      <c r="E96" s="12">
        <v>14</v>
      </c>
      <c r="F96" s="12">
        <v>-127</v>
      </c>
      <c r="G96" s="12">
        <v>48</v>
      </c>
      <c r="H96" s="12"/>
      <c r="I96" s="12">
        <v>0</v>
      </c>
      <c r="J96" s="12">
        <v>38.329893122096678</v>
      </c>
      <c r="K96" s="12">
        <v>2.5812336898791175</v>
      </c>
      <c r="L96" s="12">
        <v>4.5773746723895234</v>
      </c>
      <c r="M96" s="12">
        <v>0</v>
      </c>
      <c r="N96" s="12">
        <v>0</v>
      </c>
      <c r="O96" s="12">
        <v>4.5114985156346776</v>
      </c>
      <c r="P96" s="12">
        <v>-3</v>
      </c>
      <c r="Q96" s="12">
        <v>47</v>
      </c>
      <c r="S96" s="12">
        <v>1463</v>
      </c>
      <c r="U96" s="14"/>
      <c r="V96" s="14"/>
    </row>
    <row r="97" spans="1:22" x14ac:dyDescent="0.3">
      <c r="A97" s="45">
        <v>43449</v>
      </c>
      <c r="B97" t="s">
        <v>34</v>
      </c>
      <c r="C97" s="12">
        <v>155</v>
      </c>
      <c r="D97" s="12">
        <v>8</v>
      </c>
      <c r="E97" s="12">
        <v>19</v>
      </c>
      <c r="F97" s="12">
        <v>-124</v>
      </c>
      <c r="G97" s="12">
        <v>58</v>
      </c>
      <c r="H97" s="12"/>
      <c r="I97" s="12">
        <v>0</v>
      </c>
      <c r="J97" s="12">
        <v>46.453720652212297</v>
      </c>
      <c r="K97" s="12">
        <v>1.7131438251757602</v>
      </c>
      <c r="L97" s="12">
        <v>5.1659981436359459</v>
      </c>
      <c r="M97" s="12">
        <v>0</v>
      </c>
      <c r="N97" s="12">
        <v>0</v>
      </c>
      <c r="O97" s="12">
        <v>5.667137378975994</v>
      </c>
      <c r="P97" s="12">
        <v>-2</v>
      </c>
      <c r="Q97" s="12">
        <v>57</v>
      </c>
      <c r="S97" s="12">
        <v>1396</v>
      </c>
      <c r="U97" s="14"/>
      <c r="V97" s="14"/>
    </row>
    <row r="98" spans="1:22" x14ac:dyDescent="0.3">
      <c r="A98" s="45">
        <v>43480</v>
      </c>
      <c r="B98" t="s">
        <v>34</v>
      </c>
      <c r="C98" s="12">
        <v>155</v>
      </c>
      <c r="D98" s="12">
        <v>8</v>
      </c>
      <c r="E98" s="12">
        <v>20</v>
      </c>
      <c r="F98" s="12">
        <v>-110</v>
      </c>
      <c r="G98" s="12">
        <v>73</v>
      </c>
      <c r="H98" s="12"/>
      <c r="I98" s="12">
        <v>0</v>
      </c>
      <c r="J98" s="12">
        <v>51.462972819355429</v>
      </c>
      <c r="K98" s="12">
        <v>1.1053339856490543</v>
      </c>
      <c r="L98" s="12">
        <v>5.4713759706510166</v>
      </c>
      <c r="M98" s="12">
        <v>0</v>
      </c>
      <c r="N98" s="12">
        <v>0</v>
      </c>
      <c r="O98" s="12">
        <v>20.9603172243445</v>
      </c>
      <c r="P98" s="12">
        <v>-6</v>
      </c>
      <c r="Q98" s="12">
        <v>73</v>
      </c>
      <c r="S98" s="12">
        <v>1225</v>
      </c>
      <c r="U98" s="14"/>
      <c r="V98" s="14"/>
    </row>
    <row r="99" spans="1:22" x14ac:dyDescent="0.3">
      <c r="A99" s="45">
        <v>43511</v>
      </c>
      <c r="B99" t="s">
        <v>34</v>
      </c>
      <c r="C99" s="12">
        <v>152</v>
      </c>
      <c r="D99" s="12">
        <v>7</v>
      </c>
      <c r="E99" s="12">
        <v>15</v>
      </c>
      <c r="F99" s="12">
        <v>-121</v>
      </c>
      <c r="G99" s="12">
        <v>53</v>
      </c>
      <c r="H99" s="12"/>
      <c r="I99" s="12">
        <v>0</v>
      </c>
      <c r="J99" s="12">
        <v>44.189587652127003</v>
      </c>
      <c r="K99" s="12">
        <v>0.8161696020874103</v>
      </c>
      <c r="L99" s="12">
        <v>5.0299083672161995</v>
      </c>
      <c r="M99" s="12">
        <v>0</v>
      </c>
      <c r="N99" s="12">
        <v>0</v>
      </c>
      <c r="O99" s="12">
        <v>6.964334378569383</v>
      </c>
      <c r="P99" s="12">
        <v>-6</v>
      </c>
      <c r="Q99" s="12">
        <v>51</v>
      </c>
      <c r="S99" s="12">
        <v>1063</v>
      </c>
      <c r="U99" s="14"/>
      <c r="V99" s="14"/>
    </row>
    <row r="100" spans="1:22" x14ac:dyDescent="0.3">
      <c r="A100" s="45">
        <v>43539</v>
      </c>
      <c r="B100" t="s">
        <v>34</v>
      </c>
      <c r="C100" s="12">
        <v>157</v>
      </c>
      <c r="D100" s="12">
        <v>8</v>
      </c>
      <c r="E100" s="12">
        <v>14</v>
      </c>
      <c r="F100" s="12">
        <v>-116</v>
      </c>
      <c r="G100" s="12">
        <v>63</v>
      </c>
      <c r="H100" s="12"/>
      <c r="I100" s="12">
        <v>0</v>
      </c>
      <c r="J100" s="12">
        <v>36.923635318795228</v>
      </c>
      <c r="K100" s="12">
        <v>0.51573907371167649</v>
      </c>
      <c r="L100" s="12">
        <v>4.5884407637813824</v>
      </c>
      <c r="M100" s="12">
        <v>0</v>
      </c>
      <c r="N100" s="12">
        <v>0</v>
      </c>
      <c r="O100" s="12">
        <v>19.972184843711709</v>
      </c>
      <c r="P100" s="12">
        <v>1</v>
      </c>
      <c r="Q100" s="12">
        <v>63</v>
      </c>
      <c r="S100" s="12">
        <v>1081</v>
      </c>
      <c r="U100" s="14"/>
      <c r="V100" s="14"/>
    </row>
    <row r="101" spans="1:22" x14ac:dyDescent="0.3">
      <c r="A101" s="45">
        <v>43570</v>
      </c>
      <c r="B101" t="s">
        <v>34</v>
      </c>
      <c r="C101" s="12">
        <v>160</v>
      </c>
      <c r="D101" s="12">
        <v>7</v>
      </c>
      <c r="E101" s="12">
        <v>7</v>
      </c>
      <c r="F101" s="12">
        <v>-134</v>
      </c>
      <c r="G101" s="12">
        <v>40</v>
      </c>
      <c r="H101" s="12"/>
      <c r="I101" s="12">
        <v>0</v>
      </c>
      <c r="J101" s="12">
        <v>22.787432939531115</v>
      </c>
      <c r="K101" s="12">
        <v>0.53326418786692764</v>
      </c>
      <c r="L101" s="12">
        <v>3.7055055569117492</v>
      </c>
      <c r="M101" s="12">
        <v>0</v>
      </c>
      <c r="N101" s="12">
        <v>0</v>
      </c>
      <c r="O101" s="12">
        <v>12.973797315690209</v>
      </c>
      <c r="P101" s="12">
        <v>0</v>
      </c>
      <c r="Q101" s="12">
        <v>40</v>
      </c>
      <c r="S101" s="12">
        <v>1073</v>
      </c>
      <c r="U101" s="14"/>
      <c r="V101" s="14"/>
    </row>
    <row r="102" spans="1:22" x14ac:dyDescent="0.3">
      <c r="A102" s="45">
        <v>43600</v>
      </c>
      <c r="B102" t="s">
        <v>34</v>
      </c>
      <c r="C102" s="12">
        <v>160</v>
      </c>
      <c r="D102" s="12">
        <v>9</v>
      </c>
      <c r="E102" s="12">
        <v>6</v>
      </c>
      <c r="F102" s="12">
        <v>-136</v>
      </c>
      <c r="G102" s="12">
        <v>39</v>
      </c>
      <c r="H102" s="12"/>
      <c r="I102" s="12">
        <v>0</v>
      </c>
      <c r="J102" s="12">
        <v>17.497063774128598</v>
      </c>
      <c r="K102" s="12">
        <v>0.51573907371167649</v>
      </c>
      <c r="L102" s="12">
        <v>3.5583496891001438</v>
      </c>
      <c r="M102" s="12">
        <v>0</v>
      </c>
      <c r="N102" s="12">
        <v>0</v>
      </c>
      <c r="O102" s="12">
        <v>11.428847463059583</v>
      </c>
      <c r="P102" s="12">
        <v>6</v>
      </c>
      <c r="Q102" s="12">
        <v>39</v>
      </c>
      <c r="S102" s="12">
        <v>1274</v>
      </c>
      <c r="U102" s="14"/>
      <c r="V102" s="14"/>
    </row>
    <row r="103" spans="1:22" x14ac:dyDescent="0.3">
      <c r="A103" s="45">
        <v>43631</v>
      </c>
      <c r="B103" t="s">
        <v>34</v>
      </c>
      <c r="C103" s="12">
        <v>162</v>
      </c>
      <c r="D103" s="12">
        <v>9</v>
      </c>
      <c r="E103" s="12">
        <v>5</v>
      </c>
      <c r="F103" s="12">
        <v>-129</v>
      </c>
      <c r="G103" s="12">
        <v>47</v>
      </c>
      <c r="H103" s="12"/>
      <c r="I103" s="12">
        <v>0</v>
      </c>
      <c r="J103" s="12">
        <v>17.397131902225606</v>
      </c>
      <c r="K103" s="12">
        <v>0.53326418786692764</v>
      </c>
      <c r="L103" s="12">
        <v>3.5583496891001438</v>
      </c>
      <c r="M103" s="12">
        <v>0</v>
      </c>
      <c r="N103" s="12">
        <v>0</v>
      </c>
      <c r="O103" s="12">
        <v>22.511254220807324</v>
      </c>
      <c r="P103" s="12">
        <v>2</v>
      </c>
      <c r="Q103" s="12">
        <v>46</v>
      </c>
      <c r="S103" s="12">
        <v>1335</v>
      </c>
      <c r="U103" s="14"/>
      <c r="V103" s="14"/>
    </row>
    <row r="104" spans="1:22" x14ac:dyDescent="0.3">
      <c r="A104" s="45">
        <v>43661</v>
      </c>
      <c r="B104" t="s">
        <v>34</v>
      </c>
      <c r="C104" s="12">
        <v>160</v>
      </c>
      <c r="D104" s="12">
        <v>10</v>
      </c>
      <c r="E104" s="12">
        <v>8</v>
      </c>
      <c r="F104" s="12">
        <v>-128</v>
      </c>
      <c r="G104" s="12">
        <v>50</v>
      </c>
      <c r="H104" s="12"/>
      <c r="I104" s="12">
        <v>0</v>
      </c>
      <c r="J104" s="12">
        <v>19.146230838412713</v>
      </c>
      <c r="K104" s="12">
        <v>0.51573907371167649</v>
      </c>
      <c r="L104" s="12">
        <v>3.7055055569117492</v>
      </c>
      <c r="M104" s="12">
        <v>0</v>
      </c>
      <c r="N104" s="12">
        <v>0</v>
      </c>
      <c r="O104" s="12">
        <v>22.632524530963863</v>
      </c>
      <c r="P104" s="12">
        <v>4</v>
      </c>
      <c r="Q104" s="12">
        <v>50</v>
      </c>
      <c r="S104" s="12">
        <v>1472</v>
      </c>
      <c r="U104" s="14"/>
      <c r="V104" s="14"/>
    </row>
    <row r="105" spans="1:22" x14ac:dyDescent="0.3">
      <c r="A105" s="45">
        <v>43692</v>
      </c>
      <c r="B105" t="s">
        <v>34</v>
      </c>
      <c r="C105" s="12">
        <v>155</v>
      </c>
      <c r="D105" s="12">
        <v>10</v>
      </c>
      <c r="E105" s="12">
        <v>8</v>
      </c>
      <c r="F105" s="12">
        <v>-109</v>
      </c>
      <c r="G105" s="12">
        <v>64</v>
      </c>
      <c r="H105" s="12"/>
      <c r="I105" s="12">
        <v>0</v>
      </c>
      <c r="J105" s="12">
        <v>21.693248604080939</v>
      </c>
      <c r="K105" s="12">
        <v>1.1053339856490543</v>
      </c>
      <c r="L105" s="12">
        <v>3.8526614247233546</v>
      </c>
      <c r="M105" s="12">
        <v>0</v>
      </c>
      <c r="N105" s="12">
        <v>0</v>
      </c>
      <c r="O105" s="12">
        <v>31.348755985546653</v>
      </c>
      <c r="P105" s="12">
        <v>6</v>
      </c>
      <c r="Q105" s="12">
        <v>64</v>
      </c>
      <c r="S105" s="12">
        <v>1660</v>
      </c>
      <c r="U105" s="14"/>
      <c r="V105" s="14"/>
    </row>
    <row r="106" spans="1:22" x14ac:dyDescent="0.3">
      <c r="A106" s="45">
        <v>43723</v>
      </c>
      <c r="B106" t="s">
        <v>34</v>
      </c>
      <c r="C106" s="12">
        <v>164</v>
      </c>
      <c r="D106" s="12">
        <v>10</v>
      </c>
      <c r="E106" s="12">
        <v>11</v>
      </c>
      <c r="F106" s="12">
        <v>-116</v>
      </c>
      <c r="G106" s="12">
        <v>69</v>
      </c>
      <c r="H106" s="12"/>
      <c r="I106" s="12">
        <v>0</v>
      </c>
      <c r="J106" s="12">
        <v>26.921888076892365</v>
      </c>
      <c r="K106" s="12">
        <v>1.9039784735812131</v>
      </c>
      <c r="L106" s="12">
        <v>3.9998172925349609</v>
      </c>
      <c r="M106" s="12">
        <v>0</v>
      </c>
      <c r="N106" s="12">
        <v>0</v>
      </c>
      <c r="O106" s="12">
        <v>31.174316156991459</v>
      </c>
      <c r="P106" s="12">
        <v>4</v>
      </c>
      <c r="Q106" s="12">
        <v>68</v>
      </c>
      <c r="S106" s="12">
        <v>1782</v>
      </c>
      <c r="U106" s="14"/>
      <c r="V106" s="14"/>
    </row>
    <row r="107" spans="1:22" x14ac:dyDescent="0.3">
      <c r="A107" s="45">
        <v>43753</v>
      </c>
      <c r="B107" t="s">
        <v>34</v>
      </c>
      <c r="C107" s="12">
        <v>167</v>
      </c>
      <c r="D107" s="12">
        <v>8</v>
      </c>
      <c r="E107" s="12">
        <v>14</v>
      </c>
      <c r="F107" s="12">
        <v>-117</v>
      </c>
      <c r="G107" s="12">
        <v>72</v>
      </c>
      <c r="H107" s="12"/>
      <c r="I107" s="12">
        <v>0</v>
      </c>
      <c r="J107" s="12">
        <v>31.778801226885484</v>
      </c>
      <c r="K107" s="12">
        <v>3.02183039791259</v>
      </c>
      <c r="L107" s="12">
        <v>4.2941290281581717</v>
      </c>
      <c r="M107" s="12">
        <v>0</v>
      </c>
      <c r="N107" s="12">
        <v>0</v>
      </c>
      <c r="O107" s="12">
        <v>32.905239347043754</v>
      </c>
      <c r="P107" s="12">
        <v>0</v>
      </c>
      <c r="Q107" s="12">
        <v>72</v>
      </c>
      <c r="S107" s="12">
        <v>1775</v>
      </c>
      <c r="U107" s="14"/>
      <c r="V107" s="14"/>
    </row>
    <row r="108" spans="1:22" x14ac:dyDescent="0.3">
      <c r="A108" s="45">
        <v>43784</v>
      </c>
      <c r="B108" t="s">
        <v>34</v>
      </c>
      <c r="C108" s="12">
        <v>176</v>
      </c>
      <c r="D108" s="12">
        <v>9</v>
      </c>
      <c r="E108" s="12">
        <v>12</v>
      </c>
      <c r="F108" s="12">
        <v>-113</v>
      </c>
      <c r="G108" s="12">
        <v>84</v>
      </c>
      <c r="H108" s="12"/>
      <c r="I108" s="12">
        <v>0</v>
      </c>
      <c r="J108" s="12">
        <v>37.701338946966217</v>
      </c>
      <c r="K108" s="12">
        <v>2.6650691454664055</v>
      </c>
      <c r="L108" s="12">
        <v>4.5884407637813824</v>
      </c>
      <c r="M108" s="12">
        <v>0</v>
      </c>
      <c r="N108" s="12">
        <v>0</v>
      </c>
      <c r="O108" s="12">
        <v>36.045151143785993</v>
      </c>
      <c r="P108" s="12">
        <v>3</v>
      </c>
      <c r="Q108" s="12">
        <v>84</v>
      </c>
      <c r="S108" s="12">
        <v>1857</v>
      </c>
      <c r="U108" s="14"/>
      <c r="V108" s="14"/>
    </row>
    <row r="109" spans="1:22" x14ac:dyDescent="0.3">
      <c r="A109" s="45">
        <v>43814</v>
      </c>
      <c r="B109" t="s">
        <v>34</v>
      </c>
      <c r="C109" s="12">
        <v>175</v>
      </c>
      <c r="D109" s="12">
        <v>9</v>
      </c>
      <c r="E109" s="12">
        <v>14</v>
      </c>
      <c r="F109" s="12">
        <v>-117</v>
      </c>
      <c r="G109" s="12">
        <v>81</v>
      </c>
      <c r="H109" s="12"/>
      <c r="I109" s="12">
        <v>0</v>
      </c>
      <c r="J109" s="12">
        <v>44.845021014654947</v>
      </c>
      <c r="K109" s="12">
        <v>1.7687847358121334</v>
      </c>
      <c r="L109" s="12">
        <v>5.1770642350278049</v>
      </c>
      <c r="M109" s="12">
        <v>0</v>
      </c>
      <c r="N109" s="12">
        <v>0</v>
      </c>
      <c r="O109" s="12">
        <v>34.209130014505114</v>
      </c>
      <c r="P109" s="12">
        <v>-5</v>
      </c>
      <c r="Q109" s="12">
        <v>81</v>
      </c>
      <c r="S109" s="12">
        <v>1692</v>
      </c>
      <c r="U109" s="14"/>
      <c r="V109" s="14"/>
    </row>
    <row r="110" spans="1:22" x14ac:dyDescent="0.3">
      <c r="A110" s="45">
        <v>43845</v>
      </c>
      <c r="B110" t="s">
        <v>34</v>
      </c>
      <c r="C110" s="12">
        <v>183</v>
      </c>
      <c r="D110" s="12">
        <v>8</v>
      </c>
      <c r="E110" s="12">
        <v>13</v>
      </c>
      <c r="F110" s="12">
        <v>-156</v>
      </c>
      <c r="G110" s="12">
        <v>48</v>
      </c>
      <c r="H110" s="12"/>
      <c r="I110" s="12">
        <v>0</v>
      </c>
      <c r="J110" s="12">
        <v>40.83190535483871</v>
      </c>
      <c r="K110" s="12">
        <v>1.0832273059360733</v>
      </c>
      <c r="L110" s="12">
        <v>5.4713759706510166</v>
      </c>
      <c r="M110" s="12">
        <v>0</v>
      </c>
      <c r="N110" s="12">
        <v>0</v>
      </c>
      <c r="O110" s="12">
        <v>-24.386508631425798</v>
      </c>
      <c r="P110" s="12">
        <v>26</v>
      </c>
      <c r="Q110" s="12">
        <v>49</v>
      </c>
      <c r="S110" s="12">
        <v>2511</v>
      </c>
      <c r="U110" s="14"/>
      <c r="V110" s="14"/>
    </row>
    <row r="111" spans="1:22" x14ac:dyDescent="0.3">
      <c r="A111" s="45">
        <v>43876</v>
      </c>
      <c r="B111" t="s">
        <v>34</v>
      </c>
      <c r="C111" s="12">
        <v>179</v>
      </c>
      <c r="D111" s="12">
        <v>8</v>
      </c>
      <c r="E111" s="12">
        <v>14</v>
      </c>
      <c r="F111" s="12">
        <v>-150</v>
      </c>
      <c r="G111" s="12">
        <v>51</v>
      </c>
      <c r="H111" s="12"/>
      <c r="I111" s="12">
        <v>0</v>
      </c>
      <c r="J111" s="12">
        <v>42.342680413793097</v>
      </c>
      <c r="K111" s="12">
        <v>0.79984621004566225</v>
      </c>
      <c r="L111" s="12">
        <v>5.0299083672161995</v>
      </c>
      <c r="M111" s="12">
        <v>0</v>
      </c>
      <c r="N111" s="12">
        <v>0</v>
      </c>
      <c r="O111" s="12">
        <v>8.8275650089450366</v>
      </c>
      <c r="P111" s="12">
        <v>-6</v>
      </c>
      <c r="Q111" s="12">
        <v>51</v>
      </c>
      <c r="S111" s="12">
        <v>2330</v>
      </c>
      <c r="U111" s="14"/>
      <c r="V111" s="14"/>
    </row>
    <row r="112" spans="1:22" x14ac:dyDescent="0.3">
      <c r="A112" s="45">
        <v>43905</v>
      </c>
      <c r="B112" t="s">
        <v>34</v>
      </c>
      <c r="C112" s="12">
        <v>185</v>
      </c>
      <c r="D112" s="12">
        <v>6</v>
      </c>
      <c r="E112" s="12">
        <v>11</v>
      </c>
      <c r="F112" s="12">
        <v>-154</v>
      </c>
      <c r="G112" s="12">
        <v>48</v>
      </c>
      <c r="H112" s="12"/>
      <c r="I112" s="12">
        <v>0</v>
      </c>
      <c r="J112" s="12">
        <v>35.014046387096776</v>
      </c>
      <c r="K112" s="12">
        <v>0.50542429223744301</v>
      </c>
      <c r="L112" s="12">
        <v>4.5884407637813824</v>
      </c>
      <c r="M112" s="12">
        <v>0</v>
      </c>
      <c r="N112" s="12">
        <v>0</v>
      </c>
      <c r="O112" s="12">
        <v>6.8920885568843957</v>
      </c>
      <c r="P112" s="12">
        <v>0</v>
      </c>
      <c r="Q112" s="12">
        <v>47</v>
      </c>
      <c r="S112" s="12">
        <v>2336</v>
      </c>
      <c r="U112" s="14"/>
      <c r="V112" s="14"/>
    </row>
    <row r="113" spans="1:22" x14ac:dyDescent="0.3">
      <c r="A113" s="45">
        <v>43936</v>
      </c>
      <c r="B113" t="s">
        <v>34</v>
      </c>
      <c r="C113" s="12">
        <v>181</v>
      </c>
      <c r="D113" s="12">
        <v>6</v>
      </c>
      <c r="E113" s="12">
        <v>10</v>
      </c>
      <c r="F113" s="12">
        <v>-159</v>
      </c>
      <c r="G113" s="12">
        <v>38</v>
      </c>
      <c r="H113" s="12"/>
      <c r="I113" s="12">
        <v>0</v>
      </c>
      <c r="J113" s="12">
        <v>31.733516599999998</v>
      </c>
      <c r="K113" s="12">
        <v>0.52259890410958909</v>
      </c>
      <c r="L113" s="12">
        <v>3.7055055569117492</v>
      </c>
      <c r="M113" s="12">
        <v>0</v>
      </c>
      <c r="N113" s="12">
        <v>0</v>
      </c>
      <c r="O113" s="12">
        <v>2.0383789389786671</v>
      </c>
      <c r="P113" s="12">
        <v>0</v>
      </c>
      <c r="Q113" s="12">
        <v>38</v>
      </c>
      <c r="S113" s="12">
        <v>2331</v>
      </c>
      <c r="U113" s="14"/>
      <c r="V113" s="14"/>
    </row>
    <row r="114" spans="1:22" x14ac:dyDescent="0.3">
      <c r="A114" s="45">
        <v>43966</v>
      </c>
      <c r="B114" t="s">
        <v>34</v>
      </c>
      <c r="C114" s="12">
        <v>167</v>
      </c>
      <c r="D114" s="12">
        <v>7</v>
      </c>
      <c r="E114" s="12">
        <v>9</v>
      </c>
      <c r="F114" s="12">
        <v>-141</v>
      </c>
      <c r="G114" s="12">
        <v>42</v>
      </c>
      <c r="H114" s="12"/>
      <c r="I114" s="12">
        <v>0</v>
      </c>
      <c r="J114" s="12">
        <v>25.264964774193547</v>
      </c>
      <c r="K114" s="12">
        <v>0.50542429223744301</v>
      </c>
      <c r="L114" s="12">
        <v>3.5583496891001438</v>
      </c>
      <c r="M114" s="12">
        <v>0</v>
      </c>
      <c r="N114" s="12">
        <v>0</v>
      </c>
      <c r="O114" s="12">
        <v>8.6712612444688659</v>
      </c>
      <c r="P114" s="12">
        <v>4</v>
      </c>
      <c r="Q114" s="12">
        <v>42</v>
      </c>
      <c r="S114" s="12">
        <v>2457</v>
      </c>
      <c r="U114" s="14"/>
      <c r="V114" s="14"/>
    </row>
    <row r="115" spans="1:22" x14ac:dyDescent="0.3">
      <c r="A115" s="45">
        <v>43997</v>
      </c>
      <c r="B115" t="s">
        <v>34</v>
      </c>
      <c r="C115" s="12">
        <v>176</v>
      </c>
      <c r="D115" s="12">
        <v>8</v>
      </c>
      <c r="E115" s="12">
        <v>7</v>
      </c>
      <c r="F115" s="12">
        <v>-151</v>
      </c>
      <c r="G115" s="12">
        <v>40</v>
      </c>
      <c r="H115" s="12"/>
      <c r="I115" s="12">
        <v>0</v>
      </c>
      <c r="J115" s="12">
        <v>22.281367400000001</v>
      </c>
      <c r="K115" s="12">
        <v>0.98585825732565646</v>
      </c>
      <c r="L115" s="12">
        <v>3.5583496891001438</v>
      </c>
      <c r="M115" s="12">
        <v>0</v>
      </c>
      <c r="N115" s="12">
        <v>0</v>
      </c>
      <c r="O115" s="12">
        <v>3.1744246535741993</v>
      </c>
      <c r="P115" s="12">
        <v>10</v>
      </c>
      <c r="Q115" s="12">
        <v>40</v>
      </c>
      <c r="S115" s="12">
        <v>2764</v>
      </c>
      <c r="U115" s="14"/>
      <c r="V115" s="14"/>
    </row>
    <row r="116" spans="1:22" x14ac:dyDescent="0.3">
      <c r="A116" s="45">
        <v>44027</v>
      </c>
      <c r="B116" t="s">
        <v>34</v>
      </c>
      <c r="C116" s="12">
        <v>181</v>
      </c>
      <c r="D116" s="12">
        <v>8</v>
      </c>
      <c r="E116" s="12">
        <v>9</v>
      </c>
      <c r="F116" s="12">
        <v>-176</v>
      </c>
      <c r="G116" s="12">
        <v>22</v>
      </c>
      <c r="H116" s="12"/>
      <c r="I116" s="12">
        <v>0</v>
      </c>
      <c r="J116" s="12">
        <v>20.897759367741934</v>
      </c>
      <c r="K116" s="12">
        <v>0.96739826048027844</v>
      </c>
      <c r="L116" s="12">
        <v>3.7055055569117492</v>
      </c>
      <c r="M116" s="12">
        <v>0</v>
      </c>
      <c r="N116" s="12">
        <v>0</v>
      </c>
      <c r="O116" s="12">
        <v>-5.570663185133963</v>
      </c>
      <c r="P116" s="12">
        <v>3</v>
      </c>
      <c r="Q116" s="12">
        <v>23</v>
      </c>
      <c r="S116" s="12">
        <v>2847</v>
      </c>
      <c r="U116" s="14"/>
      <c r="V116" s="14"/>
    </row>
    <row r="117" spans="1:22" x14ac:dyDescent="0.3">
      <c r="A117" s="45">
        <v>44058</v>
      </c>
      <c r="B117" t="s">
        <v>34</v>
      </c>
      <c r="C117" s="12">
        <v>180</v>
      </c>
      <c r="D117" s="12">
        <v>9</v>
      </c>
      <c r="E117" s="12">
        <v>8</v>
      </c>
      <c r="F117" s="12">
        <v>-156</v>
      </c>
      <c r="G117" s="12">
        <v>41</v>
      </c>
      <c r="H117" s="12"/>
      <c r="I117" s="12">
        <v>0</v>
      </c>
      <c r="J117" s="12">
        <v>20.929716219354837</v>
      </c>
      <c r="K117" s="12">
        <v>1.2447429695326291</v>
      </c>
      <c r="L117" s="12">
        <v>3.8526614247233546</v>
      </c>
      <c r="M117" s="12">
        <v>0</v>
      </c>
      <c r="N117" s="12">
        <v>0</v>
      </c>
      <c r="O117" s="12">
        <v>5.9728793863891774</v>
      </c>
      <c r="P117" s="12">
        <v>9</v>
      </c>
      <c r="Q117" s="12">
        <v>41</v>
      </c>
      <c r="S117" s="12">
        <v>3118</v>
      </c>
      <c r="U117" s="14"/>
      <c r="V117" s="14"/>
    </row>
    <row r="118" spans="1:22" x14ac:dyDescent="0.3">
      <c r="A118" s="45">
        <v>44089</v>
      </c>
      <c r="B118" t="s">
        <v>34</v>
      </c>
      <c r="C118" s="12">
        <v>181</v>
      </c>
      <c r="D118" s="12">
        <v>8</v>
      </c>
      <c r="E118" s="12">
        <v>10</v>
      </c>
      <c r="F118" s="12">
        <v>-151</v>
      </c>
      <c r="G118" s="12">
        <v>48</v>
      </c>
      <c r="H118" s="12"/>
      <c r="I118" s="12">
        <v>0</v>
      </c>
      <c r="J118" s="12">
        <v>23.336473399999999</v>
      </c>
      <c r="K118" s="12">
        <v>1.6204243376332652</v>
      </c>
      <c r="L118" s="12">
        <v>3.9998172925349609</v>
      </c>
      <c r="M118" s="12">
        <v>0</v>
      </c>
      <c r="N118" s="12">
        <v>0</v>
      </c>
      <c r="O118" s="12">
        <v>16.043284969831777</v>
      </c>
      <c r="P118" s="12">
        <v>3</v>
      </c>
      <c r="Q118" s="12">
        <v>48</v>
      </c>
      <c r="S118" s="12">
        <v>3205</v>
      </c>
      <c r="U118" s="14"/>
      <c r="V118" s="14"/>
    </row>
    <row r="119" spans="1:22" x14ac:dyDescent="0.3">
      <c r="A119" s="45">
        <v>44119</v>
      </c>
      <c r="B119" t="s">
        <v>34</v>
      </c>
      <c r="C119" s="12">
        <v>178</v>
      </c>
      <c r="D119" s="12">
        <v>7</v>
      </c>
      <c r="E119" s="12">
        <v>10</v>
      </c>
      <c r="F119" s="12">
        <v>-155</v>
      </c>
      <c r="G119" s="12">
        <v>40</v>
      </c>
      <c r="H119" s="12"/>
      <c r="I119" s="12">
        <v>0</v>
      </c>
      <c r="J119" s="12">
        <v>30.230505161290324</v>
      </c>
      <c r="K119" s="12">
        <v>2.1462604845202051</v>
      </c>
      <c r="L119" s="12">
        <v>4.2941290281581717</v>
      </c>
      <c r="M119" s="12">
        <v>0</v>
      </c>
      <c r="N119" s="12">
        <v>0</v>
      </c>
      <c r="O119" s="12">
        <v>4.3291053260312964</v>
      </c>
      <c r="P119" s="12">
        <v>-1</v>
      </c>
      <c r="Q119" s="12">
        <v>40</v>
      </c>
      <c r="S119" s="12">
        <v>3171</v>
      </c>
      <c r="U119" s="14"/>
      <c r="V119" s="14"/>
    </row>
    <row r="120" spans="1:22" x14ac:dyDescent="0.3">
      <c r="A120" s="45">
        <v>44150</v>
      </c>
      <c r="B120" t="s">
        <v>34</v>
      </c>
      <c r="C120" s="12">
        <v>175</v>
      </c>
      <c r="D120" s="12">
        <v>7</v>
      </c>
      <c r="E120" s="12">
        <v>15</v>
      </c>
      <c r="F120" s="12">
        <v>-145</v>
      </c>
      <c r="G120" s="12">
        <v>52</v>
      </c>
      <c r="H120" s="12"/>
      <c r="I120" s="12">
        <v>0</v>
      </c>
      <c r="J120" s="12">
        <v>35.889075800000001</v>
      </c>
      <c r="K120" s="12">
        <v>1.9784404376413947</v>
      </c>
      <c r="L120" s="12">
        <v>4.5884407637813824</v>
      </c>
      <c r="M120" s="12">
        <v>0</v>
      </c>
      <c r="N120" s="12">
        <v>0</v>
      </c>
      <c r="O120" s="12">
        <v>9.5440429985772184</v>
      </c>
      <c r="P120" s="12">
        <v>0</v>
      </c>
      <c r="Q120" s="12">
        <v>52</v>
      </c>
      <c r="S120" s="12">
        <v>3180</v>
      </c>
      <c r="U120" s="14"/>
      <c r="V120" s="14"/>
    </row>
    <row r="121" spans="1:22" x14ac:dyDescent="0.3">
      <c r="A121" s="45">
        <v>44180</v>
      </c>
      <c r="B121" t="s">
        <v>34</v>
      </c>
      <c r="C121" s="12">
        <v>171</v>
      </c>
      <c r="D121" s="12">
        <v>7</v>
      </c>
      <c r="E121" s="12">
        <v>17</v>
      </c>
      <c r="F121" s="12">
        <v>-118</v>
      </c>
      <c r="G121" s="12">
        <v>77</v>
      </c>
      <c r="H121" s="12"/>
      <c r="I121" s="12">
        <v>0</v>
      </c>
      <c r="J121" s="12">
        <v>42.331309419354838</v>
      </c>
      <c r="K121" s="12">
        <v>1.556829372500242</v>
      </c>
      <c r="L121" s="12">
        <v>5.1770642350278049</v>
      </c>
      <c r="M121" s="12">
        <v>0</v>
      </c>
      <c r="N121" s="12">
        <v>0</v>
      </c>
      <c r="O121" s="12">
        <v>39.934796973117116</v>
      </c>
      <c r="P121" s="12">
        <v>-12</v>
      </c>
      <c r="Q121" s="12">
        <v>77</v>
      </c>
      <c r="S121" s="12">
        <v>2817</v>
      </c>
      <c r="U121" s="14"/>
      <c r="V121" s="14"/>
    </row>
    <row r="122" spans="1:22" x14ac:dyDescent="0.3">
      <c r="A122" s="45">
        <v>44211</v>
      </c>
      <c r="B122" t="s">
        <v>34</v>
      </c>
      <c r="C122" s="12">
        <v>182</v>
      </c>
      <c r="D122" s="12">
        <v>6</v>
      </c>
      <c r="E122" s="12">
        <v>20</v>
      </c>
      <c r="F122" s="12">
        <v>-145</v>
      </c>
      <c r="G122" s="12">
        <v>63</v>
      </c>
      <c r="H122" s="12"/>
      <c r="I122" s="12">
        <v>0</v>
      </c>
      <c r="J122" s="12">
        <v>41.563366709677418</v>
      </c>
      <c r="K122" s="12">
        <v>1.2290148380232693</v>
      </c>
      <c r="L122" s="12">
        <v>5.4713759706510166</v>
      </c>
      <c r="M122" s="12">
        <v>0</v>
      </c>
      <c r="N122" s="12">
        <v>0</v>
      </c>
      <c r="O122" s="12">
        <v>31.736242481648297</v>
      </c>
      <c r="P122" s="12">
        <v>-17</v>
      </c>
      <c r="Q122" s="12">
        <v>63</v>
      </c>
      <c r="S122" s="12">
        <v>2304</v>
      </c>
      <c r="U122" s="14"/>
      <c r="V122" s="14"/>
    </row>
    <row r="123" spans="1:22" x14ac:dyDescent="0.3">
      <c r="A123" s="45">
        <v>44242</v>
      </c>
      <c r="B123" t="s">
        <v>34</v>
      </c>
      <c r="C123" s="12">
        <v>168</v>
      </c>
      <c r="D123" s="12">
        <v>7</v>
      </c>
      <c r="E123" s="12">
        <v>17</v>
      </c>
      <c r="F123" s="12">
        <v>-134</v>
      </c>
      <c r="G123" s="12">
        <v>58</v>
      </c>
      <c r="H123" s="12"/>
      <c r="I123" s="12">
        <v>0</v>
      </c>
      <c r="J123" s="12">
        <v>43.774360999999992</v>
      </c>
      <c r="K123" s="12">
        <v>1.1112704159315101</v>
      </c>
      <c r="L123" s="12">
        <v>5.0299083672161995</v>
      </c>
      <c r="M123" s="12">
        <v>0</v>
      </c>
      <c r="N123" s="12">
        <v>0</v>
      </c>
      <c r="O123" s="12">
        <v>19.0844602168523</v>
      </c>
      <c r="P123" s="12">
        <v>-10</v>
      </c>
      <c r="Q123" s="12">
        <v>59</v>
      </c>
      <c r="S123" s="12">
        <v>2026</v>
      </c>
      <c r="U123" s="14"/>
      <c r="V123" s="14"/>
    </row>
    <row r="124" spans="1:22" x14ac:dyDescent="0.3">
      <c r="A124" s="45">
        <v>44270</v>
      </c>
      <c r="B124" t="s">
        <v>34</v>
      </c>
      <c r="C124" s="12">
        <v>178</v>
      </c>
      <c r="D124" s="12">
        <v>8</v>
      </c>
      <c r="E124" s="12">
        <v>13</v>
      </c>
      <c r="F124" s="12">
        <v>-136</v>
      </c>
      <c r="G124" s="12">
        <v>63</v>
      </c>
      <c r="H124" s="12"/>
      <c r="I124" s="12">
        <v>0</v>
      </c>
      <c r="J124" s="12">
        <v>36.096666258064516</v>
      </c>
      <c r="K124" s="12">
        <v>0.990762945707654</v>
      </c>
      <c r="L124" s="12">
        <v>4.5884407637813824</v>
      </c>
      <c r="M124" s="12">
        <v>0</v>
      </c>
      <c r="N124" s="12">
        <v>0</v>
      </c>
      <c r="O124" s="12">
        <v>25.324130032446448</v>
      </c>
      <c r="P124" s="12">
        <v>-3</v>
      </c>
      <c r="Q124" s="12">
        <v>64</v>
      </c>
      <c r="S124" s="12">
        <v>1932</v>
      </c>
      <c r="U124" s="14"/>
      <c r="V124" s="14"/>
    </row>
    <row r="125" spans="1:22" x14ac:dyDescent="0.3">
      <c r="A125" s="45">
        <v>44301</v>
      </c>
      <c r="B125" t="s">
        <v>34</v>
      </c>
      <c r="C125" s="12">
        <v>187</v>
      </c>
      <c r="D125" s="12">
        <v>8</v>
      </c>
      <c r="E125" s="12">
        <v>6</v>
      </c>
      <c r="F125" s="12">
        <v>-155</v>
      </c>
      <c r="G125" s="12">
        <v>46</v>
      </c>
      <c r="H125" s="12"/>
      <c r="I125" s="12">
        <v>0</v>
      </c>
      <c r="J125" s="12">
        <v>31.894204400000003</v>
      </c>
      <c r="K125" s="12">
        <v>0.99796096535786238</v>
      </c>
      <c r="L125" s="12">
        <v>3.7055055569117492</v>
      </c>
      <c r="M125" s="12">
        <v>0</v>
      </c>
      <c r="N125" s="12">
        <v>0</v>
      </c>
      <c r="O125" s="12">
        <v>9.4023290777303856</v>
      </c>
      <c r="P125" s="12">
        <v>0</v>
      </c>
      <c r="Q125" s="12">
        <v>46</v>
      </c>
      <c r="S125" s="12">
        <v>1941</v>
      </c>
      <c r="U125" s="14"/>
      <c r="V125" s="14"/>
    </row>
    <row r="126" spans="1:22" x14ac:dyDescent="0.3">
      <c r="A126" s="45">
        <v>44331</v>
      </c>
      <c r="B126" t="s">
        <v>34</v>
      </c>
      <c r="C126" s="12">
        <v>189</v>
      </c>
      <c r="D126" s="12">
        <v>7</v>
      </c>
      <c r="E126" s="12">
        <v>8</v>
      </c>
      <c r="F126" s="12">
        <v>-154</v>
      </c>
      <c r="G126" s="12">
        <v>50</v>
      </c>
      <c r="H126" s="12"/>
      <c r="I126" s="12">
        <v>0</v>
      </c>
      <c r="J126" s="12">
        <v>26.201863032258064</v>
      </c>
      <c r="K126" s="12">
        <v>0.990762945707654</v>
      </c>
      <c r="L126" s="12">
        <v>3.5583496891001438</v>
      </c>
      <c r="M126" s="12">
        <v>0</v>
      </c>
      <c r="N126" s="12">
        <v>0</v>
      </c>
      <c r="O126" s="12">
        <v>16.249024332934138</v>
      </c>
      <c r="P126" s="12">
        <v>3</v>
      </c>
      <c r="Q126" s="12">
        <v>50</v>
      </c>
      <c r="S126" s="12">
        <v>2038</v>
      </c>
      <c r="U126" s="14"/>
      <c r="V126" s="14"/>
    </row>
    <row r="127" spans="1:22" x14ac:dyDescent="0.3">
      <c r="A127" s="45">
        <v>44362</v>
      </c>
      <c r="B127" t="s">
        <v>34</v>
      </c>
      <c r="C127" s="12">
        <v>186</v>
      </c>
      <c r="D127" s="12">
        <v>7</v>
      </c>
      <c r="E127" s="12">
        <v>7</v>
      </c>
      <c r="F127" s="12">
        <v>-151</v>
      </c>
      <c r="G127" s="12">
        <v>49</v>
      </c>
      <c r="H127" s="12"/>
      <c r="I127" s="12">
        <v>0</v>
      </c>
      <c r="J127" s="12">
        <v>21.33278288</v>
      </c>
      <c r="K127" s="12">
        <v>0.99796096535786238</v>
      </c>
      <c r="L127" s="12">
        <v>3.5583496891001438</v>
      </c>
      <c r="M127" s="12">
        <v>0</v>
      </c>
      <c r="N127" s="12">
        <v>0</v>
      </c>
      <c r="O127" s="12">
        <v>19.110906465541994</v>
      </c>
      <c r="P127" s="12">
        <v>5</v>
      </c>
      <c r="Q127" s="12">
        <v>50</v>
      </c>
      <c r="S127" s="12">
        <v>2177</v>
      </c>
      <c r="U127" s="14"/>
      <c r="V127" s="14"/>
    </row>
    <row r="128" spans="1:22" x14ac:dyDescent="0.3">
      <c r="A128" s="45">
        <v>44392</v>
      </c>
      <c r="B128" t="s">
        <v>34</v>
      </c>
      <c r="C128" s="12">
        <v>187</v>
      </c>
      <c r="D128" s="12">
        <v>8</v>
      </c>
      <c r="E128" s="12">
        <v>12</v>
      </c>
      <c r="F128" s="12">
        <v>-157</v>
      </c>
      <c r="G128" s="12">
        <v>50</v>
      </c>
      <c r="H128" s="12"/>
      <c r="I128" s="12">
        <v>0</v>
      </c>
      <c r="J128" s="12">
        <v>20.791780012903224</v>
      </c>
      <c r="K128" s="12">
        <v>0.97642430237158806</v>
      </c>
      <c r="L128" s="12">
        <v>3.7055055569117492</v>
      </c>
      <c r="M128" s="12">
        <v>0</v>
      </c>
      <c r="N128" s="12">
        <v>0</v>
      </c>
      <c r="O128" s="12">
        <v>18.526290127813439</v>
      </c>
      <c r="P128" s="12">
        <v>7</v>
      </c>
      <c r="Q128" s="12">
        <v>51</v>
      </c>
      <c r="S128" s="12">
        <v>2396</v>
      </c>
      <c r="U128" s="14"/>
      <c r="V128" s="14"/>
    </row>
    <row r="129" spans="1:22" x14ac:dyDescent="0.3">
      <c r="A129" s="45">
        <v>44423</v>
      </c>
      <c r="B129" t="s">
        <v>34</v>
      </c>
      <c r="C129" s="12">
        <v>185</v>
      </c>
      <c r="D129" s="12">
        <v>9</v>
      </c>
      <c r="E129" s="12">
        <v>11</v>
      </c>
      <c r="F129" s="12">
        <v>-157</v>
      </c>
      <c r="G129" s="12">
        <v>48</v>
      </c>
      <c r="H129" s="12"/>
      <c r="I129" s="12">
        <v>0</v>
      </c>
      <c r="J129" s="12">
        <v>21.114242580645161</v>
      </c>
      <c r="K129" s="12">
        <v>1.2999931295993303</v>
      </c>
      <c r="L129" s="12">
        <v>3.8526614247233546</v>
      </c>
      <c r="M129" s="12">
        <v>0</v>
      </c>
      <c r="N129" s="12">
        <v>0</v>
      </c>
      <c r="O129" s="12">
        <v>13.733102865032155</v>
      </c>
      <c r="P129" s="12">
        <v>7</v>
      </c>
      <c r="Q129" s="12">
        <v>47</v>
      </c>
      <c r="S129" s="12">
        <v>2618</v>
      </c>
      <c r="U129" s="14"/>
      <c r="V129" s="14"/>
    </row>
    <row r="130" spans="1:22" x14ac:dyDescent="0.3">
      <c r="A130" s="45">
        <v>44454</v>
      </c>
      <c r="B130" t="s">
        <v>34</v>
      </c>
      <c r="C130" s="12">
        <v>186</v>
      </c>
      <c r="D130" s="12">
        <v>9</v>
      </c>
      <c r="E130" s="12">
        <v>12</v>
      </c>
      <c r="F130" s="12">
        <v>-154</v>
      </c>
      <c r="G130" s="12">
        <v>53</v>
      </c>
      <c r="H130" s="12"/>
      <c r="I130" s="12">
        <v>0</v>
      </c>
      <c r="J130" s="12">
        <v>22.474908800000001</v>
      </c>
      <c r="K130" s="12">
        <v>1.7382880590500724</v>
      </c>
      <c r="L130" s="12">
        <v>3.9998172925349609</v>
      </c>
      <c r="M130" s="12">
        <v>0</v>
      </c>
      <c r="N130" s="12">
        <v>0</v>
      </c>
      <c r="O130" s="12">
        <v>21.786985848414965</v>
      </c>
      <c r="P130" s="12">
        <v>2</v>
      </c>
      <c r="Q130" s="12">
        <v>52</v>
      </c>
      <c r="S130" s="12">
        <v>2676</v>
      </c>
      <c r="U130" s="14"/>
      <c r="V130" s="14"/>
    </row>
    <row r="131" spans="1:22" x14ac:dyDescent="0.3">
      <c r="A131" s="45">
        <v>44484</v>
      </c>
      <c r="B131" t="s">
        <v>34</v>
      </c>
      <c r="C131" s="12">
        <v>192</v>
      </c>
      <c r="D131" s="12">
        <v>8</v>
      </c>
      <c r="E131" s="12">
        <v>14</v>
      </c>
      <c r="F131" s="12">
        <v>-191</v>
      </c>
      <c r="G131" s="12">
        <v>23</v>
      </c>
      <c r="H131" s="12"/>
      <c r="I131" s="12">
        <v>0</v>
      </c>
      <c r="J131" s="12">
        <v>29.022136709677419</v>
      </c>
      <c r="K131" s="12">
        <v>2.3517635637515029</v>
      </c>
      <c r="L131" s="12">
        <v>4.2941290281581717</v>
      </c>
      <c r="M131" s="12">
        <v>0</v>
      </c>
      <c r="N131" s="12">
        <v>0</v>
      </c>
      <c r="O131" s="12">
        <v>-21.668029301587097</v>
      </c>
      <c r="P131" s="12">
        <v>9</v>
      </c>
      <c r="Q131" s="12">
        <v>23</v>
      </c>
      <c r="S131" s="12">
        <v>2962</v>
      </c>
      <c r="U131" s="14"/>
      <c r="V131" s="14"/>
    </row>
    <row r="132" spans="1:22" x14ac:dyDescent="0.3">
      <c r="A132" s="45">
        <v>44515</v>
      </c>
      <c r="B132" t="s">
        <v>34</v>
      </c>
      <c r="C132" s="12">
        <v>194</v>
      </c>
      <c r="D132" s="12">
        <v>8</v>
      </c>
      <c r="E132" s="12">
        <v>18</v>
      </c>
      <c r="F132" s="12">
        <v>-164</v>
      </c>
      <c r="G132" s="12">
        <v>56</v>
      </c>
      <c r="H132" s="12"/>
      <c r="I132" s="12">
        <v>0</v>
      </c>
      <c r="J132" s="12">
        <v>33.929864000000002</v>
      </c>
      <c r="K132" s="12">
        <v>2.1559735090595571</v>
      </c>
      <c r="L132" s="12">
        <v>4.5884407637813824</v>
      </c>
      <c r="M132" s="12">
        <v>0</v>
      </c>
      <c r="N132" s="12">
        <v>0</v>
      </c>
      <c r="O132" s="12">
        <v>15.325721727159056</v>
      </c>
      <c r="P132" s="12">
        <v>0</v>
      </c>
      <c r="Q132" s="12">
        <v>56</v>
      </c>
      <c r="S132" s="12">
        <v>2957</v>
      </c>
      <c r="U132" s="14"/>
      <c r="V132" s="14"/>
    </row>
    <row r="133" spans="1:22" x14ac:dyDescent="0.3">
      <c r="A133" s="45">
        <v>44545</v>
      </c>
      <c r="B133" t="s">
        <v>34</v>
      </c>
      <c r="C133" s="12">
        <v>196</v>
      </c>
      <c r="D133" s="12">
        <v>8</v>
      </c>
      <c r="E133" s="12">
        <v>17</v>
      </c>
      <c r="F133" s="12">
        <v>-161</v>
      </c>
      <c r="G133" s="12">
        <v>60</v>
      </c>
      <c r="H133" s="12"/>
      <c r="I133" s="12">
        <v>0</v>
      </c>
      <c r="J133" s="12">
        <v>40.022589935483872</v>
      </c>
      <c r="K133" s="12">
        <v>1.6640939330615454</v>
      </c>
      <c r="L133" s="12">
        <v>5.1770642350278049</v>
      </c>
      <c r="M133" s="12">
        <v>0</v>
      </c>
      <c r="N133" s="12">
        <v>0</v>
      </c>
      <c r="O133" s="12">
        <v>17.136251896426778</v>
      </c>
      <c r="P133" s="12">
        <v>-4</v>
      </c>
      <c r="Q133" s="12">
        <v>60</v>
      </c>
      <c r="S133" s="12">
        <v>2833</v>
      </c>
      <c r="U133" s="14"/>
      <c r="V133" s="14"/>
    </row>
    <row r="134" spans="1:22" x14ac:dyDescent="0.3">
      <c r="A134" s="45">
        <v>44576</v>
      </c>
      <c r="B134" t="s">
        <v>34</v>
      </c>
      <c r="C134" s="12">
        <v>179</v>
      </c>
      <c r="D134" s="12">
        <v>8</v>
      </c>
      <c r="E134" s="12">
        <v>16</v>
      </c>
      <c r="F134" s="12">
        <v>-162</v>
      </c>
      <c r="G134" s="12">
        <v>41</v>
      </c>
      <c r="H134" s="12"/>
      <c r="I134" s="12">
        <v>0</v>
      </c>
      <c r="J134" s="12">
        <v>43.101086387096764</v>
      </c>
      <c r="K134" s="12">
        <v>1.105106388214909</v>
      </c>
      <c r="L134" s="12">
        <v>5.4713759706510166</v>
      </c>
      <c r="M134" s="12">
        <v>0</v>
      </c>
      <c r="N134" s="12">
        <v>0</v>
      </c>
      <c r="O134" s="12">
        <v>2.322431254037312</v>
      </c>
      <c r="P134" s="12">
        <v>-12</v>
      </c>
      <c r="Q134" s="12">
        <v>40</v>
      </c>
      <c r="S134" s="12">
        <v>2464</v>
      </c>
      <c r="U134" s="14"/>
      <c r="V134" s="14"/>
    </row>
    <row r="135" spans="1:22" x14ac:dyDescent="0.3">
      <c r="A135" s="45">
        <v>44607</v>
      </c>
      <c r="B135" t="s">
        <v>34</v>
      </c>
      <c r="C135" s="12">
        <v>183</v>
      </c>
      <c r="D135" s="12">
        <v>7</v>
      </c>
      <c r="E135" s="12">
        <v>18</v>
      </c>
      <c r="F135" s="12">
        <v>-166</v>
      </c>
      <c r="G135" s="12">
        <v>42</v>
      </c>
      <c r="H135" s="12"/>
      <c r="I135" s="12">
        <v>0</v>
      </c>
      <c r="J135" s="12">
        <v>43.219053928571434</v>
      </c>
      <c r="K135" s="12">
        <v>0.8567567221873057</v>
      </c>
      <c r="L135" s="12">
        <v>5.0299083672161995</v>
      </c>
      <c r="M135" s="12">
        <v>0</v>
      </c>
      <c r="N135" s="12">
        <v>0</v>
      </c>
      <c r="O135" s="12">
        <v>4.8942809820250588</v>
      </c>
      <c r="P135" s="12">
        <v>-12</v>
      </c>
      <c r="Q135" s="12">
        <v>42</v>
      </c>
      <c r="S135" s="12">
        <v>2136</v>
      </c>
      <c r="U135" s="14"/>
      <c r="V135" s="14"/>
    </row>
    <row r="136" spans="1:22" x14ac:dyDescent="0.3">
      <c r="A136" s="45">
        <v>44635</v>
      </c>
      <c r="B136" t="s">
        <v>34</v>
      </c>
      <c r="C136" s="12">
        <v>188</v>
      </c>
      <c r="D136" s="12">
        <v>7</v>
      </c>
      <c r="E136" s="12">
        <v>12</v>
      </c>
      <c r="F136" s="12">
        <v>-167</v>
      </c>
      <c r="G136" s="12">
        <v>40</v>
      </c>
      <c r="H136" s="12"/>
      <c r="I136" s="12">
        <v>0</v>
      </c>
      <c r="J136" s="12">
        <v>35.767518838709677</v>
      </c>
      <c r="K136" s="12">
        <v>0.60168620974809073</v>
      </c>
      <c r="L136" s="12">
        <v>4.5884407637813824</v>
      </c>
      <c r="M136" s="12">
        <v>0</v>
      </c>
      <c r="N136" s="12">
        <v>0</v>
      </c>
      <c r="O136" s="12">
        <v>8.04235418776085</v>
      </c>
      <c r="P136" s="12">
        <v>-8</v>
      </c>
      <c r="Q136" s="12">
        <v>41</v>
      </c>
      <c r="S136" s="12">
        <v>1885</v>
      </c>
      <c r="U136" s="14"/>
      <c r="V136" s="14"/>
    </row>
    <row r="137" spans="1:22" x14ac:dyDescent="0.3">
      <c r="A137" s="45">
        <v>44666</v>
      </c>
      <c r="B137" t="s">
        <v>34</v>
      </c>
      <c r="C137" s="12">
        <v>187</v>
      </c>
      <c r="D137" s="12">
        <v>6</v>
      </c>
      <c r="E137" s="12">
        <v>9</v>
      </c>
      <c r="F137" s="12">
        <v>-162</v>
      </c>
      <c r="G137" s="12">
        <v>40</v>
      </c>
      <c r="H137" s="12"/>
      <c r="I137" s="12">
        <v>0</v>
      </c>
      <c r="J137" s="12">
        <v>32.1363944</v>
      </c>
      <c r="K137" s="12">
        <v>0.6168381211744719</v>
      </c>
      <c r="L137" s="12">
        <v>3.7055055569117492</v>
      </c>
      <c r="M137" s="12">
        <v>0</v>
      </c>
      <c r="N137" s="12">
        <v>0</v>
      </c>
      <c r="O137" s="12">
        <v>-2.4587380780862276</v>
      </c>
      <c r="P137" s="12">
        <v>6</v>
      </c>
      <c r="Q137" s="12">
        <v>40</v>
      </c>
      <c r="S137" s="12">
        <v>2064</v>
      </c>
      <c r="U137" s="14"/>
      <c r="V137" s="14"/>
    </row>
    <row r="138" spans="1:22" x14ac:dyDescent="0.3">
      <c r="A138" s="45">
        <v>44696</v>
      </c>
      <c r="B138" t="s">
        <v>34</v>
      </c>
      <c r="C138" s="12">
        <v>186</v>
      </c>
      <c r="D138" s="12">
        <v>5</v>
      </c>
      <c r="E138" s="12">
        <v>8</v>
      </c>
      <c r="F138" s="12">
        <v>-159</v>
      </c>
      <c r="G138" s="12">
        <v>40</v>
      </c>
      <c r="H138" s="12"/>
      <c r="I138" s="12">
        <v>0</v>
      </c>
      <c r="J138" s="12">
        <v>26.94229187096774</v>
      </c>
      <c r="K138" s="12">
        <v>0.60168620974809073</v>
      </c>
      <c r="L138" s="12">
        <v>3.5583496891001438</v>
      </c>
      <c r="M138" s="12">
        <v>0</v>
      </c>
      <c r="N138" s="12">
        <v>0</v>
      </c>
      <c r="O138" s="12">
        <v>4.8976722301840248</v>
      </c>
      <c r="P138" s="12">
        <v>4</v>
      </c>
      <c r="Q138" s="12">
        <v>40</v>
      </c>
      <c r="S138" s="12">
        <v>2188</v>
      </c>
      <c r="U138" s="14"/>
      <c r="V138" s="14"/>
    </row>
    <row r="139" spans="1:22" x14ac:dyDescent="0.3">
      <c r="A139" s="45">
        <v>44727</v>
      </c>
      <c r="B139" t="s">
        <v>34</v>
      </c>
      <c r="C139" s="12">
        <v>187</v>
      </c>
      <c r="D139" s="12">
        <v>7</v>
      </c>
      <c r="E139" s="12">
        <v>9</v>
      </c>
      <c r="F139" s="12">
        <v>-160</v>
      </c>
      <c r="G139" s="12">
        <v>43</v>
      </c>
      <c r="H139" s="12"/>
      <c r="I139" s="12">
        <v>0</v>
      </c>
      <c r="J139" s="12">
        <v>22.044442399999998</v>
      </c>
      <c r="K139" s="12">
        <v>0.70948999181768546</v>
      </c>
      <c r="L139" s="12">
        <v>3.5583496891001438</v>
      </c>
      <c r="M139" s="12">
        <v>0</v>
      </c>
      <c r="N139" s="12">
        <v>0</v>
      </c>
      <c r="O139" s="12">
        <v>15.687717919082171</v>
      </c>
      <c r="P139" s="12">
        <v>0</v>
      </c>
      <c r="Q139" s="12">
        <v>42</v>
      </c>
      <c r="S139" s="12">
        <v>2185</v>
      </c>
      <c r="U139" s="14"/>
      <c r="V139" s="14"/>
    </row>
    <row r="140" spans="1:22" x14ac:dyDescent="0.3">
      <c r="A140" s="45">
        <v>44757</v>
      </c>
      <c r="B140" t="s">
        <v>34</v>
      </c>
      <c r="C140" s="12">
        <v>187</v>
      </c>
      <c r="D140" s="12">
        <v>8</v>
      </c>
      <c r="E140" s="12">
        <v>10</v>
      </c>
      <c r="F140" s="12">
        <v>-163</v>
      </c>
      <c r="G140" s="12">
        <v>42</v>
      </c>
      <c r="H140" s="12"/>
      <c r="I140" s="12">
        <v>0</v>
      </c>
      <c r="J140" s="12">
        <v>20.81554384516129</v>
      </c>
      <c r="K140" s="12">
        <v>0.6912132747294446</v>
      </c>
      <c r="L140" s="12">
        <v>3.7055055569117492</v>
      </c>
      <c r="M140" s="12">
        <v>0</v>
      </c>
      <c r="N140" s="12">
        <v>0</v>
      </c>
      <c r="O140" s="12">
        <v>6.7877373231975149</v>
      </c>
      <c r="P140" s="12">
        <v>8</v>
      </c>
      <c r="Q140" s="12">
        <v>40</v>
      </c>
      <c r="S140" s="12">
        <v>2448</v>
      </c>
      <c r="U140" s="14"/>
      <c r="V140" s="14"/>
    </row>
    <row r="141" spans="1:22" x14ac:dyDescent="0.3">
      <c r="A141" s="45">
        <v>44788</v>
      </c>
      <c r="B141" t="s">
        <v>34</v>
      </c>
      <c r="C141" s="12">
        <v>189</v>
      </c>
      <c r="D141" s="12">
        <v>7</v>
      </c>
      <c r="E141" s="12">
        <v>9</v>
      </c>
      <c r="F141" s="12">
        <v>-159</v>
      </c>
      <c r="G141" s="12">
        <v>46</v>
      </c>
      <c r="H141" s="12"/>
      <c r="I141" s="12">
        <v>0</v>
      </c>
      <c r="J141" s="12">
        <v>20.835027741935484</v>
      </c>
      <c r="K141" s="12">
        <v>1.1571565814440132</v>
      </c>
      <c r="L141" s="12">
        <v>3.8526614247233546</v>
      </c>
      <c r="M141" s="12">
        <v>0</v>
      </c>
      <c r="N141" s="12">
        <v>0</v>
      </c>
      <c r="O141" s="12">
        <v>11.155154251897148</v>
      </c>
      <c r="P141" s="12">
        <v>9</v>
      </c>
      <c r="Q141" s="12">
        <v>46</v>
      </c>
      <c r="S141" s="12">
        <v>2727</v>
      </c>
      <c r="U141" s="14"/>
      <c r="V141" s="14"/>
    </row>
    <row r="142" spans="1:22" x14ac:dyDescent="0.3">
      <c r="A142" s="45">
        <v>44819</v>
      </c>
      <c r="B142" t="s">
        <v>34</v>
      </c>
      <c r="C142" s="12">
        <v>187</v>
      </c>
      <c r="D142" s="12">
        <v>7</v>
      </c>
      <c r="E142" s="12">
        <v>10</v>
      </c>
      <c r="F142" s="12">
        <v>-163</v>
      </c>
      <c r="G142" s="12">
        <v>41</v>
      </c>
      <c r="H142" s="12"/>
      <c r="I142" s="12">
        <v>0</v>
      </c>
      <c r="J142" s="12">
        <v>21.989054599999999</v>
      </c>
      <c r="K142" s="12">
        <v>1.788306962938482</v>
      </c>
      <c r="L142" s="12">
        <v>3.9998172925349609</v>
      </c>
      <c r="M142" s="12">
        <v>0</v>
      </c>
      <c r="N142" s="12">
        <v>0</v>
      </c>
      <c r="O142" s="12">
        <v>7.2228211445265593</v>
      </c>
      <c r="P142" s="12">
        <v>6</v>
      </c>
      <c r="Q142" s="12">
        <v>41</v>
      </c>
      <c r="S142" s="12">
        <v>2915</v>
      </c>
      <c r="U142" s="14"/>
      <c r="V142" s="14"/>
    </row>
    <row r="143" spans="1:22" x14ac:dyDescent="0.3">
      <c r="A143" s="45">
        <v>44849</v>
      </c>
      <c r="B143" t="s">
        <v>34</v>
      </c>
      <c r="C143" s="12">
        <v>190</v>
      </c>
      <c r="D143" s="12">
        <v>7</v>
      </c>
      <c r="E143" s="12">
        <v>10</v>
      </c>
      <c r="F143" s="12">
        <v>-165</v>
      </c>
      <c r="G143" s="12">
        <v>42</v>
      </c>
      <c r="H143" s="12"/>
      <c r="I143" s="12">
        <v>0</v>
      </c>
      <c r="J143" s="12">
        <v>28.061189290322581</v>
      </c>
      <c r="K143" s="12">
        <v>2.6717196442465703</v>
      </c>
      <c r="L143" s="12">
        <v>4.2941290281581717</v>
      </c>
      <c r="M143" s="12">
        <v>0</v>
      </c>
      <c r="N143" s="12">
        <v>0</v>
      </c>
      <c r="O143" s="12">
        <v>6.9729620372726728</v>
      </c>
      <c r="P143" s="12">
        <v>1</v>
      </c>
      <c r="Q143" s="12">
        <v>43</v>
      </c>
      <c r="S143" s="12">
        <v>2943</v>
      </c>
      <c r="U143" s="14"/>
      <c r="V143" s="14"/>
    </row>
    <row r="144" spans="1:22" x14ac:dyDescent="0.3">
      <c r="A144" s="45">
        <v>44880</v>
      </c>
      <c r="B144" t="s">
        <v>34</v>
      </c>
      <c r="C144" s="12">
        <v>192</v>
      </c>
      <c r="D144" s="12">
        <v>6</v>
      </c>
      <c r="E144" s="12">
        <v>15</v>
      </c>
      <c r="F144" s="12">
        <v>-167</v>
      </c>
      <c r="G144" s="12">
        <v>46</v>
      </c>
      <c r="H144" s="12"/>
      <c r="I144" s="12">
        <v>0</v>
      </c>
      <c r="J144" s="12">
        <v>40.482893600000004</v>
      </c>
      <c r="K144" s="12">
        <v>2.3897794268078187</v>
      </c>
      <c r="L144" s="12">
        <v>4.5884407637813824</v>
      </c>
      <c r="M144" s="12">
        <v>0</v>
      </c>
      <c r="N144" s="12">
        <v>0</v>
      </c>
      <c r="O144" s="12">
        <v>3.5388862094107907</v>
      </c>
      <c r="P144" s="12">
        <v>-5</v>
      </c>
      <c r="Q144" s="12">
        <v>46</v>
      </c>
      <c r="S144" s="12">
        <v>2791</v>
      </c>
      <c r="U144" s="14"/>
      <c r="V144" s="14"/>
    </row>
    <row r="145" spans="1:22" x14ac:dyDescent="0.3">
      <c r="A145" s="45">
        <v>44910</v>
      </c>
      <c r="B145" t="s">
        <v>34</v>
      </c>
      <c r="C145" s="12">
        <v>161</v>
      </c>
      <c r="D145" s="12">
        <v>6</v>
      </c>
      <c r="E145" s="12">
        <v>29</v>
      </c>
      <c r="F145" s="12">
        <v>-147</v>
      </c>
      <c r="G145" s="12">
        <v>49</v>
      </c>
      <c r="H145" s="12"/>
      <c r="I145" s="12">
        <v>0</v>
      </c>
      <c r="J145" s="12">
        <v>43.796881612903228</v>
      </c>
      <c r="K145" s="12">
        <v>1.6814664594880075</v>
      </c>
      <c r="L145" s="12">
        <v>5.1770642350278049</v>
      </c>
      <c r="M145" s="12">
        <v>0</v>
      </c>
      <c r="N145" s="12">
        <v>0</v>
      </c>
      <c r="O145" s="12">
        <v>11.344587692580959</v>
      </c>
      <c r="P145" s="12">
        <v>-13</v>
      </c>
      <c r="Q145" s="12">
        <v>49</v>
      </c>
      <c r="S145" s="12">
        <v>2397</v>
      </c>
      <c r="U145" s="14"/>
      <c r="V145" s="14"/>
    </row>
    <row r="146" spans="1:22" x14ac:dyDescent="0.3">
      <c r="A146" s="45">
        <v>44941</v>
      </c>
      <c r="B146" t="s">
        <v>34</v>
      </c>
      <c r="C146" s="12">
        <v>166</v>
      </c>
      <c r="D146" s="12">
        <v>5</v>
      </c>
      <c r="E146" s="12">
        <v>31</v>
      </c>
      <c r="F146" s="12">
        <v>-154</v>
      </c>
      <c r="G146" s="12">
        <v>48</v>
      </c>
      <c r="H146" s="12"/>
      <c r="I146" s="12">
        <v>0</v>
      </c>
      <c r="J146" s="12">
        <v>43.819300322580652</v>
      </c>
      <c r="K146" s="12">
        <v>1.1186491713113274</v>
      </c>
      <c r="L146" s="12">
        <v>5.4713759706510166</v>
      </c>
      <c r="M146" s="12">
        <v>0</v>
      </c>
      <c r="N146" s="12">
        <v>0</v>
      </c>
      <c r="O146" s="12">
        <v>9.5906745354570049</v>
      </c>
      <c r="P146" s="12">
        <v>-11</v>
      </c>
      <c r="Q146" s="12">
        <v>49</v>
      </c>
      <c r="S146" s="12">
        <v>2041</v>
      </c>
      <c r="U146" s="14"/>
      <c r="V146" s="14"/>
    </row>
    <row r="147" spans="1:22" x14ac:dyDescent="0.3">
      <c r="A147" s="45">
        <v>44972</v>
      </c>
      <c r="B147" t="s">
        <v>34</v>
      </c>
      <c r="C147" s="12">
        <v>175</v>
      </c>
      <c r="D147" s="12">
        <v>6</v>
      </c>
      <c r="E147" s="12">
        <v>32</v>
      </c>
      <c r="F147" s="12">
        <v>-151</v>
      </c>
      <c r="G147" s="12">
        <v>62</v>
      </c>
      <c r="H147" s="12"/>
      <c r="I147" s="12">
        <v>0</v>
      </c>
      <c r="J147" s="12">
        <v>42.572135857142861</v>
      </c>
      <c r="K147" s="12">
        <v>0.87490763803545835</v>
      </c>
      <c r="L147" s="12">
        <v>5.0299083672161995</v>
      </c>
      <c r="M147" s="12">
        <v>0</v>
      </c>
      <c r="N147" s="12">
        <v>0</v>
      </c>
      <c r="O147" s="12">
        <v>17.523048137605478</v>
      </c>
      <c r="P147" s="12">
        <v>-4</v>
      </c>
      <c r="Q147" s="12">
        <v>62</v>
      </c>
      <c r="S147" s="12">
        <v>1927</v>
      </c>
      <c r="U147" s="14"/>
      <c r="V147" s="14"/>
    </row>
    <row r="148" spans="1:22" x14ac:dyDescent="0.3">
      <c r="A148" s="45">
        <v>45000</v>
      </c>
      <c r="B148" t="s">
        <v>34</v>
      </c>
      <c r="C148" s="12">
        <v>182</v>
      </c>
      <c r="D148" s="12">
        <v>6</v>
      </c>
      <c r="E148" s="12">
        <v>26</v>
      </c>
      <c r="F148" s="12">
        <v>-161</v>
      </c>
      <c r="G148" s="12">
        <v>53</v>
      </c>
      <c r="H148" s="12"/>
      <c r="I148" s="12">
        <v>0</v>
      </c>
      <c r="J148" s="12">
        <v>39.261780451612907</v>
      </c>
      <c r="K148" s="12">
        <v>0.62262558368258836</v>
      </c>
      <c r="L148" s="12">
        <v>4.5884407637813824</v>
      </c>
      <c r="M148" s="12">
        <v>0</v>
      </c>
      <c r="N148" s="12">
        <v>0</v>
      </c>
      <c r="O148" s="12">
        <v>11.527153200923117</v>
      </c>
      <c r="P148" s="12">
        <v>-3</v>
      </c>
      <c r="Q148" s="12">
        <v>53</v>
      </c>
      <c r="S148" s="12">
        <v>1826</v>
      </c>
      <c r="U148" s="14"/>
      <c r="V148" s="14"/>
    </row>
    <row r="149" spans="1:22" x14ac:dyDescent="0.3">
      <c r="A149" s="45">
        <v>45031</v>
      </c>
      <c r="B149" t="s">
        <v>34</v>
      </c>
      <c r="C149" s="12">
        <v>187</v>
      </c>
      <c r="D149" s="12">
        <v>7</v>
      </c>
      <c r="E149" s="12">
        <v>16</v>
      </c>
      <c r="F149" s="12">
        <v>-162</v>
      </c>
      <c r="G149" s="12">
        <v>48</v>
      </c>
      <c r="H149" s="12"/>
      <c r="I149" s="12">
        <v>0</v>
      </c>
      <c r="J149" s="12">
        <v>32.230743199999999</v>
      </c>
      <c r="K149" s="12">
        <v>0.63743027993742118</v>
      </c>
      <c r="L149" s="12">
        <v>3.7055055569117492</v>
      </c>
      <c r="M149" s="12">
        <v>0</v>
      </c>
      <c r="N149" s="12">
        <v>0</v>
      </c>
      <c r="O149" s="12">
        <v>5.4263209631508289</v>
      </c>
      <c r="P149" s="12">
        <v>5</v>
      </c>
      <c r="Q149" s="12">
        <v>47</v>
      </c>
      <c r="S149" s="12">
        <v>1963</v>
      </c>
      <c r="U149" s="14"/>
      <c r="V149" s="14"/>
    </row>
    <row r="150" spans="1:22" x14ac:dyDescent="0.3">
      <c r="A150" s="45">
        <v>45061</v>
      </c>
      <c r="B150" t="s">
        <v>34</v>
      </c>
      <c r="C150" s="12">
        <v>189</v>
      </c>
      <c r="D150" s="12">
        <v>6</v>
      </c>
      <c r="E150" s="12">
        <v>11</v>
      </c>
      <c r="F150" s="12">
        <v>-162</v>
      </c>
      <c r="G150" s="12">
        <v>44</v>
      </c>
      <c r="H150" s="12"/>
      <c r="I150" s="12">
        <v>0</v>
      </c>
      <c r="J150" s="12">
        <v>23.910263290322582</v>
      </c>
      <c r="K150" s="12">
        <v>0.62262558368258836</v>
      </c>
      <c r="L150" s="12">
        <v>3.5583496891001438</v>
      </c>
      <c r="M150" s="12">
        <v>0</v>
      </c>
      <c r="N150" s="12">
        <v>0</v>
      </c>
      <c r="O150" s="12">
        <v>5.9087614368946859</v>
      </c>
      <c r="P150" s="12">
        <v>10</v>
      </c>
      <c r="Q150" s="12">
        <v>44</v>
      </c>
      <c r="S150" s="12">
        <v>2279</v>
      </c>
      <c r="U150" s="14"/>
      <c r="V150" s="14"/>
    </row>
    <row r="151" spans="1:22" x14ac:dyDescent="0.3">
      <c r="A151" s="45">
        <v>45092</v>
      </c>
      <c r="B151" t="s">
        <v>35</v>
      </c>
      <c r="C151" s="12">
        <v>190.58515328531374</v>
      </c>
      <c r="D151" s="12">
        <v>6.610705349999999</v>
      </c>
      <c r="E151" s="12">
        <v>10.334258997264421</v>
      </c>
      <c r="F151" s="12">
        <v>-144.03181750547239</v>
      </c>
      <c r="G151" s="12">
        <v>63.49830012710575</v>
      </c>
      <c r="H151" s="12"/>
      <c r="I151" s="12">
        <v>0</v>
      </c>
      <c r="J151" s="12">
        <v>24.232508199999998</v>
      </c>
      <c r="K151" s="12">
        <v>0.7486125247092773</v>
      </c>
      <c r="L151" s="12">
        <v>3.5583496891001438</v>
      </c>
      <c r="M151" s="12">
        <v>0</v>
      </c>
      <c r="N151" s="12">
        <v>0</v>
      </c>
      <c r="O151" s="12">
        <v>9.8708463236474344</v>
      </c>
      <c r="P151" s="12">
        <v>25.08798338964889</v>
      </c>
      <c r="Q151" s="12">
        <v>63.498300127105743</v>
      </c>
      <c r="S151" s="12">
        <v>3031.6395016894667</v>
      </c>
      <c r="U151" s="14"/>
      <c r="V151" s="14"/>
    </row>
    <row r="152" spans="1:22" x14ac:dyDescent="0.3">
      <c r="A152" s="45">
        <v>45122</v>
      </c>
      <c r="B152" t="s">
        <v>35</v>
      </c>
      <c r="C152" s="12">
        <v>191.31041725624397</v>
      </c>
      <c r="D152" s="12">
        <v>6.5526111214285701</v>
      </c>
      <c r="E152" s="12">
        <v>9.4487897825069282</v>
      </c>
      <c r="F152" s="12">
        <v>-159.13926193949763</v>
      </c>
      <c r="G152" s="12">
        <v>48.172556220681855</v>
      </c>
      <c r="H152" s="12"/>
      <c r="I152" s="12">
        <v>0</v>
      </c>
      <c r="J152" s="12">
        <v>22.926496077419355</v>
      </c>
      <c r="K152" s="12">
        <v>0.73005806166021292</v>
      </c>
      <c r="L152" s="12">
        <v>3.7055055569117492</v>
      </c>
      <c r="M152" s="12">
        <v>0</v>
      </c>
      <c r="N152" s="12">
        <v>0</v>
      </c>
      <c r="O152" s="12">
        <v>10.784242576445198</v>
      </c>
      <c r="P152" s="12">
        <v>10.026253948245333</v>
      </c>
      <c r="Q152" s="12">
        <v>48.172556220681848</v>
      </c>
      <c r="S152" s="12">
        <v>3342.453374085072</v>
      </c>
      <c r="U152" s="14"/>
      <c r="V152" s="14"/>
    </row>
    <row r="153" spans="1:22" x14ac:dyDescent="0.3">
      <c r="A153" s="45">
        <v>45153</v>
      </c>
      <c r="B153" t="s">
        <v>36</v>
      </c>
      <c r="C153" s="12">
        <v>190.70773298301256</v>
      </c>
      <c r="D153" s="12">
        <v>6.8510801563469386</v>
      </c>
      <c r="E153" s="12">
        <v>10</v>
      </c>
      <c r="F153" s="12">
        <v>-160.95200415568436</v>
      </c>
      <c r="G153" s="12">
        <v>46.606808983675137</v>
      </c>
      <c r="H153" s="12"/>
      <c r="I153" s="12">
        <v>0</v>
      </c>
      <c r="J153" s="12">
        <v>20.921237870967744</v>
      </c>
      <c r="K153" s="12">
        <v>1.1755580009916715</v>
      </c>
      <c r="L153" s="12">
        <v>3.8526614247233546</v>
      </c>
      <c r="M153" s="12">
        <v>0</v>
      </c>
      <c r="N153" s="12">
        <v>0</v>
      </c>
      <c r="O153" s="12">
        <v>19.05054270331723</v>
      </c>
      <c r="P153" s="12">
        <v>1.6068089836751369</v>
      </c>
      <c r="Q153" s="12">
        <v>46.606808983675137</v>
      </c>
      <c r="S153" s="12">
        <v>3392.264452579001</v>
      </c>
      <c r="U153" s="14"/>
      <c r="V153" s="14"/>
    </row>
    <row r="154" spans="1:22" x14ac:dyDescent="0.3">
      <c r="A154" s="45">
        <v>45184</v>
      </c>
      <c r="B154" t="s">
        <v>36</v>
      </c>
      <c r="C154" s="12">
        <v>190.69879399290051</v>
      </c>
      <c r="D154" s="12">
        <v>6.9953551306822153</v>
      </c>
      <c r="E154" s="12">
        <v>8</v>
      </c>
      <c r="F154" s="12">
        <v>-161.10522105689807</v>
      </c>
      <c r="G154" s="12">
        <v>44.588928066684645</v>
      </c>
      <c r="H154" s="12"/>
      <c r="I154" s="12">
        <v>0</v>
      </c>
      <c r="J154" s="12">
        <v>22.8937922</v>
      </c>
      <c r="K154" s="12">
        <v>1.7790165175383179</v>
      </c>
      <c r="L154" s="12">
        <v>3.9998172925349609</v>
      </c>
      <c r="M154" s="12">
        <v>0</v>
      </c>
      <c r="N154" s="12">
        <v>0</v>
      </c>
      <c r="O154" s="12">
        <v>14.327373989926723</v>
      </c>
      <c r="P154" s="12">
        <v>1.5889280666846446</v>
      </c>
      <c r="Q154" s="12">
        <v>44.588928066684645</v>
      </c>
      <c r="S154" s="12">
        <v>3439.9322945795402</v>
      </c>
      <c r="U154" s="14"/>
      <c r="V154" s="14"/>
    </row>
    <row r="155" spans="1:22" x14ac:dyDescent="0.3">
      <c r="A155" s="45">
        <v>45214</v>
      </c>
      <c r="B155" t="s">
        <v>36</v>
      </c>
      <c r="C155" s="12">
        <v>190.72183403704702</v>
      </c>
      <c r="D155" s="12">
        <v>6.8758260387796764</v>
      </c>
      <c r="E155" s="12">
        <v>10</v>
      </c>
      <c r="F155" s="12">
        <v>-164.74906047476307</v>
      </c>
      <c r="G155" s="12">
        <v>42.848599601063626</v>
      </c>
      <c r="H155" s="12"/>
      <c r="I155" s="12">
        <v>0</v>
      </c>
      <c r="J155" s="12">
        <v>29.834916838709674</v>
      </c>
      <c r="K155" s="12">
        <v>2.6236692687548624</v>
      </c>
      <c r="L155" s="12">
        <v>4.2941290281581717</v>
      </c>
      <c r="M155" s="12">
        <v>0</v>
      </c>
      <c r="N155" s="12">
        <v>0</v>
      </c>
      <c r="O155" s="12">
        <v>10.247284864377292</v>
      </c>
      <c r="P155" s="12">
        <v>-4.1514003989363744</v>
      </c>
      <c r="Q155" s="12">
        <v>42.848599601063626</v>
      </c>
      <c r="S155" s="12">
        <v>3311.2388822125126</v>
      </c>
      <c r="U155" s="14"/>
      <c r="V155" s="14"/>
    </row>
    <row r="156" spans="1:22" x14ac:dyDescent="0.3">
      <c r="A156" s="45">
        <v>45245</v>
      </c>
      <c r="B156" t="s">
        <v>36</v>
      </c>
      <c r="C156" s="12">
        <v>190.75014489901685</v>
      </c>
      <c r="D156" s="12">
        <v>6.9211872143196302</v>
      </c>
      <c r="E156" s="12">
        <v>13.5</v>
      </c>
      <c r="F156" s="12">
        <v>-165.6795438447962</v>
      </c>
      <c r="G156" s="12">
        <v>45.491788268540262</v>
      </c>
      <c r="H156" s="12"/>
      <c r="I156" s="12">
        <v>0</v>
      </c>
      <c r="J156" s="12">
        <v>35.680371199999996</v>
      </c>
      <c r="K156" s="12">
        <v>2.3540992417708582</v>
      </c>
      <c r="L156" s="12">
        <v>4.5884407637813824</v>
      </c>
      <c r="M156" s="12">
        <v>0</v>
      </c>
      <c r="N156" s="12">
        <v>0</v>
      </c>
      <c r="O156" s="12">
        <v>13.377088794447758</v>
      </c>
      <c r="P156" s="12">
        <v>-10.508211731459738</v>
      </c>
      <c r="Q156" s="12">
        <v>45.491788268540262</v>
      </c>
      <c r="S156" s="12">
        <v>2995.9925302687207</v>
      </c>
      <c r="U156" s="14"/>
      <c r="V156" s="14"/>
    </row>
    <row r="157" spans="1:22" x14ac:dyDescent="0.3">
      <c r="A157" s="45">
        <v>45275</v>
      </c>
      <c r="B157" t="s">
        <v>36</v>
      </c>
      <c r="C157" s="12">
        <v>190.80618918262863</v>
      </c>
      <c r="D157" s="12">
        <v>6.7900782149367203</v>
      </c>
      <c r="E157" s="12">
        <v>20</v>
      </c>
      <c r="F157" s="12">
        <v>-164.01292635356745</v>
      </c>
      <c r="G157" s="12">
        <v>53.583341043997905</v>
      </c>
      <c r="H157" s="12"/>
      <c r="I157" s="12">
        <v>0</v>
      </c>
      <c r="J157" s="12">
        <v>43.089877032258059</v>
      </c>
      <c r="K157" s="12">
        <v>1.6768636652075375</v>
      </c>
      <c r="L157" s="12">
        <v>5.1770642350278049</v>
      </c>
      <c r="M157" s="12">
        <v>0</v>
      </c>
      <c r="N157" s="12">
        <v>0</v>
      </c>
      <c r="O157" s="12">
        <v>17.0561950675066</v>
      </c>
      <c r="P157" s="12">
        <v>-13.416658956002095</v>
      </c>
      <c r="Q157" s="12">
        <v>53.583341043997905</v>
      </c>
      <c r="S157" s="12">
        <v>2580.0761026326559</v>
      </c>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sheetData>
  <conditionalFormatting sqref="A2:S550">
    <cfRule type="expression" dxfId="8" priority="1">
      <formula>$B2="GAP"</formula>
    </cfRule>
  </conditionalFormatting>
  <conditionalFormatting sqref="B1:XFD1">
    <cfRule type="expression" dxfId="7" priority="3">
      <formula>$B2="GAP"</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61F33-0053-42C6-A175-68B6B962AFD6}">
  <sheetPr>
    <tabColor theme="8"/>
  </sheetPr>
  <dimension ref="A1:Y160"/>
  <sheetViews>
    <sheetView zoomScaleNormal="100" workbookViewId="0">
      <pane xSplit="2" ySplit="1" topLeftCell="C139"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1.77734375" customWidth="1"/>
    <col min="13" max="13" width="10.6640625" customWidth="1"/>
    <col min="14" max="14" width="7.77734375"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10</v>
      </c>
      <c r="D2" s="12">
        <v>36</v>
      </c>
      <c r="E2" s="12">
        <v>6</v>
      </c>
      <c r="F2" s="12">
        <v>8</v>
      </c>
      <c r="G2" s="12">
        <v>60</v>
      </c>
      <c r="H2" s="12"/>
      <c r="I2" s="12">
        <v>8</v>
      </c>
      <c r="J2" s="12">
        <v>60.298919916671935</v>
      </c>
      <c r="K2" s="12">
        <v>5.5080234833659487</v>
      </c>
      <c r="L2" s="12">
        <v>16.695140247879973</v>
      </c>
      <c r="M2" s="12">
        <v>0</v>
      </c>
      <c r="N2" s="12">
        <v>0</v>
      </c>
      <c r="O2" s="12">
        <v>-16.502083647917857</v>
      </c>
      <c r="P2" s="12">
        <v>-13</v>
      </c>
      <c r="Q2" s="12">
        <v>61</v>
      </c>
      <c r="S2" s="12">
        <v>765</v>
      </c>
      <c r="U2" s="14"/>
      <c r="V2" s="14"/>
    </row>
    <row r="3" spans="1:25" x14ac:dyDescent="0.3">
      <c r="A3" s="45">
        <v>40589</v>
      </c>
      <c r="B3" t="s">
        <v>34</v>
      </c>
      <c r="C3" s="12">
        <v>12</v>
      </c>
      <c r="D3" s="12">
        <v>37</v>
      </c>
      <c r="E3" s="12">
        <v>6</v>
      </c>
      <c r="F3" s="12">
        <v>3</v>
      </c>
      <c r="G3" s="12">
        <v>58</v>
      </c>
      <c r="H3" s="12"/>
      <c r="I3" s="12">
        <v>9</v>
      </c>
      <c r="J3" s="12">
        <v>62.064703326810161</v>
      </c>
      <c r="K3" s="12">
        <v>5.5080234833659487</v>
      </c>
      <c r="L3" s="12">
        <v>14.280277234181341</v>
      </c>
      <c r="M3" s="12">
        <v>0</v>
      </c>
      <c r="N3" s="12">
        <v>0</v>
      </c>
      <c r="O3" s="12">
        <v>-20.853004044357448</v>
      </c>
      <c r="P3" s="12">
        <v>-12</v>
      </c>
      <c r="Q3" s="12">
        <v>58</v>
      </c>
      <c r="S3" s="12">
        <v>438</v>
      </c>
      <c r="U3" s="14"/>
      <c r="V3" s="14"/>
    </row>
    <row r="4" spans="1:25" x14ac:dyDescent="0.3">
      <c r="A4" s="45">
        <v>40617</v>
      </c>
      <c r="B4" t="s">
        <v>34</v>
      </c>
      <c r="C4" s="12">
        <v>11</v>
      </c>
      <c r="D4" s="12">
        <v>42</v>
      </c>
      <c r="E4" s="12">
        <v>3</v>
      </c>
      <c r="F4" s="12">
        <v>8</v>
      </c>
      <c r="G4" s="12">
        <v>64</v>
      </c>
      <c r="H4" s="12"/>
      <c r="I4" s="12">
        <v>9</v>
      </c>
      <c r="J4" s="12">
        <v>56.611823142478372</v>
      </c>
      <c r="K4" s="12">
        <v>5.5080234833659487</v>
      </c>
      <c r="L4" s="12">
        <v>13.245335942596217</v>
      </c>
      <c r="M4" s="12">
        <v>0</v>
      </c>
      <c r="N4" s="12">
        <v>0</v>
      </c>
      <c r="O4" s="12">
        <v>-14.365182568440531</v>
      </c>
      <c r="P4" s="12">
        <v>-6</v>
      </c>
      <c r="Q4" s="12">
        <v>64</v>
      </c>
      <c r="S4" s="12">
        <v>262</v>
      </c>
      <c r="U4" s="14"/>
      <c r="V4" s="14"/>
    </row>
    <row r="5" spans="1:25" x14ac:dyDescent="0.3">
      <c r="A5" s="45">
        <v>40648</v>
      </c>
      <c r="B5" t="s">
        <v>34</v>
      </c>
      <c r="C5" s="12">
        <v>12</v>
      </c>
      <c r="D5" s="12">
        <v>38</v>
      </c>
      <c r="E5" s="12">
        <v>3</v>
      </c>
      <c r="F5" s="12">
        <v>6</v>
      </c>
      <c r="G5" s="12">
        <v>59</v>
      </c>
      <c r="H5" s="12"/>
      <c r="I5" s="12">
        <v>10</v>
      </c>
      <c r="J5" s="12">
        <v>37.218274755381593</v>
      </c>
      <c r="K5" s="12">
        <v>5.5080234833659487</v>
      </c>
      <c r="L5" s="12">
        <v>12.555375081539465</v>
      </c>
      <c r="M5" s="12">
        <v>0</v>
      </c>
      <c r="N5" s="12">
        <v>0</v>
      </c>
      <c r="O5" s="12">
        <v>-17.281673320287005</v>
      </c>
      <c r="P5" s="12">
        <v>10</v>
      </c>
      <c r="Q5" s="12">
        <v>58</v>
      </c>
      <c r="S5" s="12">
        <v>553</v>
      </c>
      <c r="U5" s="14"/>
      <c r="V5" s="14"/>
    </row>
    <row r="6" spans="1:25" x14ac:dyDescent="0.3">
      <c r="A6" s="45">
        <v>40678</v>
      </c>
      <c r="B6" t="s">
        <v>34</v>
      </c>
      <c r="C6" s="12">
        <v>11</v>
      </c>
      <c r="D6" s="12">
        <v>35</v>
      </c>
      <c r="E6" s="12">
        <v>1</v>
      </c>
      <c r="F6" s="12">
        <v>7</v>
      </c>
      <c r="G6" s="12">
        <v>54</v>
      </c>
      <c r="H6" s="12"/>
      <c r="I6" s="12">
        <v>13</v>
      </c>
      <c r="J6" s="12">
        <v>37.247307013446125</v>
      </c>
      <c r="K6" s="12">
        <v>5.5080234833659487</v>
      </c>
      <c r="L6" s="12">
        <v>12.210394651011089</v>
      </c>
      <c r="M6" s="12">
        <v>0</v>
      </c>
      <c r="N6" s="12">
        <v>0</v>
      </c>
      <c r="O6" s="12">
        <v>-15.965725147823164</v>
      </c>
      <c r="P6" s="12">
        <v>2</v>
      </c>
      <c r="Q6" s="12">
        <v>54</v>
      </c>
      <c r="S6" s="12">
        <v>609</v>
      </c>
      <c r="U6" s="14"/>
      <c r="V6" s="14"/>
    </row>
    <row r="7" spans="1:25" x14ac:dyDescent="0.3">
      <c r="A7" s="45">
        <v>40709</v>
      </c>
      <c r="B7" t="s">
        <v>34</v>
      </c>
      <c r="C7" s="12">
        <v>11</v>
      </c>
      <c r="D7" s="12">
        <v>38</v>
      </c>
      <c r="E7" s="12">
        <v>2</v>
      </c>
      <c r="F7" s="12">
        <v>20</v>
      </c>
      <c r="G7" s="12">
        <v>71</v>
      </c>
      <c r="H7" s="12"/>
      <c r="I7" s="12">
        <v>12</v>
      </c>
      <c r="J7" s="12">
        <v>31.368274755381595</v>
      </c>
      <c r="K7" s="12">
        <v>5.5080234833659487</v>
      </c>
      <c r="L7" s="12">
        <v>11.865414220482712</v>
      </c>
      <c r="M7" s="12">
        <v>0</v>
      </c>
      <c r="N7" s="12">
        <v>0</v>
      </c>
      <c r="O7" s="12">
        <v>-2.7417124592302571</v>
      </c>
      <c r="P7" s="12">
        <v>13</v>
      </c>
      <c r="Q7" s="12">
        <v>71</v>
      </c>
      <c r="S7" s="12">
        <v>1011</v>
      </c>
      <c r="U7" s="14"/>
      <c r="V7" s="14"/>
    </row>
    <row r="8" spans="1:25" x14ac:dyDescent="0.3">
      <c r="A8" s="45">
        <v>40739</v>
      </c>
      <c r="B8" t="s">
        <v>34</v>
      </c>
      <c r="C8" s="12">
        <v>11</v>
      </c>
      <c r="D8" s="12">
        <v>39</v>
      </c>
      <c r="E8" s="12">
        <v>3</v>
      </c>
      <c r="F8" s="12">
        <v>13</v>
      </c>
      <c r="G8" s="12">
        <v>66</v>
      </c>
      <c r="H8" s="12"/>
      <c r="I8" s="12">
        <v>9</v>
      </c>
      <c r="J8" s="12">
        <v>35.389242497317078</v>
      </c>
      <c r="K8" s="12">
        <v>5.5080234833659487</v>
      </c>
      <c r="L8" s="12">
        <v>11.865414220482712</v>
      </c>
      <c r="M8" s="12">
        <v>0</v>
      </c>
      <c r="N8" s="12">
        <v>0</v>
      </c>
      <c r="O8" s="12">
        <v>-9.7626802011657361</v>
      </c>
      <c r="P8" s="12">
        <v>13</v>
      </c>
      <c r="Q8" s="12">
        <v>65</v>
      </c>
      <c r="S8" s="12">
        <v>1427</v>
      </c>
      <c r="U8" s="14"/>
      <c r="V8" s="14"/>
    </row>
    <row r="9" spans="1:25" x14ac:dyDescent="0.3">
      <c r="A9" s="45">
        <v>40770</v>
      </c>
      <c r="B9" t="s">
        <v>34</v>
      </c>
      <c r="C9" s="12">
        <v>11</v>
      </c>
      <c r="D9" s="12">
        <v>40</v>
      </c>
      <c r="E9" s="12">
        <v>2</v>
      </c>
      <c r="F9" s="12">
        <v>12</v>
      </c>
      <c r="G9" s="12">
        <v>65</v>
      </c>
      <c r="H9" s="12"/>
      <c r="I9" s="12">
        <v>11</v>
      </c>
      <c r="J9" s="12">
        <v>33.908597336026773</v>
      </c>
      <c r="K9" s="12">
        <v>5.5080234833659487</v>
      </c>
      <c r="L9" s="12">
        <v>11.865414220482712</v>
      </c>
      <c r="M9" s="12">
        <v>0</v>
      </c>
      <c r="N9" s="12">
        <v>0</v>
      </c>
      <c r="O9" s="12">
        <v>-10.282035039875431</v>
      </c>
      <c r="P9" s="12">
        <v>13</v>
      </c>
      <c r="Q9" s="12">
        <v>65</v>
      </c>
      <c r="S9" s="12">
        <v>1842</v>
      </c>
      <c r="U9" s="14"/>
      <c r="V9" s="14"/>
    </row>
    <row r="10" spans="1:25" x14ac:dyDescent="0.3">
      <c r="A10" s="45">
        <v>40801</v>
      </c>
      <c r="B10" t="s">
        <v>34</v>
      </c>
      <c r="C10" s="12">
        <v>11</v>
      </c>
      <c r="D10" s="12">
        <v>39</v>
      </c>
      <c r="E10" s="12">
        <v>2</v>
      </c>
      <c r="F10" s="12">
        <v>14</v>
      </c>
      <c r="G10" s="12">
        <v>66</v>
      </c>
      <c r="H10" s="12"/>
      <c r="I10" s="12">
        <v>14</v>
      </c>
      <c r="J10" s="12">
        <v>32.538274755381593</v>
      </c>
      <c r="K10" s="12">
        <v>5.5080234833659487</v>
      </c>
      <c r="L10" s="12">
        <v>12.210394651011089</v>
      </c>
      <c r="M10" s="12">
        <v>0</v>
      </c>
      <c r="N10" s="12">
        <v>0</v>
      </c>
      <c r="O10" s="12">
        <v>-9.2566928897586251</v>
      </c>
      <c r="P10" s="12">
        <v>11</v>
      </c>
      <c r="Q10" s="12">
        <v>66</v>
      </c>
      <c r="S10" s="12">
        <v>2158</v>
      </c>
      <c r="U10" s="14"/>
      <c r="V10" s="14"/>
    </row>
    <row r="11" spans="1:25" x14ac:dyDescent="0.3">
      <c r="A11" s="45">
        <v>40831</v>
      </c>
      <c r="B11" t="s">
        <v>34</v>
      </c>
      <c r="C11" s="12">
        <v>11</v>
      </c>
      <c r="D11" s="12">
        <v>36</v>
      </c>
      <c r="E11" s="12">
        <v>5</v>
      </c>
      <c r="F11" s="12">
        <v>11</v>
      </c>
      <c r="G11" s="12">
        <v>63</v>
      </c>
      <c r="H11" s="12"/>
      <c r="I11" s="12">
        <v>12</v>
      </c>
      <c r="J11" s="12">
        <v>36.724726368284841</v>
      </c>
      <c r="K11" s="12">
        <v>5.5080234833659487</v>
      </c>
      <c r="L11" s="12">
        <v>12.90035551206784</v>
      </c>
      <c r="M11" s="12">
        <v>0</v>
      </c>
      <c r="N11" s="12">
        <v>0</v>
      </c>
      <c r="O11" s="12">
        <v>-10.133105363718627</v>
      </c>
      <c r="P11" s="12">
        <v>5</v>
      </c>
      <c r="Q11" s="12">
        <v>62</v>
      </c>
      <c r="S11" s="12">
        <v>2310</v>
      </c>
      <c r="U11" s="14"/>
      <c r="V11" s="14"/>
    </row>
    <row r="12" spans="1:25" x14ac:dyDescent="0.3">
      <c r="A12" s="45">
        <v>40862</v>
      </c>
      <c r="B12" t="s">
        <v>34</v>
      </c>
      <c r="C12" s="12">
        <v>11</v>
      </c>
      <c r="D12" s="12">
        <v>36</v>
      </c>
      <c r="E12" s="12">
        <v>4</v>
      </c>
      <c r="F12" s="12">
        <v>15</v>
      </c>
      <c r="G12" s="12">
        <v>66</v>
      </c>
      <c r="H12" s="12"/>
      <c r="I12" s="12">
        <v>13</v>
      </c>
      <c r="J12" s="12">
        <v>46.488274755381603</v>
      </c>
      <c r="K12" s="12">
        <v>5.5080234833659487</v>
      </c>
      <c r="L12" s="12">
        <v>13.245335942596217</v>
      </c>
      <c r="M12" s="12">
        <v>0</v>
      </c>
      <c r="N12" s="12">
        <v>0</v>
      </c>
      <c r="O12" s="12">
        <v>-5.2416341813437697</v>
      </c>
      <c r="P12" s="12">
        <v>-7</v>
      </c>
      <c r="Q12" s="12">
        <v>66</v>
      </c>
      <c r="S12" s="12">
        <v>2090</v>
      </c>
      <c r="U12" s="14"/>
      <c r="V12" s="14"/>
    </row>
    <row r="13" spans="1:25" x14ac:dyDescent="0.3">
      <c r="A13" s="45">
        <v>40892</v>
      </c>
      <c r="B13" t="s">
        <v>34</v>
      </c>
      <c r="C13" s="12">
        <v>12</v>
      </c>
      <c r="D13" s="12">
        <v>40</v>
      </c>
      <c r="E13" s="12">
        <v>2</v>
      </c>
      <c r="F13" s="12">
        <v>12</v>
      </c>
      <c r="G13" s="12">
        <v>66</v>
      </c>
      <c r="H13" s="12"/>
      <c r="I13" s="12">
        <v>17</v>
      </c>
      <c r="J13" s="12">
        <v>56.147307013446117</v>
      </c>
      <c r="K13" s="12">
        <v>5.5080234833659487</v>
      </c>
      <c r="L13" s="12">
        <v>16.005179386823222</v>
      </c>
      <c r="M13" s="12">
        <v>0</v>
      </c>
      <c r="N13" s="12">
        <v>0</v>
      </c>
      <c r="O13" s="12">
        <v>-10.660509883635285</v>
      </c>
      <c r="P13" s="12">
        <v>-17</v>
      </c>
      <c r="Q13" s="12">
        <v>67</v>
      </c>
      <c r="S13" s="12">
        <v>1567</v>
      </c>
      <c r="U13" s="14"/>
      <c r="V13" s="14"/>
    </row>
    <row r="14" spans="1:25" x14ac:dyDescent="0.3">
      <c r="A14" s="45">
        <v>40923</v>
      </c>
      <c r="B14" t="s">
        <v>34</v>
      </c>
      <c r="C14" s="12">
        <v>11</v>
      </c>
      <c r="D14" s="12">
        <v>36</v>
      </c>
      <c r="E14" s="12">
        <v>4</v>
      </c>
      <c r="F14" s="12">
        <v>12</v>
      </c>
      <c r="G14" s="12">
        <v>63</v>
      </c>
      <c r="H14" s="12"/>
      <c r="I14" s="12">
        <v>16</v>
      </c>
      <c r="J14" s="12">
        <v>50.352582995981578</v>
      </c>
      <c r="K14" s="12">
        <v>5.2054794520547949</v>
      </c>
      <c r="L14" s="12">
        <v>14.85685011709602</v>
      </c>
      <c r="M14" s="12">
        <v>0</v>
      </c>
      <c r="N14" s="12">
        <v>0</v>
      </c>
      <c r="O14" s="12">
        <v>1.585087434867603</v>
      </c>
      <c r="P14" s="12">
        <v>-24</v>
      </c>
      <c r="Q14" s="12">
        <v>64</v>
      </c>
      <c r="S14" s="12">
        <v>812</v>
      </c>
      <c r="U14" s="14"/>
      <c r="V14" s="14"/>
    </row>
    <row r="15" spans="1:25" x14ac:dyDescent="0.3">
      <c r="A15" s="45">
        <v>40954</v>
      </c>
      <c r="B15" t="s">
        <v>34</v>
      </c>
      <c r="C15" s="12">
        <v>12</v>
      </c>
      <c r="D15" s="12">
        <v>34</v>
      </c>
      <c r="E15" s="12">
        <v>6</v>
      </c>
      <c r="F15" s="12">
        <v>15</v>
      </c>
      <c r="G15" s="12">
        <v>67</v>
      </c>
      <c r="H15" s="12"/>
      <c r="I15" s="12">
        <v>14</v>
      </c>
      <c r="J15" s="12">
        <v>33.728504654967757</v>
      </c>
      <c r="K15" s="12">
        <v>5.2054794520547949</v>
      </c>
      <c r="L15" s="12">
        <v>13.173084179026802</v>
      </c>
      <c r="M15" s="12">
        <v>0</v>
      </c>
      <c r="N15" s="12">
        <v>0</v>
      </c>
      <c r="O15" s="12">
        <v>1.8929317139506452</v>
      </c>
      <c r="P15" s="12">
        <v>-2</v>
      </c>
      <c r="Q15" s="12">
        <v>66</v>
      </c>
      <c r="S15" s="12">
        <v>758</v>
      </c>
      <c r="U15" s="14"/>
      <c r="V15" s="14"/>
    </row>
    <row r="16" spans="1:25" x14ac:dyDescent="0.3">
      <c r="A16" s="45">
        <v>40983</v>
      </c>
      <c r="B16" t="s">
        <v>34</v>
      </c>
      <c r="C16" s="12">
        <v>11</v>
      </c>
      <c r="D16" s="12">
        <v>35</v>
      </c>
      <c r="E16" s="12">
        <v>5</v>
      </c>
      <c r="F16" s="12">
        <v>7</v>
      </c>
      <c r="G16" s="12">
        <v>58</v>
      </c>
      <c r="H16" s="12"/>
      <c r="I16" s="12">
        <v>9</v>
      </c>
      <c r="J16" s="12">
        <v>39.088066866949333</v>
      </c>
      <c r="K16" s="12">
        <v>5.2054794520547949</v>
      </c>
      <c r="L16" s="12">
        <v>12.451470205568565</v>
      </c>
      <c r="M16" s="12">
        <v>0</v>
      </c>
      <c r="N16" s="12">
        <v>0</v>
      </c>
      <c r="O16" s="12">
        <v>-3.7450165245726907</v>
      </c>
      <c r="P16" s="12">
        <v>-5</v>
      </c>
      <c r="Q16" s="12">
        <v>57</v>
      </c>
      <c r="S16" s="12">
        <v>605</v>
      </c>
      <c r="U16" s="14"/>
      <c r="V16" s="14"/>
    </row>
    <row r="17" spans="1:22" x14ac:dyDescent="0.3">
      <c r="A17" s="45">
        <v>41014</v>
      </c>
      <c r="B17" t="s">
        <v>34</v>
      </c>
      <c r="C17" s="12">
        <v>11</v>
      </c>
      <c r="D17" s="12">
        <v>34</v>
      </c>
      <c r="E17" s="12">
        <v>4</v>
      </c>
      <c r="F17" s="12">
        <v>20</v>
      </c>
      <c r="G17" s="12">
        <v>69</v>
      </c>
      <c r="H17" s="12"/>
      <c r="I17" s="12">
        <v>9</v>
      </c>
      <c r="J17" s="12">
        <v>26.620647512110615</v>
      </c>
      <c r="K17" s="12">
        <v>5.2054794520547949</v>
      </c>
      <c r="L17" s="12">
        <v>11.970394223263076</v>
      </c>
      <c r="M17" s="12">
        <v>0</v>
      </c>
      <c r="N17" s="12">
        <v>0</v>
      </c>
      <c r="O17" s="12">
        <v>9.203478812571511</v>
      </c>
      <c r="P17" s="12">
        <v>8</v>
      </c>
      <c r="Q17" s="12">
        <v>70</v>
      </c>
      <c r="S17" s="12">
        <v>842</v>
      </c>
      <c r="U17" s="14"/>
      <c r="V17" s="14"/>
    </row>
    <row r="18" spans="1:22" x14ac:dyDescent="0.3">
      <c r="A18" s="45">
        <v>41044</v>
      </c>
      <c r="B18" t="s">
        <v>34</v>
      </c>
      <c r="C18" s="12">
        <v>11</v>
      </c>
      <c r="D18" s="12">
        <v>36</v>
      </c>
      <c r="E18" s="12">
        <v>3</v>
      </c>
      <c r="F18" s="12">
        <v>18</v>
      </c>
      <c r="G18" s="12">
        <v>68</v>
      </c>
      <c r="H18" s="12"/>
      <c r="I18" s="12">
        <v>9</v>
      </c>
      <c r="J18" s="12">
        <v>29.710647512110619</v>
      </c>
      <c r="K18" s="12">
        <v>5.2054794520547949</v>
      </c>
      <c r="L18" s="12">
        <v>11.729856232110329</v>
      </c>
      <c r="M18" s="12">
        <v>0</v>
      </c>
      <c r="N18" s="12">
        <v>0</v>
      </c>
      <c r="O18" s="12">
        <v>5.3540168037242566</v>
      </c>
      <c r="P18" s="12">
        <v>9</v>
      </c>
      <c r="Q18" s="12">
        <v>70</v>
      </c>
      <c r="S18" s="12">
        <v>1111</v>
      </c>
      <c r="U18" s="14"/>
      <c r="V18" s="14"/>
    </row>
    <row r="19" spans="1:22" x14ac:dyDescent="0.3">
      <c r="A19" s="45">
        <v>41075</v>
      </c>
      <c r="B19" t="s">
        <v>34</v>
      </c>
      <c r="C19" s="12">
        <v>11</v>
      </c>
      <c r="D19" s="12">
        <v>39</v>
      </c>
      <c r="E19" s="12">
        <v>4</v>
      </c>
      <c r="F19" s="12">
        <v>14</v>
      </c>
      <c r="G19" s="12">
        <v>68</v>
      </c>
      <c r="H19" s="12"/>
      <c r="I19" s="12">
        <v>9</v>
      </c>
      <c r="J19" s="12">
        <v>30.310647512110616</v>
      </c>
      <c r="K19" s="12">
        <v>5.2054794520547949</v>
      </c>
      <c r="L19" s="12">
        <v>11.489318240957585</v>
      </c>
      <c r="M19" s="12">
        <v>0</v>
      </c>
      <c r="N19" s="12">
        <v>0</v>
      </c>
      <c r="O19" s="12">
        <v>0.99455479487700416</v>
      </c>
      <c r="P19" s="12">
        <v>12</v>
      </c>
      <c r="Q19" s="12">
        <v>69</v>
      </c>
      <c r="S19" s="12">
        <v>1460</v>
      </c>
      <c r="U19" s="14"/>
      <c r="V19" s="14"/>
    </row>
    <row r="20" spans="1:22" x14ac:dyDescent="0.3">
      <c r="A20" s="45">
        <v>41105</v>
      </c>
      <c r="B20" t="s">
        <v>34</v>
      </c>
      <c r="C20" s="12">
        <v>11</v>
      </c>
      <c r="D20" s="12">
        <v>39</v>
      </c>
      <c r="E20" s="12">
        <v>4</v>
      </c>
      <c r="F20" s="12">
        <v>14</v>
      </c>
      <c r="G20" s="12">
        <v>68</v>
      </c>
      <c r="H20" s="12"/>
      <c r="I20" s="12">
        <v>9</v>
      </c>
      <c r="J20" s="12">
        <v>22.24935718952997</v>
      </c>
      <c r="K20" s="12">
        <v>5.2054794520547949</v>
      </c>
      <c r="L20" s="12">
        <v>11.489318240957585</v>
      </c>
      <c r="M20" s="12">
        <v>0</v>
      </c>
      <c r="N20" s="12">
        <v>0</v>
      </c>
      <c r="O20" s="12">
        <v>1.0558451174576504</v>
      </c>
      <c r="P20" s="12">
        <v>19</v>
      </c>
      <c r="Q20" s="12">
        <v>68</v>
      </c>
      <c r="S20" s="12">
        <v>2051</v>
      </c>
      <c r="U20" s="14"/>
      <c r="V20" s="14"/>
    </row>
    <row r="21" spans="1:22" x14ac:dyDescent="0.3">
      <c r="A21" s="45">
        <v>41136</v>
      </c>
      <c r="B21" t="s">
        <v>34</v>
      </c>
      <c r="C21" s="12">
        <v>12</v>
      </c>
      <c r="D21" s="12">
        <v>40</v>
      </c>
      <c r="E21" s="12">
        <v>3</v>
      </c>
      <c r="F21" s="12">
        <v>9</v>
      </c>
      <c r="G21" s="12">
        <v>64</v>
      </c>
      <c r="H21" s="12"/>
      <c r="I21" s="12">
        <v>8</v>
      </c>
      <c r="J21" s="12">
        <v>37.607421705659014</v>
      </c>
      <c r="K21" s="12">
        <v>5.2054794520547949</v>
      </c>
      <c r="L21" s="12">
        <v>11.489318240957585</v>
      </c>
      <c r="M21" s="12">
        <v>0</v>
      </c>
      <c r="N21" s="12">
        <v>0</v>
      </c>
      <c r="O21" s="12">
        <v>-3.3022193986713972</v>
      </c>
      <c r="P21" s="12">
        <v>4</v>
      </c>
      <c r="Q21" s="12">
        <v>63</v>
      </c>
      <c r="S21" s="12">
        <v>2183</v>
      </c>
      <c r="U21" s="14"/>
      <c r="V21" s="14"/>
    </row>
    <row r="22" spans="1:22" x14ac:dyDescent="0.3">
      <c r="A22" s="45">
        <v>41167</v>
      </c>
      <c r="B22" t="s">
        <v>34</v>
      </c>
      <c r="C22" s="12">
        <v>13</v>
      </c>
      <c r="D22" s="12">
        <v>39</v>
      </c>
      <c r="E22" s="12">
        <v>4</v>
      </c>
      <c r="F22" s="12">
        <v>11</v>
      </c>
      <c r="G22" s="12">
        <v>67</v>
      </c>
      <c r="H22" s="12"/>
      <c r="I22" s="12">
        <v>7</v>
      </c>
      <c r="J22" s="12">
        <v>29.620647512110619</v>
      </c>
      <c r="K22" s="12">
        <v>5.2054794520547949</v>
      </c>
      <c r="L22" s="12">
        <v>11.729856232110331</v>
      </c>
      <c r="M22" s="12">
        <v>0</v>
      </c>
      <c r="N22" s="12">
        <v>0</v>
      </c>
      <c r="O22" s="12">
        <v>-1.55598319627574</v>
      </c>
      <c r="P22" s="12">
        <v>15</v>
      </c>
      <c r="Q22" s="12">
        <v>67</v>
      </c>
      <c r="S22" s="12">
        <v>2627</v>
      </c>
      <c r="U22" s="14"/>
      <c r="V22" s="14"/>
    </row>
    <row r="23" spans="1:22" x14ac:dyDescent="0.3">
      <c r="A23" s="45">
        <v>41197</v>
      </c>
      <c r="B23" t="s">
        <v>34</v>
      </c>
      <c r="C23" s="12">
        <v>14</v>
      </c>
      <c r="D23" s="12">
        <v>41</v>
      </c>
      <c r="E23" s="12">
        <v>4</v>
      </c>
      <c r="F23" s="12">
        <v>15</v>
      </c>
      <c r="G23" s="12">
        <v>74</v>
      </c>
      <c r="H23" s="12"/>
      <c r="I23" s="12">
        <v>10</v>
      </c>
      <c r="J23" s="12">
        <v>44.749357189529967</v>
      </c>
      <c r="K23" s="12">
        <v>5.2054794520547949</v>
      </c>
      <c r="L23" s="12">
        <v>12.21093221441582</v>
      </c>
      <c r="M23" s="12">
        <v>0</v>
      </c>
      <c r="N23" s="12">
        <v>0</v>
      </c>
      <c r="O23" s="12">
        <v>2.8342311439994177</v>
      </c>
      <c r="P23" s="12">
        <v>-2</v>
      </c>
      <c r="Q23" s="12">
        <v>73</v>
      </c>
      <c r="S23" s="12">
        <v>2579</v>
      </c>
      <c r="U23" s="14"/>
      <c r="V23" s="14"/>
    </row>
    <row r="24" spans="1:22" x14ac:dyDescent="0.3">
      <c r="A24" s="45">
        <v>41228</v>
      </c>
      <c r="B24" t="s">
        <v>34</v>
      </c>
      <c r="C24" s="12">
        <v>13</v>
      </c>
      <c r="D24" s="12">
        <v>38</v>
      </c>
      <c r="E24" s="12">
        <v>6</v>
      </c>
      <c r="F24" s="12">
        <v>8</v>
      </c>
      <c r="G24" s="12">
        <v>65</v>
      </c>
      <c r="H24" s="12"/>
      <c r="I24" s="12">
        <v>10</v>
      </c>
      <c r="J24" s="12">
        <v>48.190647512110615</v>
      </c>
      <c r="K24" s="12">
        <v>5.2054794520547949</v>
      </c>
      <c r="L24" s="12">
        <v>12.451470205568565</v>
      </c>
      <c r="M24" s="12">
        <v>0</v>
      </c>
      <c r="N24" s="12">
        <v>0</v>
      </c>
      <c r="O24" s="12">
        <v>-3.847597169733973</v>
      </c>
      <c r="P24" s="12">
        <v>-6</v>
      </c>
      <c r="Q24" s="12">
        <v>66</v>
      </c>
      <c r="S24" s="12">
        <v>2398</v>
      </c>
      <c r="U24" s="14"/>
      <c r="V24" s="14"/>
    </row>
    <row r="25" spans="1:22" x14ac:dyDescent="0.3">
      <c r="A25" s="45">
        <v>41258</v>
      </c>
      <c r="B25" t="s">
        <v>34</v>
      </c>
      <c r="C25" s="12">
        <v>14</v>
      </c>
      <c r="D25" s="12">
        <v>34</v>
      </c>
      <c r="E25" s="12">
        <v>5</v>
      </c>
      <c r="F25" s="12">
        <v>13</v>
      </c>
      <c r="G25" s="12">
        <v>66</v>
      </c>
      <c r="H25" s="12"/>
      <c r="I25" s="12">
        <v>12</v>
      </c>
      <c r="J25" s="12">
        <v>50.584841060497709</v>
      </c>
      <c r="K25" s="12">
        <v>5.2054794520547949</v>
      </c>
      <c r="L25" s="12">
        <v>14.375774134790529</v>
      </c>
      <c r="M25" s="12">
        <v>0</v>
      </c>
      <c r="N25" s="12">
        <v>0</v>
      </c>
      <c r="O25" s="12">
        <v>0.83390535265696997</v>
      </c>
      <c r="P25" s="12">
        <v>-16</v>
      </c>
      <c r="Q25" s="12">
        <v>67</v>
      </c>
      <c r="S25" s="12">
        <v>1890</v>
      </c>
      <c r="U25" s="14"/>
      <c r="V25" s="14"/>
    </row>
    <row r="26" spans="1:22" x14ac:dyDescent="0.3">
      <c r="A26" s="45">
        <v>41289</v>
      </c>
      <c r="B26" t="s">
        <v>34</v>
      </c>
      <c r="C26" s="12">
        <v>14</v>
      </c>
      <c r="D26" s="12">
        <v>32</v>
      </c>
      <c r="E26" s="12">
        <v>9</v>
      </c>
      <c r="F26" s="12">
        <v>6</v>
      </c>
      <c r="G26" s="12">
        <v>61</v>
      </c>
      <c r="H26" s="12"/>
      <c r="I26" s="12">
        <v>9</v>
      </c>
      <c r="J26" s="12">
        <v>68.696554598965264</v>
      </c>
      <c r="K26" s="12">
        <v>6.0668623613829098</v>
      </c>
      <c r="L26" s="12">
        <v>13.778701891715592</v>
      </c>
      <c r="M26" s="12">
        <v>0</v>
      </c>
      <c r="N26" s="12">
        <v>0</v>
      </c>
      <c r="O26" s="12">
        <v>-1.5421188520637656</v>
      </c>
      <c r="P26" s="12">
        <v>-36</v>
      </c>
      <c r="Q26" s="12">
        <v>60</v>
      </c>
      <c r="S26" s="12">
        <v>789</v>
      </c>
      <c r="U26" s="14"/>
      <c r="V26" s="14"/>
    </row>
    <row r="27" spans="1:22" x14ac:dyDescent="0.3">
      <c r="A27" s="45">
        <v>41320</v>
      </c>
      <c r="B27" t="s">
        <v>34</v>
      </c>
      <c r="C27" s="12">
        <v>14</v>
      </c>
      <c r="D27" s="12">
        <v>31</v>
      </c>
      <c r="E27" s="12">
        <v>5</v>
      </c>
      <c r="F27" s="12">
        <v>7</v>
      </c>
      <c r="G27" s="12">
        <v>57</v>
      </c>
      <c r="H27" s="12"/>
      <c r="I27" s="12">
        <v>8</v>
      </c>
      <c r="J27" s="12">
        <v>57.927545382375413</v>
      </c>
      <c r="K27" s="12">
        <v>6.0668623613829098</v>
      </c>
      <c r="L27" s="12">
        <v>12.220003261578604</v>
      </c>
      <c r="M27" s="12">
        <v>0</v>
      </c>
      <c r="N27" s="12">
        <v>0</v>
      </c>
      <c r="O27" s="12">
        <v>-17.214411005336927</v>
      </c>
      <c r="P27" s="12">
        <v>-11</v>
      </c>
      <c r="Q27" s="12">
        <v>56</v>
      </c>
      <c r="S27" s="12">
        <v>491</v>
      </c>
      <c r="U27" s="14"/>
      <c r="V27" s="14"/>
    </row>
    <row r="28" spans="1:22" x14ac:dyDescent="0.3">
      <c r="A28" s="45">
        <v>41348</v>
      </c>
      <c r="B28" t="s">
        <v>34</v>
      </c>
      <c r="C28" s="12">
        <v>14</v>
      </c>
      <c r="D28" s="12">
        <v>35</v>
      </c>
      <c r="E28" s="12">
        <v>5</v>
      </c>
      <c r="F28" s="12">
        <v>13</v>
      </c>
      <c r="G28" s="12">
        <v>67</v>
      </c>
      <c r="H28" s="12"/>
      <c r="I28" s="12">
        <v>8</v>
      </c>
      <c r="J28" s="12">
        <v>35.541715889287843</v>
      </c>
      <c r="K28" s="12">
        <v>6.0668623613829098</v>
      </c>
      <c r="L28" s="12">
        <v>11.551989562948467</v>
      </c>
      <c r="M28" s="12">
        <v>0</v>
      </c>
      <c r="N28" s="12">
        <v>0</v>
      </c>
      <c r="O28" s="12">
        <v>7.8394321863807761</v>
      </c>
      <c r="P28" s="12">
        <v>0</v>
      </c>
      <c r="Q28" s="12">
        <v>69</v>
      </c>
      <c r="S28" s="12">
        <v>491</v>
      </c>
      <c r="U28" s="14"/>
      <c r="V28" s="14"/>
    </row>
    <row r="29" spans="1:22" x14ac:dyDescent="0.3">
      <c r="A29" s="45">
        <v>41379</v>
      </c>
      <c r="B29" t="s">
        <v>34</v>
      </c>
      <c r="C29" s="12">
        <v>14</v>
      </c>
      <c r="D29" s="12">
        <v>35</v>
      </c>
      <c r="E29" s="12">
        <v>3</v>
      </c>
      <c r="F29" s="12">
        <v>11</v>
      </c>
      <c r="G29" s="12">
        <v>63</v>
      </c>
      <c r="H29" s="12"/>
      <c r="I29" s="12">
        <v>11</v>
      </c>
      <c r="J29" s="12">
        <v>27.97397395380397</v>
      </c>
      <c r="K29" s="12">
        <v>6.0668623613829098</v>
      </c>
      <c r="L29" s="12">
        <v>11.106647097195044</v>
      </c>
      <c r="M29" s="12">
        <v>0</v>
      </c>
      <c r="N29" s="12">
        <v>0</v>
      </c>
      <c r="O29" s="12">
        <v>1.8525165876180765</v>
      </c>
      <c r="P29" s="12">
        <v>6</v>
      </c>
      <c r="Q29" s="12">
        <v>64</v>
      </c>
      <c r="S29" s="12">
        <v>660</v>
      </c>
      <c r="U29" s="14"/>
      <c r="V29" s="14"/>
    </row>
    <row r="30" spans="1:22" x14ac:dyDescent="0.3">
      <c r="A30" s="45">
        <v>41409</v>
      </c>
      <c r="B30" t="s">
        <v>34</v>
      </c>
      <c r="C30" s="12">
        <v>14</v>
      </c>
      <c r="D30" s="12">
        <v>37</v>
      </c>
      <c r="E30" s="12">
        <v>4</v>
      </c>
      <c r="F30" s="12">
        <v>9</v>
      </c>
      <c r="G30" s="12">
        <v>64</v>
      </c>
      <c r="H30" s="12"/>
      <c r="I30" s="12">
        <v>12</v>
      </c>
      <c r="J30" s="12">
        <v>24.74171588928786</v>
      </c>
      <c r="K30" s="12">
        <v>6.0668623613829098</v>
      </c>
      <c r="L30" s="12">
        <v>10.88397586431833</v>
      </c>
      <c r="M30" s="12">
        <v>0</v>
      </c>
      <c r="N30" s="12">
        <v>0</v>
      </c>
      <c r="O30" s="12">
        <v>0.30744588501089964</v>
      </c>
      <c r="P30" s="12">
        <v>10</v>
      </c>
      <c r="Q30" s="12">
        <v>64</v>
      </c>
      <c r="S30" s="12">
        <v>965</v>
      </c>
      <c r="U30" s="14"/>
      <c r="V30" s="14"/>
    </row>
    <row r="31" spans="1:22" x14ac:dyDescent="0.3">
      <c r="A31" s="45">
        <v>41440</v>
      </c>
      <c r="B31" t="s">
        <v>34</v>
      </c>
      <c r="C31" s="12">
        <v>14</v>
      </c>
      <c r="D31" s="12">
        <v>38</v>
      </c>
      <c r="E31" s="12">
        <v>4</v>
      </c>
      <c r="F31" s="12">
        <v>8</v>
      </c>
      <c r="G31" s="12">
        <v>64</v>
      </c>
      <c r="H31" s="12"/>
      <c r="I31" s="12">
        <v>9</v>
      </c>
      <c r="J31" s="12">
        <v>25.993973953803973</v>
      </c>
      <c r="K31" s="12">
        <v>6.0668623613829098</v>
      </c>
      <c r="L31" s="12">
        <v>10.661304631441618</v>
      </c>
      <c r="M31" s="12">
        <v>0</v>
      </c>
      <c r="N31" s="12">
        <v>0</v>
      </c>
      <c r="O31" s="12">
        <v>-1.7221409466284996</v>
      </c>
      <c r="P31" s="12">
        <v>15</v>
      </c>
      <c r="Q31" s="12">
        <v>65</v>
      </c>
      <c r="S31" s="12">
        <v>1404</v>
      </c>
      <c r="U31" s="14"/>
      <c r="V31" s="14"/>
    </row>
    <row r="32" spans="1:22" x14ac:dyDescent="0.3">
      <c r="A32" s="45">
        <v>41470</v>
      </c>
      <c r="B32" t="s">
        <v>34</v>
      </c>
      <c r="C32" s="12">
        <v>14</v>
      </c>
      <c r="D32" s="12">
        <v>35</v>
      </c>
      <c r="E32" s="12">
        <v>3</v>
      </c>
      <c r="F32" s="12">
        <v>3</v>
      </c>
      <c r="G32" s="12">
        <v>55</v>
      </c>
      <c r="H32" s="12"/>
      <c r="I32" s="12">
        <v>8</v>
      </c>
      <c r="J32" s="12">
        <v>31.796554598965276</v>
      </c>
      <c r="K32" s="12">
        <v>6.0668623613829098</v>
      </c>
      <c r="L32" s="12">
        <v>10.661304631441618</v>
      </c>
      <c r="M32" s="12">
        <v>0</v>
      </c>
      <c r="N32" s="12">
        <v>0</v>
      </c>
      <c r="O32" s="12">
        <v>-9.524721591789806</v>
      </c>
      <c r="P32" s="12">
        <v>9</v>
      </c>
      <c r="Q32" s="12">
        <v>56</v>
      </c>
      <c r="S32" s="12">
        <v>1668</v>
      </c>
      <c r="U32" s="14"/>
      <c r="V32" s="14"/>
    </row>
    <row r="33" spans="1:22" x14ac:dyDescent="0.3">
      <c r="A33" s="45">
        <v>41501</v>
      </c>
      <c r="B33" t="s">
        <v>34</v>
      </c>
      <c r="C33" s="12">
        <v>14</v>
      </c>
      <c r="D33" s="12">
        <v>42</v>
      </c>
      <c r="E33" s="12">
        <v>4</v>
      </c>
      <c r="F33" s="12">
        <v>6</v>
      </c>
      <c r="G33" s="12">
        <v>66</v>
      </c>
      <c r="H33" s="12"/>
      <c r="I33" s="12">
        <v>8</v>
      </c>
      <c r="J33" s="12">
        <v>35.948167502191083</v>
      </c>
      <c r="K33" s="12">
        <v>6.0668623613829098</v>
      </c>
      <c r="L33" s="12">
        <v>10.661304631441618</v>
      </c>
      <c r="M33" s="12">
        <v>0</v>
      </c>
      <c r="N33" s="12">
        <v>0</v>
      </c>
      <c r="O33" s="12">
        <v>-2.6763344950156096</v>
      </c>
      <c r="P33" s="12">
        <v>7</v>
      </c>
      <c r="Q33" s="12">
        <v>65</v>
      </c>
      <c r="S33" s="12">
        <v>1879</v>
      </c>
      <c r="U33" s="14"/>
      <c r="V33" s="14"/>
    </row>
    <row r="34" spans="1:22" x14ac:dyDescent="0.3">
      <c r="A34" s="45">
        <v>41532</v>
      </c>
      <c r="B34" t="s">
        <v>34</v>
      </c>
      <c r="C34" s="12">
        <v>14</v>
      </c>
      <c r="D34" s="12">
        <v>41</v>
      </c>
      <c r="E34" s="12">
        <v>4</v>
      </c>
      <c r="F34" s="12">
        <v>9</v>
      </c>
      <c r="G34" s="12">
        <v>68</v>
      </c>
      <c r="H34" s="12"/>
      <c r="I34" s="12">
        <v>9</v>
      </c>
      <c r="J34" s="12">
        <v>28.303973953803975</v>
      </c>
      <c r="K34" s="12">
        <v>6.0668623613829098</v>
      </c>
      <c r="L34" s="12">
        <v>10.88397586431833</v>
      </c>
      <c r="M34" s="12">
        <v>0</v>
      </c>
      <c r="N34" s="12">
        <v>0</v>
      </c>
      <c r="O34" s="12">
        <v>0.7451878204947846</v>
      </c>
      <c r="P34" s="12">
        <v>13</v>
      </c>
      <c r="Q34" s="12">
        <v>68</v>
      </c>
      <c r="S34" s="12">
        <v>2282</v>
      </c>
      <c r="U34" s="14"/>
      <c r="V34" s="14"/>
    </row>
    <row r="35" spans="1:22" x14ac:dyDescent="0.3">
      <c r="A35" s="45">
        <v>41562</v>
      </c>
      <c r="B35" t="s">
        <v>34</v>
      </c>
      <c r="C35" s="12">
        <v>14</v>
      </c>
      <c r="D35" s="12">
        <v>41</v>
      </c>
      <c r="E35" s="12">
        <v>5</v>
      </c>
      <c r="F35" s="12">
        <v>3</v>
      </c>
      <c r="G35" s="12">
        <v>63</v>
      </c>
      <c r="H35" s="12"/>
      <c r="I35" s="12">
        <v>10</v>
      </c>
      <c r="J35" s="12">
        <v>38.415909437674955</v>
      </c>
      <c r="K35" s="12">
        <v>6.0668623613829098</v>
      </c>
      <c r="L35" s="12">
        <v>11.329318330071754</v>
      </c>
      <c r="M35" s="12">
        <v>0</v>
      </c>
      <c r="N35" s="12">
        <v>0</v>
      </c>
      <c r="O35" s="12">
        <v>-4.812090129129615</v>
      </c>
      <c r="P35" s="12">
        <v>2</v>
      </c>
      <c r="Q35" s="12">
        <v>63</v>
      </c>
      <c r="S35" s="12">
        <v>2338</v>
      </c>
      <c r="U35" s="14"/>
      <c r="V35" s="14"/>
    </row>
    <row r="36" spans="1:22" x14ac:dyDescent="0.3">
      <c r="A36" s="45">
        <v>41593</v>
      </c>
      <c r="B36" t="s">
        <v>34</v>
      </c>
      <c r="C36" s="12">
        <v>14</v>
      </c>
      <c r="D36" s="12">
        <v>37</v>
      </c>
      <c r="E36" s="12">
        <v>4</v>
      </c>
      <c r="F36" s="12">
        <v>14</v>
      </c>
      <c r="G36" s="12">
        <v>69</v>
      </c>
      <c r="H36" s="12"/>
      <c r="I36" s="12">
        <v>10</v>
      </c>
      <c r="J36" s="12">
        <v>35.803973953803983</v>
      </c>
      <c r="K36" s="12">
        <v>6.0668623613829098</v>
      </c>
      <c r="L36" s="12">
        <v>11.551989562948467</v>
      </c>
      <c r="M36" s="12">
        <v>0</v>
      </c>
      <c r="N36" s="12">
        <v>0</v>
      </c>
      <c r="O36" s="12">
        <v>6.577174121864644</v>
      </c>
      <c r="P36" s="12">
        <v>-1</v>
      </c>
      <c r="Q36" s="12">
        <v>69</v>
      </c>
      <c r="S36" s="12">
        <v>2299</v>
      </c>
      <c r="U36" s="14"/>
      <c r="V36" s="14"/>
    </row>
    <row r="37" spans="1:22" x14ac:dyDescent="0.3">
      <c r="A37" s="45">
        <v>41623</v>
      </c>
      <c r="B37" t="s">
        <v>34</v>
      </c>
      <c r="C37" s="12">
        <v>13</v>
      </c>
      <c r="D37" s="12">
        <v>38</v>
      </c>
      <c r="E37" s="12">
        <v>4</v>
      </c>
      <c r="F37" s="12">
        <v>5</v>
      </c>
      <c r="G37" s="12">
        <v>60</v>
      </c>
      <c r="H37" s="12"/>
      <c r="I37" s="12">
        <v>11</v>
      </c>
      <c r="J37" s="12">
        <v>58.18687717961042</v>
      </c>
      <c r="K37" s="12">
        <v>6.0668623613829098</v>
      </c>
      <c r="L37" s="12">
        <v>13.333359425962165</v>
      </c>
      <c r="M37" s="12">
        <v>0</v>
      </c>
      <c r="N37" s="12">
        <v>0</v>
      </c>
      <c r="O37" s="12">
        <v>-1.5870989669554945</v>
      </c>
      <c r="P37" s="12">
        <v>-26</v>
      </c>
      <c r="Q37" s="12">
        <v>61</v>
      </c>
      <c r="S37" s="12">
        <v>1488</v>
      </c>
      <c r="U37" s="14"/>
      <c r="V37" s="14"/>
    </row>
    <row r="38" spans="1:22" x14ac:dyDescent="0.3">
      <c r="A38" s="45">
        <v>41654</v>
      </c>
      <c r="B38" t="s">
        <v>34</v>
      </c>
      <c r="C38" s="12">
        <v>13</v>
      </c>
      <c r="D38" s="12">
        <v>39</v>
      </c>
      <c r="E38" s="12">
        <v>6</v>
      </c>
      <c r="F38" s="12">
        <v>11</v>
      </c>
      <c r="G38" s="12">
        <v>69</v>
      </c>
      <c r="H38" s="12"/>
      <c r="I38" s="12">
        <v>10</v>
      </c>
      <c r="J38" s="12">
        <v>55.089725195137667</v>
      </c>
      <c r="K38" s="12">
        <v>6.210886104673933</v>
      </c>
      <c r="L38" s="12">
        <v>13.689000245402164</v>
      </c>
      <c r="M38" s="12">
        <v>0</v>
      </c>
      <c r="N38" s="12">
        <v>0</v>
      </c>
      <c r="O38" s="12">
        <v>4.0103884547862378</v>
      </c>
      <c r="P38" s="12">
        <v>-21</v>
      </c>
      <c r="Q38" s="12">
        <v>68</v>
      </c>
      <c r="S38" s="12">
        <v>851</v>
      </c>
      <c r="U38" s="14"/>
      <c r="V38" s="14"/>
    </row>
    <row r="39" spans="1:22" x14ac:dyDescent="0.3">
      <c r="A39" s="45">
        <v>41685</v>
      </c>
      <c r="B39" t="s">
        <v>34</v>
      </c>
      <c r="C39" s="12">
        <v>13</v>
      </c>
      <c r="D39" s="12">
        <v>39</v>
      </c>
      <c r="E39" s="12">
        <v>5</v>
      </c>
      <c r="F39" s="12">
        <v>4</v>
      </c>
      <c r="G39" s="12">
        <v>61</v>
      </c>
      <c r="H39" s="12"/>
      <c r="I39" s="12">
        <v>11</v>
      </c>
      <c r="J39" s="12">
        <v>43.360324527418783</v>
      </c>
      <c r="K39" s="12">
        <v>6.210886104673933</v>
      </c>
      <c r="L39" s="12">
        <v>12.080091416724709</v>
      </c>
      <c r="M39" s="12">
        <v>0</v>
      </c>
      <c r="N39" s="12">
        <v>0</v>
      </c>
      <c r="O39" s="12">
        <v>1.3486979511825723</v>
      </c>
      <c r="P39" s="12">
        <v>-13</v>
      </c>
      <c r="Q39" s="12">
        <v>61</v>
      </c>
      <c r="S39" s="12">
        <v>494</v>
      </c>
      <c r="U39" s="14"/>
      <c r="V39" s="14"/>
    </row>
    <row r="40" spans="1:22" x14ac:dyDescent="0.3">
      <c r="A40" s="45">
        <v>41713</v>
      </c>
      <c r="B40" t="s">
        <v>34</v>
      </c>
      <c r="C40" s="12">
        <v>13</v>
      </c>
      <c r="D40" s="12">
        <v>38</v>
      </c>
      <c r="E40" s="12">
        <v>4</v>
      </c>
      <c r="F40" s="12">
        <v>5</v>
      </c>
      <c r="G40" s="12">
        <v>60</v>
      </c>
      <c r="H40" s="12"/>
      <c r="I40" s="12">
        <v>13</v>
      </c>
      <c r="J40" s="12">
        <v>36.614578500833645</v>
      </c>
      <c r="K40" s="12">
        <v>6.210886104673933</v>
      </c>
      <c r="L40" s="12">
        <v>11.390559061577228</v>
      </c>
      <c r="M40" s="12">
        <v>0</v>
      </c>
      <c r="N40" s="12">
        <v>0</v>
      </c>
      <c r="O40" s="12">
        <v>-5.216023667084805</v>
      </c>
      <c r="P40" s="12">
        <v>-2</v>
      </c>
      <c r="Q40" s="12">
        <v>60</v>
      </c>
      <c r="S40" s="12">
        <v>446</v>
      </c>
      <c r="U40" s="14"/>
      <c r="V40" s="14"/>
    </row>
    <row r="41" spans="1:22" x14ac:dyDescent="0.3">
      <c r="A41" s="45">
        <v>41744</v>
      </c>
      <c r="B41" t="s">
        <v>34</v>
      </c>
      <c r="C41" s="12">
        <v>13</v>
      </c>
      <c r="D41" s="12">
        <v>42</v>
      </c>
      <c r="E41" s="12">
        <v>3</v>
      </c>
      <c r="F41" s="12">
        <v>8</v>
      </c>
      <c r="G41" s="12">
        <v>66</v>
      </c>
      <c r="H41" s="12"/>
      <c r="I41" s="12">
        <v>14</v>
      </c>
      <c r="J41" s="12">
        <v>32.187454447111485</v>
      </c>
      <c r="K41" s="12">
        <v>6.210886104673933</v>
      </c>
      <c r="L41" s="12">
        <v>10.93087082481224</v>
      </c>
      <c r="M41" s="12">
        <v>0</v>
      </c>
      <c r="N41" s="12">
        <v>0</v>
      </c>
      <c r="O41" s="12">
        <v>-4.3292113765976552</v>
      </c>
      <c r="P41" s="12">
        <v>7</v>
      </c>
      <c r="Q41" s="12">
        <v>66</v>
      </c>
      <c r="S41" s="12">
        <v>645</v>
      </c>
      <c r="U41" s="14"/>
      <c r="V41" s="14"/>
    </row>
    <row r="42" spans="1:22" x14ac:dyDescent="0.3">
      <c r="A42" s="45">
        <v>41774</v>
      </c>
      <c r="B42" t="s">
        <v>34</v>
      </c>
      <c r="C42" s="12">
        <v>12</v>
      </c>
      <c r="D42" s="12">
        <v>44</v>
      </c>
      <c r="E42" s="12">
        <v>3</v>
      </c>
      <c r="F42" s="12">
        <v>12</v>
      </c>
      <c r="G42" s="12">
        <v>71</v>
      </c>
      <c r="H42" s="12"/>
      <c r="I42" s="12">
        <v>13</v>
      </c>
      <c r="J42" s="12">
        <v>29.555271940009796</v>
      </c>
      <c r="K42" s="12">
        <v>6.210886104673933</v>
      </c>
      <c r="L42" s="12">
        <v>10.701026706429747</v>
      </c>
      <c r="M42" s="12">
        <v>0</v>
      </c>
      <c r="N42" s="12">
        <v>0</v>
      </c>
      <c r="O42" s="12">
        <v>-2.4671847511134786</v>
      </c>
      <c r="P42" s="12">
        <v>13</v>
      </c>
      <c r="Q42" s="12">
        <v>70</v>
      </c>
      <c r="S42" s="12">
        <v>1051</v>
      </c>
      <c r="U42" s="14"/>
      <c r="V42" s="14"/>
    </row>
    <row r="43" spans="1:22" x14ac:dyDescent="0.3">
      <c r="A43" s="45">
        <v>41805</v>
      </c>
      <c r="B43" t="s">
        <v>34</v>
      </c>
      <c r="C43" s="12">
        <v>13</v>
      </c>
      <c r="D43" s="12">
        <v>43</v>
      </c>
      <c r="E43" s="12">
        <v>4</v>
      </c>
      <c r="F43" s="12">
        <v>11</v>
      </c>
      <c r="G43" s="12">
        <v>71</v>
      </c>
      <c r="H43" s="12"/>
      <c r="I43" s="12">
        <v>12</v>
      </c>
      <c r="J43" s="12">
        <v>29.857320665616445</v>
      </c>
      <c r="K43" s="12">
        <v>6.210886104673933</v>
      </c>
      <c r="L43" s="12">
        <v>10.471182588047252</v>
      </c>
      <c r="M43" s="12">
        <v>0</v>
      </c>
      <c r="N43" s="12">
        <v>0</v>
      </c>
      <c r="O43" s="12">
        <v>-0.53938935833762969</v>
      </c>
      <c r="P43" s="12">
        <v>13</v>
      </c>
      <c r="Q43" s="12">
        <v>71</v>
      </c>
      <c r="S43" s="12">
        <v>1444</v>
      </c>
      <c r="U43" s="14"/>
      <c r="V43" s="14"/>
    </row>
    <row r="44" spans="1:22" x14ac:dyDescent="0.3">
      <c r="A44" s="45">
        <v>41835</v>
      </c>
      <c r="B44" t="s">
        <v>34</v>
      </c>
      <c r="C44" s="12">
        <v>13</v>
      </c>
      <c r="D44" s="12">
        <v>45</v>
      </c>
      <c r="E44" s="12">
        <v>2</v>
      </c>
      <c r="F44" s="12">
        <v>10</v>
      </c>
      <c r="G44" s="12">
        <v>70</v>
      </c>
      <c r="H44" s="12"/>
      <c r="I44" s="12">
        <v>12</v>
      </c>
      <c r="J44" s="12">
        <v>27.393949287801981</v>
      </c>
      <c r="K44" s="12">
        <v>6.210886104673933</v>
      </c>
      <c r="L44" s="12">
        <v>10.471182588047252</v>
      </c>
      <c r="M44" s="12">
        <v>0</v>
      </c>
      <c r="N44" s="12">
        <v>0</v>
      </c>
      <c r="O44" s="12">
        <v>0.92398201947683845</v>
      </c>
      <c r="P44" s="12">
        <v>13</v>
      </c>
      <c r="Q44" s="12">
        <v>70</v>
      </c>
      <c r="S44" s="12">
        <v>1842</v>
      </c>
      <c r="U44" s="14"/>
      <c r="V44" s="14"/>
    </row>
    <row r="45" spans="1:22" x14ac:dyDescent="0.3">
      <c r="A45" s="45">
        <v>41866</v>
      </c>
      <c r="B45" t="s">
        <v>34</v>
      </c>
      <c r="C45" s="12">
        <v>13</v>
      </c>
      <c r="D45" s="12">
        <v>44</v>
      </c>
      <c r="E45" s="12">
        <v>4</v>
      </c>
      <c r="F45" s="12">
        <v>6</v>
      </c>
      <c r="G45" s="12">
        <v>67</v>
      </c>
      <c r="H45" s="12"/>
      <c r="I45" s="12">
        <v>13</v>
      </c>
      <c r="J45" s="12">
        <v>30.74792963459447</v>
      </c>
      <c r="K45" s="12">
        <v>6.210886104673933</v>
      </c>
      <c r="L45" s="12">
        <v>10.471182588047252</v>
      </c>
      <c r="M45" s="12">
        <v>0</v>
      </c>
      <c r="N45" s="12">
        <v>0</v>
      </c>
      <c r="O45" s="12">
        <v>-6.4299983273156585</v>
      </c>
      <c r="P45" s="12">
        <v>13</v>
      </c>
      <c r="Q45" s="12">
        <v>67</v>
      </c>
      <c r="S45" s="12">
        <v>2243</v>
      </c>
      <c r="U45" s="14"/>
      <c r="V45" s="14"/>
    </row>
    <row r="46" spans="1:22" x14ac:dyDescent="0.3">
      <c r="A46" s="45">
        <v>41897</v>
      </c>
      <c r="B46" t="s">
        <v>34</v>
      </c>
      <c r="C46" s="12">
        <v>13</v>
      </c>
      <c r="D46" s="12">
        <v>43</v>
      </c>
      <c r="E46" s="12">
        <v>3</v>
      </c>
      <c r="F46" s="12">
        <v>7</v>
      </c>
      <c r="G46" s="12">
        <v>66</v>
      </c>
      <c r="H46" s="12"/>
      <c r="I46" s="12">
        <v>13</v>
      </c>
      <c r="J46" s="12">
        <v>30.980980671009259</v>
      </c>
      <c r="K46" s="12">
        <v>6.210886104673933</v>
      </c>
      <c r="L46" s="12">
        <v>10.701026706429747</v>
      </c>
      <c r="M46" s="12">
        <v>0</v>
      </c>
      <c r="N46" s="12">
        <v>0</v>
      </c>
      <c r="O46" s="12">
        <v>-2.8928934821129388</v>
      </c>
      <c r="P46" s="12">
        <v>9</v>
      </c>
      <c r="Q46" s="12">
        <v>67</v>
      </c>
      <c r="S46" s="12">
        <v>2500</v>
      </c>
      <c r="U46" s="14"/>
      <c r="V46" s="14"/>
    </row>
    <row r="47" spans="1:22" x14ac:dyDescent="0.3">
      <c r="A47" s="45">
        <v>41927</v>
      </c>
      <c r="B47" t="s">
        <v>34</v>
      </c>
      <c r="C47" s="12">
        <v>13</v>
      </c>
      <c r="D47" s="12">
        <v>41</v>
      </c>
      <c r="E47" s="12">
        <v>4</v>
      </c>
      <c r="F47" s="12">
        <v>11</v>
      </c>
      <c r="G47" s="12">
        <v>69</v>
      </c>
      <c r="H47" s="12"/>
      <c r="I47" s="12">
        <v>13</v>
      </c>
      <c r="J47" s="12">
        <v>37.434471926325159</v>
      </c>
      <c r="K47" s="12">
        <v>6.210886104673933</v>
      </c>
      <c r="L47" s="12">
        <v>11.160714943194733</v>
      </c>
      <c r="M47" s="12">
        <v>0</v>
      </c>
      <c r="N47" s="12">
        <v>0</v>
      </c>
      <c r="O47" s="12">
        <v>-1.8060729741938246</v>
      </c>
      <c r="P47" s="12">
        <v>2</v>
      </c>
      <c r="Q47" s="12">
        <v>68</v>
      </c>
      <c r="S47" s="12">
        <v>2571</v>
      </c>
      <c r="U47" s="14"/>
      <c r="V47" s="14"/>
    </row>
    <row r="48" spans="1:22" x14ac:dyDescent="0.3">
      <c r="A48" s="45">
        <v>41958</v>
      </c>
      <c r="B48" t="s">
        <v>34</v>
      </c>
      <c r="C48" s="12">
        <v>13</v>
      </c>
      <c r="D48" s="12">
        <v>39</v>
      </c>
      <c r="E48" s="12">
        <v>4</v>
      </c>
      <c r="F48" s="12">
        <v>7</v>
      </c>
      <c r="G48" s="12">
        <v>63</v>
      </c>
      <c r="H48" s="12"/>
      <c r="I48" s="12">
        <v>14</v>
      </c>
      <c r="J48" s="12">
        <v>39.936329712375155</v>
      </c>
      <c r="K48" s="12">
        <v>6.210886104673933</v>
      </c>
      <c r="L48" s="12">
        <v>11.390559061577228</v>
      </c>
      <c r="M48" s="12">
        <v>0</v>
      </c>
      <c r="N48" s="12">
        <v>0</v>
      </c>
      <c r="O48" s="12">
        <v>-7.5377748786263155</v>
      </c>
      <c r="P48" s="12">
        <v>-1</v>
      </c>
      <c r="Q48" s="12">
        <v>63</v>
      </c>
      <c r="S48" s="12">
        <v>2535</v>
      </c>
      <c r="U48" s="14"/>
      <c r="V48" s="14"/>
    </row>
    <row r="49" spans="1:22" x14ac:dyDescent="0.3">
      <c r="A49" s="45">
        <v>41988</v>
      </c>
      <c r="B49" t="s">
        <v>34</v>
      </c>
      <c r="C49" s="12">
        <v>13</v>
      </c>
      <c r="D49" s="12">
        <v>40</v>
      </c>
      <c r="E49" s="12">
        <v>5</v>
      </c>
      <c r="F49" s="12">
        <v>10</v>
      </c>
      <c r="G49" s="12">
        <v>68</v>
      </c>
      <c r="H49" s="12"/>
      <c r="I49" s="12">
        <v>11</v>
      </c>
      <c r="J49" s="12">
        <v>47.367274941927363</v>
      </c>
      <c r="K49" s="12">
        <v>6.210886104673933</v>
      </c>
      <c r="L49" s="12">
        <v>13.229312008637176</v>
      </c>
      <c r="M49" s="12">
        <v>0</v>
      </c>
      <c r="N49" s="12">
        <v>0</v>
      </c>
      <c r="O49" s="12">
        <v>2.192526944761525</v>
      </c>
      <c r="P49" s="12">
        <v>-12</v>
      </c>
      <c r="Q49" s="12">
        <v>68</v>
      </c>
      <c r="S49" s="12">
        <v>2156</v>
      </c>
      <c r="U49" s="14"/>
      <c r="V49" s="14"/>
    </row>
    <row r="50" spans="1:22" x14ac:dyDescent="0.3">
      <c r="A50" s="45">
        <v>42019</v>
      </c>
      <c r="B50" t="s">
        <v>34</v>
      </c>
      <c r="C50" s="12">
        <v>13</v>
      </c>
      <c r="D50" s="12">
        <v>36</v>
      </c>
      <c r="E50" s="12">
        <v>10</v>
      </c>
      <c r="F50" s="12">
        <v>7</v>
      </c>
      <c r="G50" s="12">
        <v>66</v>
      </c>
      <c r="H50" s="12"/>
      <c r="I50" s="12">
        <v>15</v>
      </c>
      <c r="J50" s="12">
        <v>50.234896816355004</v>
      </c>
      <c r="K50" s="12">
        <v>6.3686076842750765</v>
      </c>
      <c r="L50" s="12">
        <v>13.093472683860366</v>
      </c>
      <c r="M50" s="12">
        <v>0</v>
      </c>
      <c r="N50" s="12">
        <v>0</v>
      </c>
      <c r="O50" s="12">
        <v>7.30302281550955</v>
      </c>
      <c r="P50" s="12">
        <v>-27</v>
      </c>
      <c r="Q50" s="12">
        <v>65</v>
      </c>
      <c r="S50" s="12">
        <v>1329</v>
      </c>
      <c r="U50" s="14"/>
      <c r="V50" s="14"/>
    </row>
    <row r="51" spans="1:22" x14ac:dyDescent="0.3">
      <c r="A51" s="45">
        <v>42050</v>
      </c>
      <c r="B51" t="s">
        <v>34</v>
      </c>
      <c r="C51" s="12">
        <v>12</v>
      </c>
      <c r="D51" s="12">
        <v>32</v>
      </c>
      <c r="E51" s="12">
        <v>7</v>
      </c>
      <c r="F51" s="12">
        <v>6</v>
      </c>
      <c r="G51" s="12">
        <v>57</v>
      </c>
      <c r="H51" s="12"/>
      <c r="I51" s="12">
        <v>13</v>
      </c>
      <c r="J51" s="12">
        <v>43.474587007143597</v>
      </c>
      <c r="K51" s="12">
        <v>6.3686076842750765</v>
      </c>
      <c r="L51" s="12">
        <v>11.360643518314525</v>
      </c>
      <c r="M51" s="12">
        <v>0</v>
      </c>
      <c r="N51" s="12">
        <v>0</v>
      </c>
      <c r="O51" s="12">
        <v>-7.203838209733199</v>
      </c>
      <c r="P51" s="12">
        <v>-12</v>
      </c>
      <c r="Q51" s="12">
        <v>55</v>
      </c>
      <c r="S51" s="12">
        <v>1002</v>
      </c>
      <c r="U51" s="14"/>
      <c r="V51" s="14"/>
    </row>
    <row r="52" spans="1:22" x14ac:dyDescent="0.3">
      <c r="A52" s="45">
        <v>42078</v>
      </c>
      <c r="B52" t="s">
        <v>34</v>
      </c>
      <c r="C52" s="12">
        <v>13</v>
      </c>
      <c r="D52" s="12">
        <v>33</v>
      </c>
      <c r="E52" s="12">
        <v>9</v>
      </c>
      <c r="F52" s="12">
        <v>7</v>
      </c>
      <c r="G52" s="12">
        <v>62</v>
      </c>
      <c r="H52" s="12"/>
      <c r="I52" s="12">
        <v>14</v>
      </c>
      <c r="J52" s="12">
        <v>41.724240616697223</v>
      </c>
      <c r="K52" s="12">
        <v>6.3686076842750765</v>
      </c>
      <c r="L52" s="12">
        <v>10.618002447366306</v>
      </c>
      <c r="M52" s="12">
        <v>0</v>
      </c>
      <c r="N52" s="12">
        <v>0</v>
      </c>
      <c r="O52" s="12">
        <v>-9.7108507483386077</v>
      </c>
      <c r="P52" s="12">
        <v>-1</v>
      </c>
      <c r="Q52" s="12">
        <v>62</v>
      </c>
      <c r="S52" s="12">
        <v>965</v>
      </c>
      <c r="U52" s="14"/>
      <c r="V52" s="14"/>
    </row>
    <row r="53" spans="1:22" x14ac:dyDescent="0.3">
      <c r="A53" s="45">
        <v>42109</v>
      </c>
      <c r="B53" t="s">
        <v>34</v>
      </c>
      <c r="C53" s="12">
        <v>13</v>
      </c>
      <c r="D53" s="12">
        <v>38</v>
      </c>
      <c r="E53" s="12">
        <v>3</v>
      </c>
      <c r="F53" s="12">
        <v>9</v>
      </c>
      <c r="G53" s="12">
        <v>63</v>
      </c>
      <c r="H53" s="12"/>
      <c r="I53" s="12">
        <v>21</v>
      </c>
      <c r="J53" s="12">
        <v>32.272274346437442</v>
      </c>
      <c r="K53" s="12">
        <v>6.3686076842750765</v>
      </c>
      <c r="L53" s="12">
        <v>10.122908400067494</v>
      </c>
      <c r="M53" s="12">
        <v>0</v>
      </c>
      <c r="N53" s="12">
        <v>0</v>
      </c>
      <c r="O53" s="12">
        <v>-11.763790430780013</v>
      </c>
      <c r="P53" s="12">
        <v>5</v>
      </c>
      <c r="Q53" s="12">
        <v>63</v>
      </c>
      <c r="S53" s="12">
        <v>1103</v>
      </c>
      <c r="U53" s="14"/>
      <c r="V53" s="14"/>
    </row>
    <row r="54" spans="1:22" x14ac:dyDescent="0.3">
      <c r="A54" s="45">
        <v>42139</v>
      </c>
      <c r="B54" t="s">
        <v>34</v>
      </c>
      <c r="C54" s="12">
        <v>13</v>
      </c>
      <c r="D54" s="12">
        <v>35</v>
      </c>
      <c r="E54" s="12">
        <v>5</v>
      </c>
      <c r="F54" s="12">
        <v>9</v>
      </c>
      <c r="G54" s="12">
        <v>62</v>
      </c>
      <c r="H54" s="12"/>
      <c r="I54" s="12">
        <v>25</v>
      </c>
      <c r="J54" s="12">
        <v>29.633155551297609</v>
      </c>
      <c r="K54" s="12">
        <v>6.3686076842750765</v>
      </c>
      <c r="L54" s="12">
        <v>9.8753613764180876</v>
      </c>
      <c r="M54" s="12">
        <v>0</v>
      </c>
      <c r="N54" s="12">
        <v>0</v>
      </c>
      <c r="O54" s="12">
        <v>-12.877124611990766</v>
      </c>
      <c r="P54" s="12">
        <v>4</v>
      </c>
      <c r="Q54" s="12">
        <v>62</v>
      </c>
      <c r="S54" s="12">
        <v>1213</v>
      </c>
      <c r="U54" s="14"/>
      <c r="V54" s="14"/>
    </row>
    <row r="55" spans="1:22" x14ac:dyDescent="0.3">
      <c r="A55" s="45">
        <v>42170</v>
      </c>
      <c r="B55" t="s">
        <v>34</v>
      </c>
      <c r="C55" s="12">
        <v>12</v>
      </c>
      <c r="D55" s="12">
        <v>33</v>
      </c>
      <c r="E55" s="12">
        <v>5</v>
      </c>
      <c r="F55" s="12">
        <v>8</v>
      </c>
      <c r="G55" s="12">
        <v>58</v>
      </c>
      <c r="H55" s="12"/>
      <c r="I55" s="12">
        <v>20</v>
      </c>
      <c r="J55" s="12">
        <v>29.936000231195681</v>
      </c>
      <c r="K55" s="12">
        <v>6.3686076842750765</v>
      </c>
      <c r="L55" s="12">
        <v>9.6278143527686826</v>
      </c>
      <c r="M55" s="12">
        <v>0</v>
      </c>
      <c r="N55" s="12">
        <v>0</v>
      </c>
      <c r="O55" s="12">
        <v>-19.932422268239435</v>
      </c>
      <c r="P55" s="12">
        <v>12</v>
      </c>
      <c r="Q55" s="12">
        <v>58</v>
      </c>
      <c r="S55" s="12">
        <v>1565</v>
      </c>
      <c r="U55" s="14"/>
      <c r="V55" s="14"/>
    </row>
    <row r="56" spans="1:22" x14ac:dyDescent="0.3">
      <c r="A56" s="45">
        <v>42200</v>
      </c>
      <c r="B56" t="s">
        <v>34</v>
      </c>
      <c r="C56" s="12">
        <v>12</v>
      </c>
      <c r="D56" s="12">
        <v>34</v>
      </c>
      <c r="E56" s="12">
        <v>7</v>
      </c>
      <c r="F56" s="12">
        <v>10</v>
      </c>
      <c r="G56" s="12">
        <v>63</v>
      </c>
      <c r="H56" s="12"/>
      <c r="I56" s="12">
        <v>23</v>
      </c>
      <c r="J56" s="12">
        <v>27.466137413910232</v>
      </c>
      <c r="K56" s="12">
        <v>6.3686076842750765</v>
      </c>
      <c r="L56" s="12">
        <v>9.6278143527686826</v>
      </c>
      <c r="M56" s="12">
        <v>0</v>
      </c>
      <c r="N56" s="12">
        <v>0</v>
      </c>
      <c r="O56" s="12">
        <v>-10.462559450953989</v>
      </c>
      <c r="P56" s="12">
        <v>8</v>
      </c>
      <c r="Q56" s="12">
        <v>64</v>
      </c>
      <c r="S56" s="12">
        <v>1801</v>
      </c>
      <c r="U56" s="14"/>
      <c r="V56" s="14"/>
    </row>
    <row r="57" spans="1:22" x14ac:dyDescent="0.3">
      <c r="A57" s="45">
        <v>42231</v>
      </c>
      <c r="B57" t="s">
        <v>34</v>
      </c>
      <c r="C57" s="12">
        <v>12</v>
      </c>
      <c r="D57" s="12">
        <v>34</v>
      </c>
      <c r="E57" s="12">
        <v>8</v>
      </c>
      <c r="F57" s="12">
        <v>13</v>
      </c>
      <c r="G57" s="12">
        <v>67</v>
      </c>
      <c r="H57" s="12"/>
      <c r="I57" s="12">
        <v>22</v>
      </c>
      <c r="J57" s="12">
        <v>30.828956119629911</v>
      </c>
      <c r="K57" s="12">
        <v>6.3686076842750765</v>
      </c>
      <c r="L57" s="12">
        <v>9.6278143527686826</v>
      </c>
      <c r="M57" s="12">
        <v>0</v>
      </c>
      <c r="N57" s="12">
        <v>0</v>
      </c>
      <c r="O57" s="12">
        <v>-13.825378156673665</v>
      </c>
      <c r="P57" s="12">
        <v>12</v>
      </c>
      <c r="Q57" s="12">
        <v>67</v>
      </c>
      <c r="S57" s="12">
        <v>2173</v>
      </c>
      <c r="U57" s="14"/>
      <c r="V57" s="14"/>
    </row>
    <row r="58" spans="1:22" x14ac:dyDescent="0.3">
      <c r="A58" s="45">
        <v>42262</v>
      </c>
      <c r="B58" t="s">
        <v>34</v>
      </c>
      <c r="C58" s="12">
        <v>12</v>
      </c>
      <c r="D58" s="12">
        <v>37</v>
      </c>
      <c r="E58" s="12">
        <v>7</v>
      </c>
      <c r="F58" s="12">
        <v>10</v>
      </c>
      <c r="G58" s="12">
        <v>66</v>
      </c>
      <c r="H58" s="12"/>
      <c r="I58" s="12">
        <v>16</v>
      </c>
      <c r="J58" s="12">
        <v>31.06262128865588</v>
      </c>
      <c r="K58" s="12">
        <v>6.3686076842750765</v>
      </c>
      <c r="L58" s="12">
        <v>9.8753613764180876</v>
      </c>
      <c r="M58" s="12">
        <v>0</v>
      </c>
      <c r="N58" s="12">
        <v>0</v>
      </c>
      <c r="O58" s="12">
        <v>-17.306590349349037</v>
      </c>
      <c r="P58" s="12">
        <v>21</v>
      </c>
      <c r="Q58" s="12">
        <v>67</v>
      </c>
      <c r="S58" s="12">
        <v>2790</v>
      </c>
      <c r="U58" s="14"/>
      <c r="V58" s="14"/>
    </row>
    <row r="59" spans="1:22" x14ac:dyDescent="0.3">
      <c r="A59" s="45">
        <v>42292</v>
      </c>
      <c r="B59" t="s">
        <v>34</v>
      </c>
      <c r="C59" s="12">
        <v>11</v>
      </c>
      <c r="D59" s="12">
        <v>30</v>
      </c>
      <c r="E59" s="12">
        <v>8</v>
      </c>
      <c r="F59" s="12">
        <v>9</v>
      </c>
      <c r="G59" s="12">
        <v>58</v>
      </c>
      <c r="H59" s="12"/>
      <c r="I59" s="12">
        <v>32</v>
      </c>
      <c r="J59" s="12">
        <v>37.53311868776224</v>
      </c>
      <c r="K59" s="12">
        <v>6.3686076842750765</v>
      </c>
      <c r="L59" s="12">
        <v>10.370455423716901</v>
      </c>
      <c r="M59" s="12">
        <v>0</v>
      </c>
      <c r="N59" s="12">
        <v>0</v>
      </c>
      <c r="O59" s="12">
        <v>-19.272181795754221</v>
      </c>
      <c r="P59" s="12">
        <v>-8</v>
      </c>
      <c r="Q59" s="12">
        <v>59</v>
      </c>
      <c r="S59" s="12">
        <v>2541</v>
      </c>
      <c r="U59" s="14"/>
      <c r="V59" s="14"/>
    </row>
    <row r="60" spans="1:22" x14ac:dyDescent="0.3">
      <c r="A60" s="45">
        <v>42323</v>
      </c>
      <c r="B60" t="s">
        <v>34</v>
      </c>
      <c r="C60" s="12">
        <v>13</v>
      </c>
      <c r="D60" s="12">
        <v>27</v>
      </c>
      <c r="E60" s="12">
        <v>10</v>
      </c>
      <c r="F60" s="12">
        <v>9</v>
      </c>
      <c r="G60" s="12">
        <v>59</v>
      </c>
      <c r="H60" s="12"/>
      <c r="I60" s="12">
        <v>28</v>
      </c>
      <c r="J60" s="12">
        <v>40.041569332091527</v>
      </c>
      <c r="K60" s="12">
        <v>6.3686076842750765</v>
      </c>
      <c r="L60" s="12">
        <v>10.618002447366306</v>
      </c>
      <c r="M60" s="12">
        <v>0</v>
      </c>
      <c r="N60" s="12">
        <v>0</v>
      </c>
      <c r="O60" s="12">
        <v>-16.028179463732911</v>
      </c>
      <c r="P60" s="12">
        <v>-11</v>
      </c>
      <c r="Q60" s="12">
        <v>58</v>
      </c>
      <c r="S60" s="12">
        <v>2209</v>
      </c>
      <c r="U60" s="14"/>
      <c r="V60" s="14"/>
    </row>
    <row r="61" spans="1:22" x14ac:dyDescent="0.3">
      <c r="A61" s="45">
        <v>42353</v>
      </c>
      <c r="B61" t="s">
        <v>34</v>
      </c>
      <c r="C61" s="12">
        <v>12</v>
      </c>
      <c r="D61" s="12">
        <v>27</v>
      </c>
      <c r="E61" s="12">
        <v>11</v>
      </c>
      <c r="F61" s="12">
        <v>11</v>
      </c>
      <c r="G61" s="12">
        <v>61</v>
      </c>
      <c r="H61" s="12"/>
      <c r="I61" s="12">
        <v>31</v>
      </c>
      <c r="J61" s="12">
        <v>52.505272402889901</v>
      </c>
      <c r="K61" s="12">
        <v>6.3686076842750765</v>
      </c>
      <c r="L61" s="12">
        <v>12.598378636561554</v>
      </c>
      <c r="M61" s="12">
        <v>0</v>
      </c>
      <c r="N61" s="12">
        <v>0</v>
      </c>
      <c r="O61" s="12">
        <v>-18.472258723726526</v>
      </c>
      <c r="P61" s="12">
        <v>-24</v>
      </c>
      <c r="Q61" s="12">
        <v>60</v>
      </c>
      <c r="S61" s="12">
        <v>1464</v>
      </c>
      <c r="U61" s="14"/>
      <c r="V61" s="14"/>
    </row>
    <row r="62" spans="1:22" x14ac:dyDescent="0.3">
      <c r="A62" s="45">
        <v>42384</v>
      </c>
      <c r="B62" t="s">
        <v>34</v>
      </c>
      <c r="C62" s="12">
        <v>12</v>
      </c>
      <c r="D62" s="12">
        <v>36</v>
      </c>
      <c r="E62" s="12">
        <v>22</v>
      </c>
      <c r="F62" s="12">
        <v>11</v>
      </c>
      <c r="G62" s="12">
        <v>81</v>
      </c>
      <c r="H62" s="12"/>
      <c r="I62" s="12">
        <v>28</v>
      </c>
      <c r="J62" s="12">
        <v>55.234896816355004</v>
      </c>
      <c r="K62" s="12">
        <v>6.3686076842750765</v>
      </c>
      <c r="L62" s="12">
        <v>13.554140713481361</v>
      </c>
      <c r="M62" s="12">
        <v>0</v>
      </c>
      <c r="N62" s="12">
        <v>0</v>
      </c>
      <c r="O62" s="12">
        <v>-4.1576452141114402</v>
      </c>
      <c r="P62" s="12">
        <v>-19</v>
      </c>
      <c r="Q62" s="12">
        <v>80</v>
      </c>
      <c r="S62" s="12">
        <v>864</v>
      </c>
      <c r="U62" s="14"/>
      <c r="V62" s="14"/>
    </row>
    <row r="63" spans="1:22" x14ac:dyDescent="0.3">
      <c r="A63" s="45">
        <v>42415</v>
      </c>
      <c r="B63" t="s">
        <v>34</v>
      </c>
      <c r="C63" s="12">
        <v>12</v>
      </c>
      <c r="D63" s="12">
        <v>33</v>
      </c>
      <c r="E63" s="12">
        <v>24</v>
      </c>
      <c r="F63" s="12">
        <v>14</v>
      </c>
      <c r="G63" s="12">
        <v>83</v>
      </c>
      <c r="H63" s="12"/>
      <c r="I63" s="12">
        <v>32</v>
      </c>
      <c r="J63" s="12">
        <v>43.474587007143597</v>
      </c>
      <c r="K63" s="12">
        <v>6.3686076842750765</v>
      </c>
      <c r="L63" s="12">
        <v>11.744845065185451</v>
      </c>
      <c r="M63" s="12">
        <v>0</v>
      </c>
      <c r="N63" s="12">
        <v>0</v>
      </c>
      <c r="O63" s="12">
        <v>-3.5880397566041253</v>
      </c>
      <c r="P63" s="12">
        <v>-7</v>
      </c>
      <c r="Q63" s="12">
        <v>83</v>
      </c>
      <c r="S63" s="12">
        <v>651</v>
      </c>
      <c r="U63" s="14"/>
      <c r="V63" s="14"/>
    </row>
    <row r="64" spans="1:22" x14ac:dyDescent="0.3">
      <c r="A64" s="45">
        <v>42444</v>
      </c>
      <c r="B64" t="s">
        <v>34</v>
      </c>
      <c r="C64" s="12">
        <v>12</v>
      </c>
      <c r="D64" s="12">
        <v>35</v>
      </c>
      <c r="E64" s="12">
        <v>24</v>
      </c>
      <c r="F64" s="12">
        <v>14</v>
      </c>
      <c r="G64" s="12">
        <v>85</v>
      </c>
      <c r="H64" s="12"/>
      <c r="I64" s="12">
        <v>35</v>
      </c>
      <c r="J64" s="12">
        <v>41.724240616697223</v>
      </c>
      <c r="K64" s="12">
        <v>6.3686076842750765</v>
      </c>
      <c r="L64" s="12">
        <v>10.969432644487206</v>
      </c>
      <c r="M64" s="12">
        <v>0</v>
      </c>
      <c r="N64" s="12">
        <v>0</v>
      </c>
      <c r="O64" s="12">
        <v>-7.0622809454595057</v>
      </c>
      <c r="P64" s="12">
        <v>-2</v>
      </c>
      <c r="Q64" s="12">
        <v>85</v>
      </c>
      <c r="S64" s="12">
        <v>592</v>
      </c>
      <c r="U64" s="14"/>
      <c r="V64" s="14"/>
    </row>
    <row r="65" spans="1:22" x14ac:dyDescent="0.3">
      <c r="A65" s="45">
        <v>42475</v>
      </c>
      <c r="B65" t="s">
        <v>34</v>
      </c>
      <c r="C65" s="12">
        <v>11</v>
      </c>
      <c r="D65" s="12">
        <v>40</v>
      </c>
      <c r="E65" s="12">
        <v>21</v>
      </c>
      <c r="F65" s="12">
        <v>9</v>
      </c>
      <c r="G65" s="12">
        <v>81</v>
      </c>
      <c r="H65" s="12"/>
      <c r="I65" s="12">
        <v>23</v>
      </c>
      <c r="J65" s="12">
        <v>32.272274346437442</v>
      </c>
      <c r="K65" s="12">
        <v>6.3686076842750765</v>
      </c>
      <c r="L65" s="12">
        <v>10.452491030688375</v>
      </c>
      <c r="M65" s="12">
        <v>0</v>
      </c>
      <c r="N65" s="12">
        <v>0</v>
      </c>
      <c r="O65" s="12">
        <v>2.9066269385991035</v>
      </c>
      <c r="P65" s="12">
        <v>6</v>
      </c>
      <c r="Q65" s="12">
        <v>81</v>
      </c>
      <c r="S65" s="12">
        <v>758</v>
      </c>
      <c r="U65" s="14"/>
      <c r="V65" s="14"/>
    </row>
    <row r="66" spans="1:22" x14ac:dyDescent="0.3">
      <c r="A66" s="45">
        <v>42505</v>
      </c>
      <c r="B66" t="s">
        <v>34</v>
      </c>
      <c r="C66" s="12">
        <v>11</v>
      </c>
      <c r="D66" s="12">
        <v>39</v>
      </c>
      <c r="E66" s="12">
        <v>21</v>
      </c>
      <c r="F66" s="12">
        <v>12</v>
      </c>
      <c r="G66" s="12">
        <v>83</v>
      </c>
      <c r="H66" s="12"/>
      <c r="I66" s="12">
        <v>23</v>
      </c>
      <c r="J66" s="12">
        <v>29.633155551297609</v>
      </c>
      <c r="K66" s="12">
        <v>6.3686076842750765</v>
      </c>
      <c r="L66" s="12">
        <v>10.194020223788961</v>
      </c>
      <c r="M66" s="12">
        <v>0</v>
      </c>
      <c r="N66" s="12">
        <v>0</v>
      </c>
      <c r="O66" s="12">
        <v>8.8042165406383575</v>
      </c>
      <c r="P66" s="12">
        <v>5</v>
      </c>
      <c r="Q66" s="12">
        <v>83</v>
      </c>
      <c r="S66" s="12">
        <v>908</v>
      </c>
      <c r="U66" s="14"/>
      <c r="V66" s="14"/>
    </row>
    <row r="67" spans="1:22" x14ac:dyDescent="0.3">
      <c r="A67" s="45">
        <v>42536</v>
      </c>
      <c r="B67" t="s">
        <v>34</v>
      </c>
      <c r="C67" s="12">
        <v>11</v>
      </c>
      <c r="D67" s="12">
        <v>39</v>
      </c>
      <c r="E67" s="12">
        <v>22</v>
      </c>
      <c r="F67" s="12">
        <v>14</v>
      </c>
      <c r="G67" s="12">
        <v>86</v>
      </c>
      <c r="H67" s="12"/>
      <c r="I67" s="12">
        <v>29</v>
      </c>
      <c r="J67" s="12">
        <v>29.936000231195681</v>
      </c>
      <c r="K67" s="12">
        <v>6.3686076842750765</v>
      </c>
      <c r="L67" s="12">
        <v>9.9355494168895451</v>
      </c>
      <c r="M67" s="12">
        <v>0</v>
      </c>
      <c r="N67" s="12">
        <v>0</v>
      </c>
      <c r="O67" s="12">
        <v>3.7598426676397025</v>
      </c>
      <c r="P67" s="12">
        <v>7</v>
      </c>
      <c r="Q67" s="12">
        <v>86</v>
      </c>
      <c r="S67" s="12">
        <v>1132</v>
      </c>
      <c r="U67" s="14"/>
      <c r="V67" s="14"/>
    </row>
    <row r="68" spans="1:22" x14ac:dyDescent="0.3">
      <c r="A68" s="45">
        <v>42566</v>
      </c>
      <c r="B68" t="s">
        <v>34</v>
      </c>
      <c r="C68" s="12">
        <v>11</v>
      </c>
      <c r="D68" s="12">
        <v>39</v>
      </c>
      <c r="E68" s="12">
        <v>21</v>
      </c>
      <c r="F68" s="12">
        <v>15</v>
      </c>
      <c r="G68" s="12">
        <v>86</v>
      </c>
      <c r="H68" s="12"/>
      <c r="I68" s="12">
        <v>29</v>
      </c>
      <c r="J68" s="12">
        <v>27.466137413910232</v>
      </c>
      <c r="K68" s="12">
        <v>6.3686076842750765</v>
      </c>
      <c r="L68" s="12">
        <v>9.9355494168895451</v>
      </c>
      <c r="M68" s="12">
        <v>0</v>
      </c>
      <c r="N68" s="12">
        <v>0</v>
      </c>
      <c r="O68" s="12">
        <v>0.22970548492514808</v>
      </c>
      <c r="P68" s="12">
        <v>12</v>
      </c>
      <c r="Q68" s="12">
        <v>85</v>
      </c>
      <c r="S68" s="12">
        <v>1512</v>
      </c>
      <c r="U68" s="14"/>
      <c r="V68" s="14"/>
    </row>
    <row r="69" spans="1:22" x14ac:dyDescent="0.3">
      <c r="A69" s="45">
        <v>42597</v>
      </c>
      <c r="B69" t="s">
        <v>34</v>
      </c>
      <c r="C69" s="12">
        <v>11</v>
      </c>
      <c r="D69" s="12">
        <v>41</v>
      </c>
      <c r="E69" s="12">
        <v>22</v>
      </c>
      <c r="F69" s="12">
        <v>7</v>
      </c>
      <c r="G69" s="12">
        <v>81</v>
      </c>
      <c r="H69" s="12"/>
      <c r="I69" s="12">
        <v>20</v>
      </c>
      <c r="J69" s="12">
        <v>30.828956119629911</v>
      </c>
      <c r="K69" s="12">
        <v>6.3686076842750765</v>
      </c>
      <c r="L69" s="12">
        <v>9.9355494168895451</v>
      </c>
      <c r="M69" s="12">
        <v>0</v>
      </c>
      <c r="N69" s="12">
        <v>0</v>
      </c>
      <c r="O69" s="12">
        <v>-7.1331132207945274</v>
      </c>
      <c r="P69" s="12">
        <v>20</v>
      </c>
      <c r="Q69" s="12">
        <v>80</v>
      </c>
      <c r="S69" s="12">
        <v>2126</v>
      </c>
      <c r="U69" s="14"/>
      <c r="V69" s="14"/>
    </row>
    <row r="70" spans="1:22" x14ac:dyDescent="0.3">
      <c r="A70" s="45">
        <v>42628</v>
      </c>
      <c r="B70" t="s">
        <v>34</v>
      </c>
      <c r="C70" s="12">
        <v>11</v>
      </c>
      <c r="D70" s="12">
        <v>34</v>
      </c>
      <c r="E70" s="12">
        <v>21</v>
      </c>
      <c r="F70" s="12">
        <v>12</v>
      </c>
      <c r="G70" s="12">
        <v>78</v>
      </c>
      <c r="H70" s="12"/>
      <c r="I70" s="12">
        <v>21</v>
      </c>
      <c r="J70" s="12">
        <v>31.06262128865588</v>
      </c>
      <c r="K70" s="12">
        <v>6.3686076842750765</v>
      </c>
      <c r="L70" s="12">
        <v>10.194020223788961</v>
      </c>
      <c r="M70" s="12">
        <v>0</v>
      </c>
      <c r="N70" s="12">
        <v>0</v>
      </c>
      <c r="O70" s="12">
        <v>1.3747508032800866</v>
      </c>
      <c r="P70" s="12">
        <v>9</v>
      </c>
      <c r="Q70" s="12">
        <v>79</v>
      </c>
      <c r="S70" s="12">
        <v>2385</v>
      </c>
      <c r="U70" s="14"/>
      <c r="V70" s="14"/>
    </row>
    <row r="71" spans="1:22" x14ac:dyDescent="0.3">
      <c r="A71" s="45">
        <v>42658</v>
      </c>
      <c r="B71" t="s">
        <v>34</v>
      </c>
      <c r="C71" s="12">
        <v>10</v>
      </c>
      <c r="D71" s="12">
        <v>34</v>
      </c>
      <c r="E71" s="12">
        <v>30</v>
      </c>
      <c r="F71" s="12">
        <v>10</v>
      </c>
      <c r="G71" s="12">
        <v>84</v>
      </c>
      <c r="H71" s="12"/>
      <c r="I71" s="12">
        <v>28</v>
      </c>
      <c r="J71" s="12">
        <v>37.53311868776224</v>
      </c>
      <c r="K71" s="12">
        <v>6.3686076842750765</v>
      </c>
      <c r="L71" s="12">
        <v>10.71096183758779</v>
      </c>
      <c r="M71" s="12">
        <v>0</v>
      </c>
      <c r="N71" s="12">
        <v>0</v>
      </c>
      <c r="O71" s="12">
        <v>4.3873117903748948</v>
      </c>
      <c r="P71" s="12">
        <v>-3</v>
      </c>
      <c r="Q71" s="12">
        <v>84</v>
      </c>
      <c r="S71" s="12">
        <v>2300</v>
      </c>
      <c r="U71" s="14"/>
      <c r="V71" s="14"/>
    </row>
    <row r="72" spans="1:22" x14ac:dyDescent="0.3">
      <c r="A72" s="45">
        <v>42689</v>
      </c>
      <c r="B72" t="s">
        <v>34</v>
      </c>
      <c r="C72" s="12">
        <v>9</v>
      </c>
      <c r="D72" s="12">
        <v>35</v>
      </c>
      <c r="E72" s="12">
        <v>32</v>
      </c>
      <c r="F72" s="12">
        <v>13</v>
      </c>
      <c r="G72" s="12">
        <v>89</v>
      </c>
      <c r="H72" s="12"/>
      <c r="I72" s="12">
        <v>49</v>
      </c>
      <c r="J72" s="12">
        <v>40.041569332091527</v>
      </c>
      <c r="K72" s="12">
        <v>6.3686076842750765</v>
      </c>
      <c r="L72" s="12">
        <v>10.969432644487206</v>
      </c>
      <c r="M72" s="12">
        <v>0</v>
      </c>
      <c r="N72" s="12">
        <v>0</v>
      </c>
      <c r="O72" s="12">
        <v>-11.379609660853809</v>
      </c>
      <c r="P72" s="12">
        <v>-6</v>
      </c>
      <c r="Q72" s="12">
        <v>89</v>
      </c>
      <c r="S72" s="12">
        <v>2122</v>
      </c>
      <c r="U72" s="14"/>
      <c r="V72" s="14"/>
    </row>
    <row r="73" spans="1:22" x14ac:dyDescent="0.3">
      <c r="A73" s="45">
        <v>42719</v>
      </c>
      <c r="B73" t="s">
        <v>34</v>
      </c>
      <c r="C73" s="12">
        <v>11</v>
      </c>
      <c r="D73" s="12">
        <v>35</v>
      </c>
      <c r="E73" s="12">
        <v>32</v>
      </c>
      <c r="F73" s="12">
        <v>7</v>
      </c>
      <c r="G73" s="12">
        <v>85</v>
      </c>
      <c r="H73" s="12"/>
      <c r="I73" s="12">
        <v>32</v>
      </c>
      <c r="J73" s="12">
        <v>52.505272402889901</v>
      </c>
      <c r="K73" s="12">
        <v>6.3686076842750765</v>
      </c>
      <c r="L73" s="12">
        <v>13.037199099682528</v>
      </c>
      <c r="M73" s="12">
        <v>0</v>
      </c>
      <c r="N73" s="12">
        <v>0</v>
      </c>
      <c r="O73" s="12">
        <v>-1.9110791868475019</v>
      </c>
      <c r="P73" s="12">
        <v>-18</v>
      </c>
      <c r="Q73" s="12">
        <v>84</v>
      </c>
      <c r="S73" s="12">
        <v>1574</v>
      </c>
      <c r="U73" s="14"/>
      <c r="V73" s="14"/>
    </row>
    <row r="74" spans="1:22" x14ac:dyDescent="0.3">
      <c r="A74" s="45">
        <v>42750</v>
      </c>
      <c r="B74" t="s">
        <v>34</v>
      </c>
      <c r="C74" s="12">
        <v>11</v>
      </c>
      <c r="D74" s="12">
        <v>37</v>
      </c>
      <c r="E74" s="12">
        <v>37</v>
      </c>
      <c r="F74" s="12">
        <v>11</v>
      </c>
      <c r="G74" s="12">
        <v>96</v>
      </c>
      <c r="H74" s="12"/>
      <c r="I74" s="12">
        <v>17</v>
      </c>
      <c r="J74" s="12">
        <v>63.633752515855001</v>
      </c>
      <c r="K74" s="12">
        <v>6.3686076842750765</v>
      </c>
      <c r="L74" s="12">
        <v>13.780063452272937</v>
      </c>
      <c r="M74" s="12">
        <v>0</v>
      </c>
      <c r="N74" s="12">
        <v>0</v>
      </c>
      <c r="O74" s="12">
        <v>14.217576347596975</v>
      </c>
      <c r="P74" s="12">
        <v>-19</v>
      </c>
      <c r="Q74" s="12">
        <v>96</v>
      </c>
      <c r="S74" s="12">
        <v>997</v>
      </c>
      <c r="U74" s="14"/>
      <c r="V74" s="14"/>
    </row>
    <row r="75" spans="1:22" x14ac:dyDescent="0.3">
      <c r="A75" s="45">
        <v>42781</v>
      </c>
      <c r="B75" t="s">
        <v>34</v>
      </c>
      <c r="C75" s="12">
        <v>11</v>
      </c>
      <c r="D75" s="12">
        <v>36</v>
      </c>
      <c r="E75" s="12">
        <v>32</v>
      </c>
      <c r="F75" s="12">
        <v>8</v>
      </c>
      <c r="G75" s="12">
        <v>87</v>
      </c>
      <c r="H75" s="12"/>
      <c r="I75" s="12">
        <v>44</v>
      </c>
      <c r="J75" s="12">
        <v>50.085204640455451</v>
      </c>
      <c r="K75" s="12">
        <v>6.3686076842750765</v>
      </c>
      <c r="L75" s="12">
        <v>11.970767803977029</v>
      </c>
      <c r="M75" s="12">
        <v>0</v>
      </c>
      <c r="N75" s="12">
        <v>0</v>
      </c>
      <c r="O75" s="12">
        <v>-17.424580128707561</v>
      </c>
      <c r="P75" s="12">
        <v>-8</v>
      </c>
      <c r="Q75" s="12">
        <v>87</v>
      </c>
      <c r="S75" s="12">
        <v>767</v>
      </c>
      <c r="U75" s="14"/>
      <c r="V75" s="14"/>
    </row>
    <row r="76" spans="1:22" x14ac:dyDescent="0.3">
      <c r="A76" s="45">
        <v>42809</v>
      </c>
      <c r="B76" t="s">
        <v>34</v>
      </c>
      <c r="C76" s="12">
        <v>11</v>
      </c>
      <c r="D76" s="12">
        <v>38</v>
      </c>
      <c r="E76" s="12">
        <v>30</v>
      </c>
      <c r="F76" s="12">
        <v>14</v>
      </c>
      <c r="G76" s="12">
        <v>93</v>
      </c>
      <c r="H76" s="12"/>
      <c r="I76" s="12">
        <v>27</v>
      </c>
      <c r="J76" s="12">
        <v>48.068705734030324</v>
      </c>
      <c r="K76" s="12">
        <v>6.3686076842750765</v>
      </c>
      <c r="L76" s="12">
        <v>11.195355383278782</v>
      </c>
      <c r="M76" s="12">
        <v>0</v>
      </c>
      <c r="N76" s="12">
        <v>0</v>
      </c>
      <c r="O76" s="12">
        <v>10.367331198415812</v>
      </c>
      <c r="P76" s="12">
        <v>-10</v>
      </c>
      <c r="Q76" s="12">
        <v>93</v>
      </c>
      <c r="S76" s="12">
        <v>468</v>
      </c>
      <c r="U76" s="14"/>
      <c r="V76" s="14"/>
    </row>
    <row r="77" spans="1:22" x14ac:dyDescent="0.3">
      <c r="A77" s="45">
        <v>42840</v>
      </c>
      <c r="B77" t="s">
        <v>34</v>
      </c>
      <c r="C77" s="12">
        <v>11</v>
      </c>
      <c r="D77" s="12">
        <v>37</v>
      </c>
      <c r="E77" s="12">
        <v>23</v>
      </c>
      <c r="F77" s="12">
        <v>10</v>
      </c>
      <c r="G77" s="12">
        <v>81</v>
      </c>
      <c r="H77" s="12"/>
      <c r="I77" s="12">
        <v>32</v>
      </c>
      <c r="J77" s="12">
        <v>37.179501316220538</v>
      </c>
      <c r="K77" s="12">
        <v>6.3686076842750765</v>
      </c>
      <c r="L77" s="12">
        <v>10.678413769479953</v>
      </c>
      <c r="M77" s="12">
        <v>0</v>
      </c>
      <c r="N77" s="12">
        <v>0</v>
      </c>
      <c r="O77" s="12">
        <v>-11.226522769975567</v>
      </c>
      <c r="P77" s="12">
        <v>6</v>
      </c>
      <c r="Q77" s="12">
        <v>81</v>
      </c>
      <c r="S77" s="12">
        <v>655</v>
      </c>
      <c r="U77" s="14"/>
      <c r="V77" s="14"/>
    </row>
    <row r="78" spans="1:22" x14ac:dyDescent="0.3">
      <c r="A78" s="45">
        <v>42870</v>
      </c>
      <c r="B78" t="s">
        <v>34</v>
      </c>
      <c r="C78" s="12">
        <v>10</v>
      </c>
      <c r="D78" s="12">
        <v>36</v>
      </c>
      <c r="E78" s="12">
        <v>22</v>
      </c>
      <c r="F78" s="12">
        <v>14</v>
      </c>
      <c r="G78" s="12">
        <v>82</v>
      </c>
      <c r="H78" s="12"/>
      <c r="I78" s="12">
        <v>36</v>
      </c>
      <c r="J78" s="12">
        <v>34.139085891380937</v>
      </c>
      <c r="K78" s="12">
        <v>6.3686076842750765</v>
      </c>
      <c r="L78" s="12">
        <v>10.419942962580535</v>
      </c>
      <c r="M78" s="12">
        <v>0</v>
      </c>
      <c r="N78" s="12">
        <v>0</v>
      </c>
      <c r="O78" s="12">
        <v>-13.927636538236548</v>
      </c>
      <c r="P78" s="12">
        <v>9</v>
      </c>
      <c r="Q78" s="12">
        <v>82</v>
      </c>
      <c r="S78" s="12">
        <v>922</v>
      </c>
      <c r="U78" s="14"/>
      <c r="V78" s="14"/>
    </row>
    <row r="79" spans="1:22" x14ac:dyDescent="0.3">
      <c r="A79" s="45">
        <v>42901</v>
      </c>
      <c r="B79" t="s">
        <v>34</v>
      </c>
      <c r="C79" s="12">
        <v>10</v>
      </c>
      <c r="D79" s="12">
        <v>40</v>
      </c>
      <c r="E79" s="12">
        <v>31</v>
      </c>
      <c r="F79" s="12">
        <v>8</v>
      </c>
      <c r="G79" s="12">
        <v>89</v>
      </c>
      <c r="H79" s="12"/>
      <c r="I79" s="12">
        <v>31</v>
      </c>
      <c r="J79" s="12">
        <v>33.452980241187554</v>
      </c>
      <c r="K79" s="12">
        <v>2.886272653788621</v>
      </c>
      <c r="L79" s="12">
        <v>10.161472155681121</v>
      </c>
      <c r="M79" s="12">
        <v>0</v>
      </c>
      <c r="N79" s="12">
        <v>0</v>
      </c>
      <c r="O79" s="12">
        <v>-0.50072505065729445</v>
      </c>
      <c r="P79" s="12">
        <v>11</v>
      </c>
      <c r="Q79" s="12">
        <v>88</v>
      </c>
      <c r="S79" s="12">
        <v>1264</v>
      </c>
      <c r="U79" s="14"/>
      <c r="V79" s="14"/>
    </row>
    <row r="80" spans="1:22" x14ac:dyDescent="0.3">
      <c r="A80" s="45">
        <v>42931</v>
      </c>
      <c r="B80" t="s">
        <v>34</v>
      </c>
      <c r="C80" s="12">
        <v>10</v>
      </c>
      <c r="D80" s="12">
        <v>39</v>
      </c>
      <c r="E80" s="12">
        <v>24</v>
      </c>
      <c r="F80" s="12">
        <v>9</v>
      </c>
      <c r="G80" s="12">
        <v>82</v>
      </c>
      <c r="H80" s="12"/>
      <c r="I80" s="12">
        <v>28</v>
      </c>
      <c r="J80" s="12">
        <v>31.642557359602336</v>
      </c>
      <c r="K80" s="12">
        <v>2.7914186229129387</v>
      </c>
      <c r="L80" s="12">
        <v>10.161472155681121</v>
      </c>
      <c r="M80" s="12">
        <v>0</v>
      </c>
      <c r="N80" s="12">
        <v>0</v>
      </c>
      <c r="O80" s="12">
        <v>-3.5954481381963888</v>
      </c>
      <c r="P80" s="12">
        <v>14</v>
      </c>
      <c r="Q80" s="12">
        <v>83</v>
      </c>
      <c r="S80" s="12">
        <v>1690</v>
      </c>
      <c r="U80" s="14"/>
      <c r="V80" s="14"/>
    </row>
    <row r="81" spans="1:22" x14ac:dyDescent="0.3">
      <c r="A81" s="45">
        <v>42962</v>
      </c>
      <c r="B81" t="s">
        <v>34</v>
      </c>
      <c r="C81" s="12">
        <v>10</v>
      </c>
      <c r="D81" s="12">
        <v>39</v>
      </c>
      <c r="E81" s="12">
        <v>30</v>
      </c>
      <c r="F81" s="12">
        <v>6</v>
      </c>
      <c r="G81" s="12">
        <v>85</v>
      </c>
      <c r="H81" s="12"/>
      <c r="I81" s="12">
        <v>30</v>
      </c>
      <c r="J81" s="12">
        <v>35.516716371556754</v>
      </c>
      <c r="K81" s="12">
        <v>5.9825792330876819</v>
      </c>
      <c r="L81" s="12">
        <v>10.161472155681121</v>
      </c>
      <c r="M81" s="12">
        <v>0</v>
      </c>
      <c r="N81" s="12">
        <v>0</v>
      </c>
      <c r="O81" s="12">
        <v>-5.6607677603255553</v>
      </c>
      <c r="P81" s="12">
        <v>10</v>
      </c>
      <c r="Q81" s="12">
        <v>86</v>
      </c>
      <c r="S81" s="12">
        <v>1989</v>
      </c>
      <c r="U81" s="14"/>
      <c r="V81" s="14"/>
    </row>
    <row r="82" spans="1:22" x14ac:dyDescent="0.3">
      <c r="A82" s="45">
        <v>42993</v>
      </c>
      <c r="B82" t="s">
        <v>34</v>
      </c>
      <c r="C82" s="12">
        <v>11</v>
      </c>
      <c r="D82" s="12">
        <v>35</v>
      </c>
      <c r="E82" s="12">
        <v>25</v>
      </c>
      <c r="F82" s="12">
        <v>11</v>
      </c>
      <c r="G82" s="12">
        <v>82</v>
      </c>
      <c r="H82" s="12"/>
      <c r="I82" s="12">
        <v>39</v>
      </c>
      <c r="J82" s="12">
        <v>35.785911977856337</v>
      </c>
      <c r="K82" s="12">
        <v>10.30521292585092</v>
      </c>
      <c r="L82" s="12">
        <v>10.419942962580537</v>
      </c>
      <c r="M82" s="12">
        <v>0</v>
      </c>
      <c r="N82" s="12">
        <v>0</v>
      </c>
      <c r="O82" s="12">
        <v>-20.511067866287789</v>
      </c>
      <c r="P82" s="12">
        <v>6</v>
      </c>
      <c r="Q82" s="12">
        <v>81</v>
      </c>
      <c r="S82" s="12">
        <v>2170</v>
      </c>
      <c r="U82" s="14"/>
      <c r="V82" s="14"/>
    </row>
    <row r="83" spans="1:22" x14ac:dyDescent="0.3">
      <c r="A83" s="45">
        <v>43023</v>
      </c>
      <c r="B83" t="s">
        <v>34</v>
      </c>
      <c r="C83" s="12">
        <v>10</v>
      </c>
      <c r="D83" s="12">
        <v>39</v>
      </c>
      <c r="E83" s="12">
        <v>31</v>
      </c>
      <c r="F83" s="12">
        <v>9</v>
      </c>
      <c r="G83" s="12">
        <v>89</v>
      </c>
      <c r="H83" s="12"/>
      <c r="I83" s="12">
        <v>22</v>
      </c>
      <c r="J83" s="12">
        <v>43.240294150745669</v>
      </c>
      <c r="K83" s="12">
        <v>16.355545038135521</v>
      </c>
      <c r="L83" s="12">
        <v>10.936884576379367</v>
      </c>
      <c r="M83" s="12">
        <v>0</v>
      </c>
      <c r="N83" s="12">
        <v>0</v>
      </c>
      <c r="O83" s="12">
        <v>-2.5327237652605561</v>
      </c>
      <c r="P83" s="12">
        <v>0</v>
      </c>
      <c r="Q83" s="12">
        <v>90</v>
      </c>
      <c r="S83" s="12">
        <v>2155</v>
      </c>
      <c r="U83" s="14"/>
      <c r="V83" s="14"/>
    </row>
    <row r="84" spans="1:22" x14ac:dyDescent="0.3">
      <c r="A84" s="45">
        <v>43054</v>
      </c>
      <c r="B84" t="s">
        <v>34</v>
      </c>
      <c r="C84" s="12">
        <v>10</v>
      </c>
      <c r="D84" s="12">
        <v>38</v>
      </c>
      <c r="E84" s="12">
        <v>32</v>
      </c>
      <c r="F84" s="12">
        <v>10</v>
      </c>
      <c r="G84" s="12">
        <v>90</v>
      </c>
      <c r="H84" s="12"/>
      <c r="I84" s="12">
        <v>35</v>
      </c>
      <c r="J84" s="12">
        <v>46.130172410683365</v>
      </c>
      <c r="K84" s="12">
        <v>14.424587981023414</v>
      </c>
      <c r="L84" s="12">
        <v>11.195355383278782</v>
      </c>
      <c r="M84" s="12">
        <v>0</v>
      </c>
      <c r="N84" s="12">
        <v>0</v>
      </c>
      <c r="O84" s="12">
        <v>-11.750115774985559</v>
      </c>
      <c r="P84" s="12">
        <v>-6</v>
      </c>
      <c r="Q84" s="12">
        <v>89</v>
      </c>
      <c r="S84" s="12">
        <v>1985</v>
      </c>
      <c r="U84" s="14"/>
      <c r="V84" s="14"/>
    </row>
    <row r="85" spans="1:22" x14ac:dyDescent="0.3">
      <c r="A85" s="45">
        <v>43084</v>
      </c>
      <c r="B85" t="s">
        <v>34</v>
      </c>
      <c r="C85" s="12">
        <v>10</v>
      </c>
      <c r="D85" s="12">
        <v>38</v>
      </c>
      <c r="E85" s="12">
        <v>30</v>
      </c>
      <c r="F85" s="12">
        <v>9</v>
      </c>
      <c r="G85" s="12">
        <v>87</v>
      </c>
      <c r="H85" s="12"/>
      <c r="I85" s="12">
        <v>25</v>
      </c>
      <c r="J85" s="12">
        <v>55.489069454978122</v>
      </c>
      <c r="K85" s="12">
        <v>9.57348183052423</v>
      </c>
      <c r="L85" s="12">
        <v>13.263121838474106</v>
      </c>
      <c r="M85" s="12">
        <v>0</v>
      </c>
      <c r="N85" s="12">
        <v>0</v>
      </c>
      <c r="O85" s="12">
        <v>-0.32567312397645765</v>
      </c>
      <c r="P85" s="12">
        <v>-17</v>
      </c>
      <c r="Q85" s="12">
        <v>86</v>
      </c>
      <c r="S85" s="12">
        <v>1460</v>
      </c>
      <c r="U85" s="14"/>
      <c r="V85" s="14"/>
    </row>
    <row r="86" spans="1:22" x14ac:dyDescent="0.3">
      <c r="A86" s="45">
        <v>43115</v>
      </c>
      <c r="B86" t="s">
        <v>34</v>
      </c>
      <c r="C86" s="12">
        <v>10</v>
      </c>
      <c r="D86" s="12">
        <v>35</v>
      </c>
      <c r="E86" s="12">
        <v>28</v>
      </c>
      <c r="F86" s="12">
        <v>9</v>
      </c>
      <c r="G86" s="12">
        <v>82</v>
      </c>
      <c r="H86" s="12"/>
      <c r="I86" s="12">
        <v>22</v>
      </c>
      <c r="J86" s="12">
        <v>57.351278993641287</v>
      </c>
      <c r="K86" s="12">
        <v>6.1457313646334475</v>
      </c>
      <c r="L86" s="12">
        <v>13.827047384676501</v>
      </c>
      <c r="M86" s="12">
        <v>0</v>
      </c>
      <c r="N86" s="12">
        <v>0</v>
      </c>
      <c r="O86" s="12">
        <v>-2.3240577429512399</v>
      </c>
      <c r="P86" s="12">
        <v>-16</v>
      </c>
      <c r="Q86" s="12">
        <v>81</v>
      </c>
      <c r="S86" s="12">
        <v>976</v>
      </c>
      <c r="U86" s="14"/>
      <c r="V86" s="14"/>
    </row>
    <row r="87" spans="1:22" x14ac:dyDescent="0.3">
      <c r="A87" s="45">
        <v>43146</v>
      </c>
      <c r="B87" t="s">
        <v>34</v>
      </c>
      <c r="C87" s="12">
        <v>10</v>
      </c>
      <c r="D87" s="12">
        <v>37</v>
      </c>
      <c r="E87" s="12">
        <v>15</v>
      </c>
      <c r="F87" s="12">
        <v>4</v>
      </c>
      <c r="G87" s="12">
        <v>66</v>
      </c>
      <c r="H87" s="12"/>
      <c r="I87" s="12">
        <v>15</v>
      </c>
      <c r="J87" s="12">
        <v>53.011215869320914</v>
      </c>
      <c r="K87" s="12">
        <v>4.5379579272265103</v>
      </c>
      <c r="L87" s="12">
        <v>12.017751736380589</v>
      </c>
      <c r="M87" s="12">
        <v>0</v>
      </c>
      <c r="N87" s="12">
        <v>0</v>
      </c>
      <c r="O87" s="12">
        <v>-8.5669255329280105</v>
      </c>
      <c r="P87" s="12">
        <v>-11</v>
      </c>
      <c r="Q87" s="12">
        <v>65</v>
      </c>
      <c r="S87" s="12">
        <v>677</v>
      </c>
      <c r="U87" s="14"/>
      <c r="V87" s="14"/>
    </row>
    <row r="88" spans="1:22" x14ac:dyDescent="0.3">
      <c r="A88" s="45">
        <v>43174</v>
      </c>
      <c r="B88" t="s">
        <v>34</v>
      </c>
      <c r="C88" s="12">
        <v>10</v>
      </c>
      <c r="D88" s="12">
        <v>41</v>
      </c>
      <c r="E88" s="12">
        <v>31</v>
      </c>
      <c r="F88" s="12">
        <v>12</v>
      </c>
      <c r="G88" s="12">
        <v>94</v>
      </c>
      <c r="H88" s="12"/>
      <c r="I88" s="12">
        <v>27</v>
      </c>
      <c r="J88" s="12">
        <v>51.95691174505648</v>
      </c>
      <c r="K88" s="12">
        <v>2.8675439662842361</v>
      </c>
      <c r="L88" s="12">
        <v>11.242339315682344</v>
      </c>
      <c r="M88" s="12">
        <v>0</v>
      </c>
      <c r="N88" s="12">
        <v>0</v>
      </c>
      <c r="O88" s="12">
        <v>2.9332049729769381</v>
      </c>
      <c r="P88" s="12">
        <v>-3</v>
      </c>
      <c r="Q88" s="12">
        <v>93</v>
      </c>
      <c r="S88" s="12">
        <v>582</v>
      </c>
      <c r="U88" s="14"/>
      <c r="V88" s="14"/>
    </row>
    <row r="89" spans="1:22" x14ac:dyDescent="0.3">
      <c r="A89" s="45">
        <v>43205</v>
      </c>
      <c r="B89" t="s">
        <v>34</v>
      </c>
      <c r="C89" s="12">
        <v>10</v>
      </c>
      <c r="D89" s="12">
        <v>34</v>
      </c>
      <c r="E89" s="12">
        <v>33</v>
      </c>
      <c r="F89" s="12">
        <v>18</v>
      </c>
      <c r="G89" s="12">
        <v>95</v>
      </c>
      <c r="H89" s="12"/>
      <c r="I89" s="12">
        <v>33</v>
      </c>
      <c r="J89" s="12">
        <v>39.351552705764192</v>
      </c>
      <c r="K89" s="12">
        <v>2.9649847806725353</v>
      </c>
      <c r="L89" s="12">
        <v>10.725397701883514</v>
      </c>
      <c r="M89" s="12">
        <v>0</v>
      </c>
      <c r="N89" s="12">
        <v>0</v>
      </c>
      <c r="O89" s="12">
        <v>7.9580648116797548</v>
      </c>
      <c r="P89" s="12">
        <v>1</v>
      </c>
      <c r="Q89" s="12">
        <v>95</v>
      </c>
      <c r="S89" s="12">
        <v>614</v>
      </c>
      <c r="U89" s="14"/>
      <c r="V89" s="14"/>
    </row>
    <row r="90" spans="1:22" x14ac:dyDescent="0.3">
      <c r="A90" s="45">
        <v>43235</v>
      </c>
      <c r="B90" t="s">
        <v>34</v>
      </c>
      <c r="C90" s="12">
        <v>10</v>
      </c>
      <c r="D90" s="12">
        <v>31</v>
      </c>
      <c r="E90" s="12">
        <v>40</v>
      </c>
      <c r="F90" s="12">
        <v>13</v>
      </c>
      <c r="G90" s="12">
        <v>94</v>
      </c>
      <c r="H90" s="12"/>
      <c r="I90" s="12">
        <v>29</v>
      </c>
      <c r="J90" s="12">
        <v>37.213514173714394</v>
      </c>
      <c r="K90" s="12">
        <v>2.8675439662842361</v>
      </c>
      <c r="L90" s="12">
        <v>10.466926894984098</v>
      </c>
      <c r="M90" s="12">
        <v>0</v>
      </c>
      <c r="N90" s="12">
        <v>0</v>
      </c>
      <c r="O90" s="12">
        <v>1.4520149650172698</v>
      </c>
      <c r="P90" s="12">
        <v>13</v>
      </c>
      <c r="Q90" s="12">
        <v>94</v>
      </c>
      <c r="S90" s="12">
        <v>1020</v>
      </c>
      <c r="U90" s="14"/>
      <c r="V90" s="14"/>
    </row>
    <row r="91" spans="1:22" x14ac:dyDescent="0.3">
      <c r="A91" s="45">
        <v>43266</v>
      </c>
      <c r="B91" t="s">
        <v>34</v>
      </c>
      <c r="C91" s="12">
        <v>11</v>
      </c>
      <c r="D91" s="12">
        <v>41</v>
      </c>
      <c r="E91" s="12">
        <v>31</v>
      </c>
      <c r="F91" s="12">
        <v>10</v>
      </c>
      <c r="G91" s="12">
        <v>93</v>
      </c>
      <c r="H91" s="12"/>
      <c r="I91" s="12">
        <v>35</v>
      </c>
      <c r="J91" s="12">
        <v>36.502791165312139</v>
      </c>
      <c r="K91" s="12">
        <v>2.9649847806725353</v>
      </c>
      <c r="L91" s="12">
        <v>10.208456088084684</v>
      </c>
      <c r="M91" s="12">
        <v>0</v>
      </c>
      <c r="N91" s="12">
        <v>0</v>
      </c>
      <c r="O91" s="12">
        <v>-3.6762320340693577</v>
      </c>
      <c r="P91" s="12">
        <v>11</v>
      </c>
      <c r="Q91" s="12">
        <v>92</v>
      </c>
      <c r="S91" s="12">
        <v>1357</v>
      </c>
      <c r="U91" s="14"/>
      <c r="V91" s="14"/>
    </row>
    <row r="92" spans="1:22" x14ac:dyDescent="0.3">
      <c r="A92" s="45">
        <v>43296</v>
      </c>
      <c r="B92" t="s">
        <v>34</v>
      </c>
      <c r="C92" s="12">
        <v>10</v>
      </c>
      <c r="D92" s="12">
        <v>41</v>
      </c>
      <c r="E92" s="12">
        <v>27</v>
      </c>
      <c r="F92" s="12">
        <v>12</v>
      </c>
      <c r="G92" s="12">
        <v>90</v>
      </c>
      <c r="H92" s="12"/>
      <c r="I92" s="12">
        <v>28</v>
      </c>
      <c r="J92" s="12">
        <v>33.491136771603593</v>
      </c>
      <c r="K92" s="12">
        <v>2.8675439662842361</v>
      </c>
      <c r="L92" s="12">
        <v>10.208456088084684</v>
      </c>
      <c r="M92" s="12">
        <v>0</v>
      </c>
      <c r="N92" s="12">
        <v>0</v>
      </c>
      <c r="O92" s="12">
        <v>2.4328631740274886</v>
      </c>
      <c r="P92" s="12">
        <v>12</v>
      </c>
      <c r="Q92" s="12">
        <v>89</v>
      </c>
      <c r="S92" s="12">
        <v>1729</v>
      </c>
      <c r="U92" s="14"/>
      <c r="V92" s="14"/>
    </row>
    <row r="93" spans="1:22" x14ac:dyDescent="0.3">
      <c r="A93" s="45">
        <v>43327</v>
      </c>
      <c r="B93" t="s">
        <v>34</v>
      </c>
      <c r="C93" s="12">
        <v>10</v>
      </c>
      <c r="D93" s="12">
        <v>41</v>
      </c>
      <c r="E93" s="12">
        <v>27</v>
      </c>
      <c r="F93" s="12">
        <v>12</v>
      </c>
      <c r="G93" s="12">
        <v>90</v>
      </c>
      <c r="H93" s="12"/>
      <c r="I93" s="12">
        <v>34</v>
      </c>
      <c r="J93" s="12">
        <v>37.591626750013376</v>
      </c>
      <c r="K93" s="12">
        <v>6.1457313646334475</v>
      </c>
      <c r="L93" s="12">
        <v>10.208456088084684</v>
      </c>
      <c r="M93" s="12">
        <v>0</v>
      </c>
      <c r="N93" s="12">
        <v>0</v>
      </c>
      <c r="O93" s="12">
        <v>-1.945814202731512</v>
      </c>
      <c r="P93" s="12">
        <v>5</v>
      </c>
      <c r="Q93" s="12">
        <v>91</v>
      </c>
      <c r="S93" s="12">
        <v>1891</v>
      </c>
      <c r="U93" s="14"/>
      <c r="V93" s="14"/>
    </row>
    <row r="94" spans="1:22" x14ac:dyDescent="0.3">
      <c r="A94" s="45">
        <v>43358</v>
      </c>
      <c r="B94" t="s">
        <v>34</v>
      </c>
      <c r="C94" s="12">
        <v>10</v>
      </c>
      <c r="D94" s="12">
        <v>41</v>
      </c>
      <c r="E94" s="12">
        <v>32</v>
      </c>
      <c r="F94" s="12">
        <v>19</v>
      </c>
      <c r="G94" s="12">
        <v>102</v>
      </c>
      <c r="H94" s="12"/>
      <c r="I94" s="12">
        <v>29</v>
      </c>
      <c r="J94" s="12">
        <v>37.876548944083702</v>
      </c>
      <c r="K94" s="12">
        <v>10.586248477471658</v>
      </c>
      <c r="L94" s="12">
        <v>10.466926894984098</v>
      </c>
      <c r="M94" s="12">
        <v>0</v>
      </c>
      <c r="N94" s="12">
        <v>0</v>
      </c>
      <c r="O94" s="12">
        <v>2.0702756834605438</v>
      </c>
      <c r="P94" s="12">
        <v>12</v>
      </c>
      <c r="Q94" s="12">
        <v>102</v>
      </c>
      <c r="S94" s="12">
        <v>2253</v>
      </c>
      <c r="U94" s="14"/>
      <c r="V94" s="14"/>
    </row>
    <row r="95" spans="1:22" x14ac:dyDescent="0.3">
      <c r="A95" s="45">
        <v>43388</v>
      </c>
      <c r="B95" t="s">
        <v>34</v>
      </c>
      <c r="C95" s="12">
        <v>10</v>
      </c>
      <c r="D95" s="12">
        <v>37</v>
      </c>
      <c r="E95" s="12">
        <v>33</v>
      </c>
      <c r="F95" s="12">
        <v>5</v>
      </c>
      <c r="G95" s="12">
        <v>85</v>
      </c>
      <c r="H95" s="12"/>
      <c r="I95" s="12">
        <v>31</v>
      </c>
      <c r="J95" s="12">
        <v>45.766421120432277</v>
      </c>
      <c r="K95" s="12">
        <v>16.801580423811036</v>
      </c>
      <c r="L95" s="12">
        <v>10.98386850878293</v>
      </c>
      <c r="M95" s="12">
        <v>0</v>
      </c>
      <c r="N95" s="12">
        <v>0</v>
      </c>
      <c r="O95" s="12">
        <v>-17.551870053026249</v>
      </c>
      <c r="P95" s="12">
        <v>-3</v>
      </c>
      <c r="Q95" s="12">
        <v>84</v>
      </c>
      <c r="S95" s="12">
        <v>2168</v>
      </c>
      <c r="U95" s="14"/>
      <c r="V95" s="14"/>
    </row>
    <row r="96" spans="1:22" x14ac:dyDescent="0.3">
      <c r="A96" s="45">
        <v>43419</v>
      </c>
      <c r="B96" t="s">
        <v>34</v>
      </c>
      <c r="C96" s="12">
        <v>10</v>
      </c>
      <c r="D96" s="12">
        <v>31</v>
      </c>
      <c r="E96" s="12">
        <v>35</v>
      </c>
      <c r="F96" s="12">
        <v>8</v>
      </c>
      <c r="G96" s="12">
        <v>84</v>
      </c>
      <c r="H96" s="12"/>
      <c r="I96" s="12">
        <v>22</v>
      </c>
      <c r="J96" s="12">
        <v>41.265128005496557</v>
      </c>
      <c r="K96" s="12">
        <v>14.817963845192084</v>
      </c>
      <c r="L96" s="12">
        <v>11.242339315682344</v>
      </c>
      <c r="M96" s="12">
        <v>0</v>
      </c>
      <c r="N96" s="12">
        <v>0</v>
      </c>
      <c r="O96" s="12">
        <v>-4.3254311663709757</v>
      </c>
      <c r="P96" s="12">
        <v>-1</v>
      </c>
      <c r="Q96" s="12">
        <v>84</v>
      </c>
      <c r="S96" s="12">
        <v>2136</v>
      </c>
      <c r="U96" s="14"/>
      <c r="V96" s="14"/>
    </row>
    <row r="97" spans="1:22" x14ac:dyDescent="0.3">
      <c r="A97" s="45">
        <v>43449</v>
      </c>
      <c r="B97" t="s">
        <v>34</v>
      </c>
      <c r="C97" s="12">
        <v>10</v>
      </c>
      <c r="D97" s="12">
        <v>31</v>
      </c>
      <c r="E97" s="12">
        <v>36</v>
      </c>
      <c r="F97" s="12">
        <v>11</v>
      </c>
      <c r="G97" s="12">
        <v>88</v>
      </c>
      <c r="H97" s="12"/>
      <c r="I97" s="12">
        <v>31</v>
      </c>
      <c r="J97" s="12">
        <v>56.322881440362863</v>
      </c>
      <c r="K97" s="12">
        <v>9.8345621950476367</v>
      </c>
      <c r="L97" s="12">
        <v>14.372923177694037</v>
      </c>
      <c r="M97" s="12">
        <v>0</v>
      </c>
      <c r="N97" s="12">
        <v>0</v>
      </c>
      <c r="O97" s="12">
        <v>-0.53036681310453559</v>
      </c>
      <c r="P97" s="12">
        <v>-24</v>
      </c>
      <c r="Q97" s="12">
        <v>87</v>
      </c>
      <c r="S97" s="12">
        <v>1405</v>
      </c>
      <c r="U97" s="14"/>
      <c r="V97" s="14"/>
    </row>
    <row r="98" spans="1:22" x14ac:dyDescent="0.3">
      <c r="A98" s="45">
        <v>43480</v>
      </c>
      <c r="B98" t="s">
        <v>34</v>
      </c>
      <c r="C98" s="12">
        <v>10</v>
      </c>
      <c r="D98" s="12">
        <v>33</v>
      </c>
      <c r="E98" s="12">
        <v>40</v>
      </c>
      <c r="F98" s="12">
        <v>11</v>
      </c>
      <c r="G98" s="12">
        <v>94</v>
      </c>
      <c r="H98" s="12"/>
      <c r="I98" s="12">
        <v>25</v>
      </c>
      <c r="J98" s="12">
        <v>64.361120997380254</v>
      </c>
      <c r="K98" s="12">
        <v>4.6183030851412825</v>
      </c>
      <c r="L98" s="12">
        <v>13.846040889265172</v>
      </c>
      <c r="M98" s="12">
        <v>0</v>
      </c>
      <c r="N98" s="12">
        <v>0</v>
      </c>
      <c r="O98" s="12">
        <v>9.1745350282132989</v>
      </c>
      <c r="P98" s="12">
        <v>-24</v>
      </c>
      <c r="Q98" s="12">
        <v>93</v>
      </c>
      <c r="S98" s="12">
        <v>675</v>
      </c>
      <c r="U98" s="14"/>
      <c r="V98" s="14"/>
    </row>
    <row r="99" spans="1:22" x14ac:dyDescent="0.3">
      <c r="A99" s="45">
        <v>43511</v>
      </c>
      <c r="B99" t="s">
        <v>34</v>
      </c>
      <c r="C99" s="12">
        <v>10</v>
      </c>
      <c r="D99" s="12">
        <v>28</v>
      </c>
      <c r="E99" s="12">
        <v>39</v>
      </c>
      <c r="F99" s="12">
        <v>7</v>
      </c>
      <c r="G99" s="12">
        <v>84</v>
      </c>
      <c r="H99" s="12"/>
      <c r="I99" s="12">
        <v>31</v>
      </c>
      <c r="J99" s="12">
        <v>63.507081753829709</v>
      </c>
      <c r="K99" s="12">
        <v>3.4101173403308227</v>
      </c>
      <c r="L99" s="12">
        <v>12.036745240969264</v>
      </c>
      <c r="M99" s="12">
        <v>0</v>
      </c>
      <c r="N99" s="12">
        <v>0</v>
      </c>
      <c r="O99" s="12">
        <v>-18.953944335129805</v>
      </c>
      <c r="P99" s="12">
        <v>-8</v>
      </c>
      <c r="Q99" s="12">
        <v>83</v>
      </c>
      <c r="S99" s="12">
        <v>461</v>
      </c>
      <c r="U99" s="14"/>
      <c r="V99" s="14"/>
    </row>
    <row r="100" spans="1:22" x14ac:dyDescent="0.3">
      <c r="A100" s="45">
        <v>43539</v>
      </c>
      <c r="B100" t="s">
        <v>34</v>
      </c>
      <c r="C100" s="12">
        <v>10</v>
      </c>
      <c r="D100" s="12">
        <v>35</v>
      </c>
      <c r="E100" s="12">
        <v>43</v>
      </c>
      <c r="F100" s="12">
        <v>14</v>
      </c>
      <c r="G100" s="12">
        <v>102</v>
      </c>
      <c r="H100" s="12"/>
      <c r="I100" s="12">
        <v>30</v>
      </c>
      <c r="J100" s="12">
        <v>45.457173145297432</v>
      </c>
      <c r="K100" s="12">
        <v>2.1548594236446301</v>
      </c>
      <c r="L100" s="12">
        <v>11.261332820271017</v>
      </c>
      <c r="M100" s="12">
        <v>0</v>
      </c>
      <c r="N100" s="12">
        <v>0</v>
      </c>
      <c r="O100" s="12">
        <v>11.126634610786923</v>
      </c>
      <c r="P100" s="12">
        <v>2</v>
      </c>
      <c r="Q100" s="12">
        <v>102</v>
      </c>
      <c r="S100" s="12">
        <v>526</v>
      </c>
      <c r="U100" s="14"/>
      <c r="V100" s="14"/>
    </row>
    <row r="101" spans="1:22" x14ac:dyDescent="0.3">
      <c r="A101" s="45">
        <v>43570</v>
      </c>
      <c r="B101" t="s">
        <v>34</v>
      </c>
      <c r="C101" s="12">
        <v>10</v>
      </c>
      <c r="D101" s="12">
        <v>31</v>
      </c>
      <c r="E101" s="12">
        <v>31</v>
      </c>
      <c r="F101" s="12">
        <v>10</v>
      </c>
      <c r="G101" s="12">
        <v>82</v>
      </c>
      <c r="H101" s="12"/>
      <c r="I101" s="12">
        <v>24</v>
      </c>
      <c r="J101" s="12">
        <v>47.280000514422596</v>
      </c>
      <c r="K101" s="12">
        <v>2.2280828021179913</v>
      </c>
      <c r="L101" s="12">
        <v>10.744391206472187</v>
      </c>
      <c r="M101" s="12">
        <v>0</v>
      </c>
      <c r="N101" s="12">
        <v>0</v>
      </c>
      <c r="O101" s="12">
        <v>-0.25247452301277207</v>
      </c>
      <c r="P101" s="12">
        <v>-2</v>
      </c>
      <c r="Q101" s="12">
        <v>82</v>
      </c>
      <c r="S101" s="12">
        <v>477</v>
      </c>
      <c r="U101" s="14"/>
      <c r="V101" s="14"/>
    </row>
    <row r="102" spans="1:22" x14ac:dyDescent="0.3">
      <c r="A102" s="45">
        <v>43600</v>
      </c>
      <c r="B102" t="s">
        <v>34</v>
      </c>
      <c r="C102" s="12">
        <v>10</v>
      </c>
      <c r="D102" s="12">
        <v>35</v>
      </c>
      <c r="E102" s="12">
        <v>28</v>
      </c>
      <c r="F102" s="12">
        <v>9</v>
      </c>
      <c r="G102" s="12">
        <v>82</v>
      </c>
      <c r="H102" s="12"/>
      <c r="I102" s="12">
        <v>35</v>
      </c>
      <c r="J102" s="12">
        <v>39.551457949642234</v>
      </c>
      <c r="K102" s="12">
        <v>2.1548594236446301</v>
      </c>
      <c r="L102" s="12">
        <v>10.48592039957277</v>
      </c>
      <c r="M102" s="12">
        <v>0</v>
      </c>
      <c r="N102" s="12">
        <v>0</v>
      </c>
      <c r="O102" s="12">
        <v>-16.192237772859635</v>
      </c>
      <c r="P102" s="12">
        <v>11</v>
      </c>
      <c r="Q102" s="12">
        <v>82</v>
      </c>
      <c r="S102" s="12">
        <v>804</v>
      </c>
      <c r="U102" s="14"/>
      <c r="V102" s="14"/>
    </row>
    <row r="103" spans="1:22" x14ac:dyDescent="0.3">
      <c r="A103" s="45">
        <v>43631</v>
      </c>
      <c r="B103" t="s">
        <v>34</v>
      </c>
      <c r="C103" s="12">
        <v>10</v>
      </c>
      <c r="D103" s="12">
        <v>35</v>
      </c>
      <c r="E103" s="12">
        <v>30</v>
      </c>
      <c r="F103" s="12">
        <v>11</v>
      </c>
      <c r="G103" s="12">
        <v>86</v>
      </c>
      <c r="H103" s="12"/>
      <c r="I103" s="12">
        <v>26</v>
      </c>
      <c r="J103" s="12">
        <v>41.691940302073228</v>
      </c>
      <c r="K103" s="12">
        <v>2.2280828021179913</v>
      </c>
      <c r="L103" s="12">
        <v>10.227449592673356</v>
      </c>
      <c r="M103" s="12">
        <v>0</v>
      </c>
      <c r="N103" s="12">
        <v>0</v>
      </c>
      <c r="O103" s="12">
        <v>-5.1474726968645683</v>
      </c>
      <c r="P103" s="12">
        <v>11</v>
      </c>
      <c r="Q103" s="12">
        <v>86</v>
      </c>
      <c r="S103" s="12">
        <v>1128</v>
      </c>
      <c r="U103" s="14"/>
      <c r="V103" s="14"/>
    </row>
    <row r="104" spans="1:22" x14ac:dyDescent="0.3">
      <c r="A104" s="45">
        <v>43661</v>
      </c>
      <c r="B104" t="s">
        <v>34</v>
      </c>
      <c r="C104" s="12">
        <v>9</v>
      </c>
      <c r="D104" s="12">
        <v>34</v>
      </c>
      <c r="E104" s="12">
        <v>35</v>
      </c>
      <c r="F104" s="12">
        <v>8</v>
      </c>
      <c r="G104" s="12">
        <v>86</v>
      </c>
      <c r="H104" s="12"/>
      <c r="I104" s="12">
        <v>35</v>
      </c>
      <c r="J104" s="12">
        <v>37.430455536226617</v>
      </c>
      <c r="K104" s="12">
        <v>2.1548594236446301</v>
      </c>
      <c r="L104" s="12">
        <v>10.227449592673356</v>
      </c>
      <c r="M104" s="12">
        <v>0</v>
      </c>
      <c r="N104" s="12">
        <v>0</v>
      </c>
      <c r="O104" s="12">
        <v>-15.812764552544607</v>
      </c>
      <c r="P104" s="12">
        <v>17</v>
      </c>
      <c r="Q104" s="12">
        <v>86</v>
      </c>
      <c r="S104" s="12">
        <v>1653</v>
      </c>
      <c r="U104" s="14"/>
      <c r="V104" s="14"/>
    </row>
    <row r="105" spans="1:22" x14ac:dyDescent="0.3">
      <c r="A105" s="45">
        <v>43692</v>
      </c>
      <c r="B105" t="s">
        <v>34</v>
      </c>
      <c r="C105" s="12">
        <v>10</v>
      </c>
      <c r="D105" s="12">
        <v>36</v>
      </c>
      <c r="E105" s="12">
        <v>35</v>
      </c>
      <c r="F105" s="12">
        <v>15</v>
      </c>
      <c r="G105" s="12">
        <v>96</v>
      </c>
      <c r="H105" s="12"/>
      <c r="I105" s="12">
        <v>35</v>
      </c>
      <c r="J105" s="12">
        <v>36.544329966225654</v>
      </c>
      <c r="K105" s="12">
        <v>4.6183030851412825</v>
      </c>
      <c r="L105" s="12">
        <v>10.227449592673356</v>
      </c>
      <c r="M105" s="12">
        <v>0</v>
      </c>
      <c r="N105" s="12">
        <v>0</v>
      </c>
      <c r="O105" s="12">
        <v>-5.3900826440402909</v>
      </c>
      <c r="P105" s="12">
        <v>15</v>
      </c>
      <c r="Q105" s="12">
        <v>96</v>
      </c>
      <c r="S105" s="12">
        <v>2126</v>
      </c>
      <c r="U105" s="14"/>
      <c r="V105" s="14"/>
    </row>
    <row r="106" spans="1:22" x14ac:dyDescent="0.3">
      <c r="A106" s="45">
        <v>43723</v>
      </c>
      <c r="B106" t="s">
        <v>34</v>
      </c>
      <c r="C106" s="12">
        <v>9</v>
      </c>
      <c r="D106" s="12">
        <v>35</v>
      </c>
      <c r="E106" s="12">
        <v>32</v>
      </c>
      <c r="F106" s="12">
        <v>10</v>
      </c>
      <c r="G106" s="12">
        <v>86</v>
      </c>
      <c r="H106" s="12"/>
      <c r="I106" s="12">
        <v>29</v>
      </c>
      <c r="J106" s="12">
        <v>36.830182177765437</v>
      </c>
      <c r="K106" s="12">
        <v>7.9551970469987436</v>
      </c>
      <c r="L106" s="12">
        <v>10.485920399572771</v>
      </c>
      <c r="M106" s="12">
        <v>0</v>
      </c>
      <c r="N106" s="12">
        <v>0</v>
      </c>
      <c r="O106" s="12">
        <v>-12.271299624336947</v>
      </c>
      <c r="P106" s="12">
        <v>14</v>
      </c>
      <c r="Q106" s="12">
        <v>86</v>
      </c>
      <c r="S106" s="12">
        <v>2540</v>
      </c>
      <c r="U106" s="14"/>
      <c r="V106" s="14"/>
    </row>
    <row r="107" spans="1:22" x14ac:dyDescent="0.3">
      <c r="A107" s="45">
        <v>43753</v>
      </c>
      <c r="B107" t="s">
        <v>34</v>
      </c>
      <c r="C107" s="12">
        <v>9</v>
      </c>
      <c r="D107" s="12">
        <v>35</v>
      </c>
      <c r="E107" s="12">
        <v>36</v>
      </c>
      <c r="F107" s="12">
        <v>17</v>
      </c>
      <c r="G107" s="12">
        <v>97</v>
      </c>
      <c r="H107" s="12"/>
      <c r="I107" s="12">
        <v>26</v>
      </c>
      <c r="J107" s="12">
        <v>44.745807767180686</v>
      </c>
      <c r="K107" s="12">
        <v>12.625802545335286</v>
      </c>
      <c r="L107" s="12">
        <v>11.002862013371601</v>
      </c>
      <c r="M107" s="12">
        <v>0</v>
      </c>
      <c r="N107" s="12">
        <v>0</v>
      </c>
      <c r="O107" s="12">
        <v>3.6255276741124334</v>
      </c>
      <c r="P107" s="12">
        <v>-1</v>
      </c>
      <c r="Q107" s="12">
        <v>97</v>
      </c>
      <c r="S107" s="12">
        <v>2512</v>
      </c>
      <c r="U107" s="14"/>
      <c r="V107" s="14"/>
    </row>
    <row r="108" spans="1:22" x14ac:dyDescent="0.3">
      <c r="A108" s="45">
        <v>43784</v>
      </c>
      <c r="B108" t="s">
        <v>34</v>
      </c>
      <c r="C108" s="12">
        <v>9</v>
      </c>
      <c r="D108" s="12">
        <v>36</v>
      </c>
      <c r="E108" s="12">
        <v>30</v>
      </c>
      <c r="F108" s="12">
        <v>13</v>
      </c>
      <c r="G108" s="12">
        <v>88</v>
      </c>
      <c r="H108" s="12"/>
      <c r="I108" s="12">
        <v>25</v>
      </c>
      <c r="J108" s="12">
        <v>48.984498608904893</v>
      </c>
      <c r="K108" s="12">
        <v>11.13518376927043</v>
      </c>
      <c r="L108" s="12">
        <v>11.261332820271017</v>
      </c>
      <c r="M108" s="12">
        <v>0</v>
      </c>
      <c r="N108" s="12">
        <v>0</v>
      </c>
      <c r="O108" s="12">
        <v>0.61898480155365121</v>
      </c>
      <c r="P108" s="12">
        <v>-10</v>
      </c>
      <c r="Q108" s="12">
        <v>87</v>
      </c>
      <c r="S108" s="12">
        <v>2227</v>
      </c>
      <c r="U108" s="14"/>
      <c r="V108" s="14"/>
    </row>
    <row r="109" spans="1:22" x14ac:dyDescent="0.3">
      <c r="A109" s="45">
        <v>43814</v>
      </c>
      <c r="B109" t="s">
        <v>34</v>
      </c>
      <c r="C109" s="12">
        <v>9</v>
      </c>
      <c r="D109" s="12">
        <v>37</v>
      </c>
      <c r="E109" s="12">
        <v>30</v>
      </c>
      <c r="F109" s="12">
        <v>14</v>
      </c>
      <c r="G109" s="12">
        <v>90</v>
      </c>
      <c r="H109" s="12"/>
      <c r="I109" s="12">
        <v>18</v>
      </c>
      <c r="J109" s="12">
        <v>58.91185918735296</v>
      </c>
      <c r="K109" s="12">
        <v>7.3903309844899576</v>
      </c>
      <c r="L109" s="12">
        <v>13.99191668228271</v>
      </c>
      <c r="M109" s="12">
        <v>0</v>
      </c>
      <c r="N109" s="12">
        <v>0</v>
      </c>
      <c r="O109" s="12">
        <v>9.70589314587437</v>
      </c>
      <c r="P109" s="12">
        <v>-18</v>
      </c>
      <c r="Q109" s="12">
        <v>90</v>
      </c>
      <c r="S109" s="12">
        <v>1673</v>
      </c>
      <c r="U109" s="14"/>
      <c r="V109" s="14"/>
    </row>
    <row r="110" spans="1:22" x14ac:dyDescent="0.3">
      <c r="A110" s="45">
        <v>43845</v>
      </c>
      <c r="B110" t="s">
        <v>34</v>
      </c>
      <c r="C110" s="12">
        <v>9</v>
      </c>
      <c r="D110" s="12">
        <v>33</v>
      </c>
      <c r="E110" s="12">
        <v>37</v>
      </c>
      <c r="F110" s="12">
        <v>11</v>
      </c>
      <c r="G110" s="12">
        <v>90</v>
      </c>
      <c r="H110" s="12"/>
      <c r="I110" s="12">
        <v>32</v>
      </c>
      <c r="J110" s="12">
        <v>55.577785382600197</v>
      </c>
      <c r="K110" s="12">
        <v>4.5259370234384573</v>
      </c>
      <c r="L110" s="12">
        <v>13.846040889265172</v>
      </c>
      <c r="M110" s="12">
        <v>0</v>
      </c>
      <c r="N110" s="12">
        <v>0</v>
      </c>
      <c r="O110" s="12">
        <v>1.0502367046961751</v>
      </c>
      <c r="P110" s="12">
        <v>-16</v>
      </c>
      <c r="Q110" s="12">
        <v>91</v>
      </c>
      <c r="S110" s="12">
        <v>1176</v>
      </c>
      <c r="U110" s="14"/>
      <c r="V110" s="14"/>
    </row>
    <row r="111" spans="1:22" x14ac:dyDescent="0.3">
      <c r="A111" s="45">
        <v>43876</v>
      </c>
      <c r="B111" t="s">
        <v>34</v>
      </c>
      <c r="C111" s="12">
        <v>9</v>
      </c>
      <c r="D111" s="12">
        <v>32</v>
      </c>
      <c r="E111" s="12">
        <v>37</v>
      </c>
      <c r="F111" s="12">
        <v>13</v>
      </c>
      <c r="G111" s="12">
        <v>91</v>
      </c>
      <c r="H111" s="12"/>
      <c r="I111" s="12">
        <v>19</v>
      </c>
      <c r="J111" s="12">
        <v>46.720071406546801</v>
      </c>
      <c r="K111" s="12">
        <v>4.3419149935242061</v>
      </c>
      <c r="L111" s="12">
        <v>12.036745240969264</v>
      </c>
      <c r="M111" s="12">
        <v>0</v>
      </c>
      <c r="N111" s="12">
        <v>0</v>
      </c>
      <c r="O111" s="12">
        <v>26.901268358959726</v>
      </c>
      <c r="P111" s="12">
        <v>-17</v>
      </c>
      <c r="Q111" s="12">
        <v>92</v>
      </c>
      <c r="S111" s="12">
        <v>669</v>
      </c>
      <c r="U111" s="14"/>
      <c r="V111" s="14"/>
    </row>
    <row r="112" spans="1:22" x14ac:dyDescent="0.3">
      <c r="A112" s="45">
        <v>43905</v>
      </c>
      <c r="B112" t="s">
        <v>34</v>
      </c>
      <c r="C112" s="12">
        <v>9</v>
      </c>
      <c r="D112" s="12">
        <v>33</v>
      </c>
      <c r="E112" s="12">
        <v>38</v>
      </c>
      <c r="F112" s="12">
        <v>14</v>
      </c>
      <c r="G112" s="12">
        <v>94</v>
      </c>
      <c r="H112" s="12"/>
      <c r="I112" s="12">
        <v>33</v>
      </c>
      <c r="J112" s="12">
        <v>36.956468763753413</v>
      </c>
      <c r="K112" s="12">
        <v>3.1117622351717373</v>
      </c>
      <c r="L112" s="12">
        <v>11.261332820271017</v>
      </c>
      <c r="M112" s="12">
        <v>0</v>
      </c>
      <c r="N112" s="12">
        <v>0</v>
      </c>
      <c r="O112" s="12">
        <v>16.670436180803833</v>
      </c>
      <c r="P112" s="12">
        <v>-6</v>
      </c>
      <c r="Q112" s="12">
        <v>95</v>
      </c>
      <c r="S112" s="12">
        <v>468</v>
      </c>
      <c r="U112" s="14"/>
      <c r="V112" s="14"/>
    </row>
    <row r="113" spans="1:22" x14ac:dyDescent="0.3">
      <c r="A113" s="45">
        <v>43936</v>
      </c>
      <c r="B113" t="s">
        <v>34</v>
      </c>
      <c r="C113" s="12">
        <v>9</v>
      </c>
      <c r="D113" s="12">
        <v>28</v>
      </c>
      <c r="E113" s="12">
        <v>29</v>
      </c>
      <c r="F113" s="12">
        <v>8</v>
      </c>
      <c r="G113" s="12">
        <v>74</v>
      </c>
      <c r="H113" s="12"/>
      <c r="I113" s="12">
        <v>28</v>
      </c>
      <c r="J113" s="12">
        <v>30.672923476589865</v>
      </c>
      <c r="K113" s="12">
        <v>3.1835211460756314</v>
      </c>
      <c r="L113" s="12">
        <v>10.744391206472187</v>
      </c>
      <c r="M113" s="12">
        <v>0</v>
      </c>
      <c r="N113" s="12">
        <v>0</v>
      </c>
      <c r="O113" s="12">
        <v>-13.600835829137687</v>
      </c>
      <c r="P113" s="12">
        <v>13</v>
      </c>
      <c r="Q113" s="12">
        <v>72</v>
      </c>
      <c r="S113" s="12">
        <v>864</v>
      </c>
      <c r="U113" s="14"/>
      <c r="V113" s="14"/>
    </row>
    <row r="114" spans="1:22" x14ac:dyDescent="0.3">
      <c r="A114" s="45">
        <v>43966</v>
      </c>
      <c r="B114" t="s">
        <v>34</v>
      </c>
      <c r="C114" s="12">
        <v>9</v>
      </c>
      <c r="D114" s="12">
        <v>24</v>
      </c>
      <c r="E114" s="12">
        <v>24</v>
      </c>
      <c r="F114" s="12">
        <v>15</v>
      </c>
      <c r="G114" s="12">
        <v>72</v>
      </c>
      <c r="H114" s="12"/>
      <c r="I114" s="12">
        <v>36</v>
      </c>
      <c r="J114" s="12">
        <v>25.464594253183581</v>
      </c>
      <c r="K114" s="12">
        <v>3.1117622351717373</v>
      </c>
      <c r="L114" s="12">
        <v>10.48592039957277</v>
      </c>
      <c r="M114" s="12">
        <v>0</v>
      </c>
      <c r="N114" s="12">
        <v>0</v>
      </c>
      <c r="O114" s="12">
        <v>-22.062276887928093</v>
      </c>
      <c r="P114" s="12">
        <v>18</v>
      </c>
      <c r="Q114" s="12">
        <v>71</v>
      </c>
      <c r="S114" s="12">
        <v>1418</v>
      </c>
      <c r="U114" s="14"/>
      <c r="V114" s="14"/>
    </row>
    <row r="115" spans="1:22" x14ac:dyDescent="0.3">
      <c r="A115" s="45">
        <v>43997</v>
      </c>
      <c r="B115" t="s">
        <v>34</v>
      </c>
      <c r="C115" s="12">
        <v>9</v>
      </c>
      <c r="D115" s="12">
        <v>28</v>
      </c>
      <c r="E115" s="12">
        <v>24</v>
      </c>
      <c r="F115" s="12">
        <v>16</v>
      </c>
      <c r="G115" s="12">
        <v>77</v>
      </c>
      <c r="H115" s="12"/>
      <c r="I115" s="12">
        <v>57</v>
      </c>
      <c r="J115" s="12">
        <v>28.331029260000001</v>
      </c>
      <c r="K115" s="12">
        <v>5.0739702582954473</v>
      </c>
      <c r="L115" s="12">
        <v>10.227449592673356</v>
      </c>
      <c r="M115" s="12">
        <v>0</v>
      </c>
      <c r="N115" s="12">
        <v>0</v>
      </c>
      <c r="O115" s="12">
        <v>-31.632449110968807</v>
      </c>
      <c r="P115" s="12">
        <v>8</v>
      </c>
      <c r="Q115" s="12">
        <v>77</v>
      </c>
      <c r="S115" s="12">
        <v>1664</v>
      </c>
      <c r="U115" s="14"/>
      <c r="V115" s="14"/>
    </row>
    <row r="116" spans="1:22" x14ac:dyDescent="0.3">
      <c r="A116" s="45">
        <v>44027</v>
      </c>
      <c r="B116" t="s">
        <v>34</v>
      </c>
      <c r="C116" s="12">
        <v>9</v>
      </c>
      <c r="D116" s="12">
        <v>31</v>
      </c>
      <c r="E116" s="12">
        <v>22</v>
      </c>
      <c r="F116" s="12">
        <v>13</v>
      </c>
      <c r="G116" s="12">
        <v>75</v>
      </c>
      <c r="H116" s="12"/>
      <c r="I116" s="12">
        <v>32</v>
      </c>
      <c r="J116" s="12">
        <v>27.372950903225806</v>
      </c>
      <c r="K116" s="12">
        <v>5.0529886359124374</v>
      </c>
      <c r="L116" s="12">
        <v>10.227449592673356</v>
      </c>
      <c r="M116" s="12">
        <v>0</v>
      </c>
      <c r="N116" s="12">
        <v>0</v>
      </c>
      <c r="O116" s="12">
        <v>-17.653389131811593</v>
      </c>
      <c r="P116" s="12">
        <v>19</v>
      </c>
      <c r="Q116" s="12">
        <v>76</v>
      </c>
      <c r="S116" s="12">
        <v>2240</v>
      </c>
      <c r="U116" s="14"/>
      <c r="V116" s="14"/>
    </row>
    <row r="117" spans="1:22" x14ac:dyDescent="0.3">
      <c r="A117" s="45">
        <v>44058</v>
      </c>
      <c r="B117" t="s">
        <v>34</v>
      </c>
      <c r="C117" s="12">
        <v>8</v>
      </c>
      <c r="D117" s="12">
        <v>31</v>
      </c>
      <c r="E117" s="12">
        <v>23</v>
      </c>
      <c r="F117" s="12">
        <v>10</v>
      </c>
      <c r="G117" s="12">
        <v>72</v>
      </c>
      <c r="H117" s="12"/>
      <c r="I117" s="12">
        <v>22</v>
      </c>
      <c r="J117" s="12">
        <v>27.120338845161289</v>
      </c>
      <c r="K117" s="12">
        <v>5.758870360369408</v>
      </c>
      <c r="L117" s="12">
        <v>10.227449592673356</v>
      </c>
      <c r="M117" s="12">
        <v>0</v>
      </c>
      <c r="N117" s="12">
        <v>0</v>
      </c>
      <c r="O117" s="12">
        <v>-14.106658798204052</v>
      </c>
      <c r="P117" s="12">
        <v>22</v>
      </c>
      <c r="Q117" s="12">
        <v>73</v>
      </c>
      <c r="S117" s="12">
        <v>2908</v>
      </c>
      <c r="U117" s="14"/>
      <c r="V117" s="14"/>
    </row>
    <row r="118" spans="1:22" x14ac:dyDescent="0.3">
      <c r="A118" s="45">
        <v>44089</v>
      </c>
      <c r="B118" t="s">
        <v>34</v>
      </c>
      <c r="C118" s="12">
        <v>9</v>
      </c>
      <c r="D118" s="12">
        <v>33</v>
      </c>
      <c r="E118" s="12">
        <v>29</v>
      </c>
      <c r="F118" s="12">
        <v>13</v>
      </c>
      <c r="G118" s="12">
        <v>84</v>
      </c>
      <c r="H118" s="12"/>
      <c r="I118" s="12">
        <v>28</v>
      </c>
      <c r="J118" s="12">
        <v>27.516832619999999</v>
      </c>
      <c r="K118" s="12">
        <v>6.7150328661094214</v>
      </c>
      <c r="L118" s="12">
        <v>10.485920399572771</v>
      </c>
      <c r="M118" s="12">
        <v>0</v>
      </c>
      <c r="N118" s="12">
        <v>0</v>
      </c>
      <c r="O118" s="12">
        <v>8.2822141143178101</v>
      </c>
      <c r="P118" s="12">
        <v>2</v>
      </c>
      <c r="Q118" s="12">
        <v>83</v>
      </c>
      <c r="S118" s="12">
        <v>2975</v>
      </c>
      <c r="U118" s="14"/>
      <c r="V118" s="14"/>
    </row>
    <row r="119" spans="1:22" x14ac:dyDescent="0.3">
      <c r="A119" s="45">
        <v>44119</v>
      </c>
      <c r="B119" t="s">
        <v>34</v>
      </c>
      <c r="C119" s="12">
        <v>8</v>
      </c>
      <c r="D119" s="12">
        <v>29</v>
      </c>
      <c r="E119" s="12">
        <v>29</v>
      </c>
      <c r="F119" s="12">
        <v>8</v>
      </c>
      <c r="G119" s="12">
        <v>74</v>
      </c>
      <c r="H119" s="12"/>
      <c r="I119" s="12">
        <v>35</v>
      </c>
      <c r="J119" s="12">
        <v>31.127011161290326</v>
      </c>
      <c r="K119" s="12">
        <v>8.0533606366828252</v>
      </c>
      <c r="L119" s="12">
        <v>11.002862013371601</v>
      </c>
      <c r="M119" s="12">
        <v>0</v>
      </c>
      <c r="N119" s="12">
        <v>0</v>
      </c>
      <c r="O119" s="12">
        <v>-12.183233811344749</v>
      </c>
      <c r="P119" s="12">
        <v>2</v>
      </c>
      <c r="Q119" s="12">
        <v>75</v>
      </c>
      <c r="S119" s="12">
        <v>3031</v>
      </c>
      <c r="U119" s="14"/>
      <c r="V119" s="14"/>
    </row>
    <row r="120" spans="1:22" x14ac:dyDescent="0.3">
      <c r="A120" s="45">
        <v>44150</v>
      </c>
      <c r="B120" t="s">
        <v>34</v>
      </c>
      <c r="C120" s="12">
        <v>8</v>
      </c>
      <c r="D120" s="12">
        <v>27</v>
      </c>
      <c r="E120" s="12">
        <v>33</v>
      </c>
      <c r="F120" s="12">
        <v>11</v>
      </c>
      <c r="G120" s="12">
        <v>79</v>
      </c>
      <c r="H120" s="12"/>
      <c r="I120" s="12">
        <v>18</v>
      </c>
      <c r="J120" s="12">
        <v>42.121882200000002</v>
      </c>
      <c r="K120" s="12">
        <v>7.6262347524572718</v>
      </c>
      <c r="L120" s="12">
        <v>11.261332820271017</v>
      </c>
      <c r="M120" s="12">
        <v>0</v>
      </c>
      <c r="N120" s="12">
        <v>0</v>
      </c>
      <c r="O120" s="12">
        <v>9.9905502272717115</v>
      </c>
      <c r="P120" s="12">
        <v>-10</v>
      </c>
      <c r="Q120" s="12">
        <v>79</v>
      </c>
      <c r="S120" s="12">
        <v>2735</v>
      </c>
      <c r="U120" s="14"/>
      <c r="V120" s="14"/>
    </row>
    <row r="121" spans="1:22" x14ac:dyDescent="0.3">
      <c r="A121" s="45">
        <v>44180</v>
      </c>
      <c r="B121" t="s">
        <v>34</v>
      </c>
      <c r="C121" s="12">
        <v>8</v>
      </c>
      <c r="D121" s="12">
        <v>28</v>
      </c>
      <c r="E121" s="12">
        <v>39</v>
      </c>
      <c r="F121" s="12">
        <v>13</v>
      </c>
      <c r="G121" s="12">
        <v>88</v>
      </c>
      <c r="H121" s="12"/>
      <c r="I121" s="12">
        <v>38</v>
      </c>
      <c r="J121" s="12">
        <v>48.051557612903224</v>
      </c>
      <c r="K121" s="12">
        <v>6.5531746362976335</v>
      </c>
      <c r="L121" s="12">
        <v>13.99191668228271</v>
      </c>
      <c r="M121" s="12">
        <v>0</v>
      </c>
      <c r="N121" s="12">
        <v>0</v>
      </c>
      <c r="O121" s="12">
        <v>0.40335106851642877</v>
      </c>
      <c r="P121" s="12">
        <v>-19</v>
      </c>
      <c r="Q121" s="12">
        <v>88</v>
      </c>
      <c r="S121" s="12">
        <v>2143</v>
      </c>
      <c r="U121" s="14"/>
      <c r="V121" s="14"/>
    </row>
    <row r="122" spans="1:22" x14ac:dyDescent="0.3">
      <c r="A122" s="45">
        <v>44211</v>
      </c>
      <c r="B122" t="s">
        <v>34</v>
      </c>
      <c r="C122" s="12">
        <v>8</v>
      </c>
      <c r="D122" s="12">
        <v>27</v>
      </c>
      <c r="E122" s="12">
        <v>40</v>
      </c>
      <c r="F122" s="12">
        <v>17</v>
      </c>
      <c r="G122" s="12">
        <v>92</v>
      </c>
      <c r="H122" s="12"/>
      <c r="I122" s="12">
        <v>20</v>
      </c>
      <c r="J122" s="12">
        <v>47.884926967741933</v>
      </c>
      <c r="K122" s="12">
        <v>4.8064243409480794</v>
      </c>
      <c r="L122" s="12">
        <v>13.846040889265172</v>
      </c>
      <c r="M122" s="12">
        <v>0</v>
      </c>
      <c r="N122" s="12">
        <v>0</v>
      </c>
      <c r="O122" s="12">
        <v>12.462607802044815</v>
      </c>
      <c r="P122" s="12">
        <v>-7</v>
      </c>
      <c r="Q122" s="12">
        <v>92</v>
      </c>
      <c r="S122" s="12">
        <v>1939</v>
      </c>
      <c r="U122" s="14"/>
      <c r="V122" s="14"/>
    </row>
    <row r="123" spans="1:22" x14ac:dyDescent="0.3">
      <c r="A123" s="45">
        <v>44242</v>
      </c>
      <c r="B123" t="s">
        <v>34</v>
      </c>
      <c r="C123" s="12">
        <v>8</v>
      </c>
      <c r="D123" s="12">
        <v>26</v>
      </c>
      <c r="E123" s="12">
        <v>34</v>
      </c>
      <c r="F123" s="12">
        <v>10</v>
      </c>
      <c r="G123" s="12">
        <v>78</v>
      </c>
      <c r="H123" s="12"/>
      <c r="I123" s="12">
        <v>32</v>
      </c>
      <c r="J123" s="12">
        <v>45.323539285714276</v>
      </c>
      <c r="K123" s="12">
        <v>4.545393401755276</v>
      </c>
      <c r="L123" s="12">
        <v>12.036745240969264</v>
      </c>
      <c r="M123" s="12">
        <v>0</v>
      </c>
      <c r="N123" s="12">
        <v>0</v>
      </c>
      <c r="O123" s="12">
        <v>4.0943220715611801</v>
      </c>
      <c r="P123" s="12">
        <v>-20</v>
      </c>
      <c r="Q123" s="12">
        <v>78</v>
      </c>
      <c r="S123" s="12">
        <v>1376</v>
      </c>
      <c r="U123" s="14"/>
      <c r="V123" s="14"/>
    </row>
    <row r="124" spans="1:22" x14ac:dyDescent="0.3">
      <c r="A124" s="45">
        <v>44270</v>
      </c>
      <c r="B124" t="s">
        <v>34</v>
      </c>
      <c r="C124" s="12">
        <v>8</v>
      </c>
      <c r="D124" s="12">
        <v>32</v>
      </c>
      <c r="E124" s="12">
        <v>39</v>
      </c>
      <c r="F124" s="12">
        <v>12</v>
      </c>
      <c r="G124" s="12">
        <v>91</v>
      </c>
      <c r="H124" s="12"/>
      <c r="I124" s="12">
        <v>36</v>
      </c>
      <c r="J124" s="12">
        <v>43.346933612903221</v>
      </c>
      <c r="K124" s="12">
        <v>4.2741924259705453</v>
      </c>
      <c r="L124" s="12">
        <v>11.261332820271017</v>
      </c>
      <c r="M124" s="12">
        <v>0</v>
      </c>
      <c r="N124" s="12">
        <v>0</v>
      </c>
      <c r="O124" s="12">
        <v>14.117541140855216</v>
      </c>
      <c r="P124" s="12">
        <v>-18</v>
      </c>
      <c r="Q124" s="12">
        <v>91</v>
      </c>
      <c r="S124" s="12">
        <v>804</v>
      </c>
      <c r="U124" s="14"/>
      <c r="V124" s="14"/>
    </row>
    <row r="125" spans="1:22" x14ac:dyDescent="0.3">
      <c r="A125" s="45">
        <v>44301</v>
      </c>
      <c r="B125" t="s">
        <v>34</v>
      </c>
      <c r="C125" s="12">
        <v>8</v>
      </c>
      <c r="D125" s="12">
        <v>35</v>
      </c>
      <c r="E125" s="12">
        <v>36</v>
      </c>
      <c r="F125" s="12">
        <v>12</v>
      </c>
      <c r="G125" s="12">
        <v>91</v>
      </c>
      <c r="H125" s="12"/>
      <c r="I125" s="12">
        <v>34</v>
      </c>
      <c r="J125" s="12">
        <v>34.546801799999997</v>
      </c>
      <c r="K125" s="12">
        <v>4.2900124828913215</v>
      </c>
      <c r="L125" s="12">
        <v>10.744391206472187</v>
      </c>
      <c r="M125" s="12">
        <v>0</v>
      </c>
      <c r="N125" s="12">
        <v>0</v>
      </c>
      <c r="O125" s="12">
        <v>-0.58120548936350502</v>
      </c>
      <c r="P125" s="12">
        <v>8</v>
      </c>
      <c r="Q125" s="12">
        <v>91</v>
      </c>
      <c r="S125" s="12">
        <v>1054</v>
      </c>
      <c r="U125" s="14"/>
      <c r="V125" s="14"/>
    </row>
    <row r="126" spans="1:22" x14ac:dyDescent="0.3">
      <c r="A126" s="45">
        <v>44331</v>
      </c>
      <c r="B126" t="s">
        <v>34</v>
      </c>
      <c r="C126" s="12">
        <v>8</v>
      </c>
      <c r="D126" s="12">
        <v>34</v>
      </c>
      <c r="E126" s="12">
        <v>19</v>
      </c>
      <c r="F126" s="12">
        <v>11</v>
      </c>
      <c r="G126" s="12">
        <v>72</v>
      </c>
      <c r="H126" s="12"/>
      <c r="I126" s="12">
        <v>23</v>
      </c>
      <c r="J126" s="12">
        <v>30.907058709677422</v>
      </c>
      <c r="K126" s="12">
        <v>4.2741924259705453</v>
      </c>
      <c r="L126" s="12">
        <v>10.48592039957277</v>
      </c>
      <c r="M126" s="12">
        <v>0</v>
      </c>
      <c r="N126" s="12">
        <v>0</v>
      </c>
      <c r="O126" s="12">
        <v>-3.6671715352207386</v>
      </c>
      <c r="P126" s="12">
        <v>8</v>
      </c>
      <c r="Q126" s="12">
        <v>73</v>
      </c>
      <c r="S126" s="12">
        <v>1296</v>
      </c>
      <c r="U126" s="14"/>
      <c r="V126" s="14"/>
    </row>
    <row r="127" spans="1:22" x14ac:dyDescent="0.3">
      <c r="A127" s="45">
        <v>44362</v>
      </c>
      <c r="B127" t="s">
        <v>34</v>
      </c>
      <c r="C127" s="12">
        <v>8</v>
      </c>
      <c r="D127" s="12">
        <v>35</v>
      </c>
      <c r="E127" s="12">
        <v>19</v>
      </c>
      <c r="F127" s="12">
        <v>9</v>
      </c>
      <c r="G127" s="12">
        <v>71</v>
      </c>
      <c r="H127" s="12"/>
      <c r="I127" s="12">
        <v>26</v>
      </c>
      <c r="J127" s="12">
        <v>27.90136146</v>
      </c>
      <c r="K127" s="12">
        <v>4.0040965838047127</v>
      </c>
      <c r="L127" s="12">
        <v>10.227449592673356</v>
      </c>
      <c r="M127" s="12">
        <v>0</v>
      </c>
      <c r="N127" s="12">
        <v>0</v>
      </c>
      <c r="O127" s="12">
        <v>-1.1329076364780661</v>
      </c>
      <c r="P127" s="12">
        <v>4</v>
      </c>
      <c r="Q127" s="12">
        <v>71</v>
      </c>
      <c r="S127" s="12">
        <v>1405</v>
      </c>
      <c r="U127" s="14"/>
      <c r="V127" s="14"/>
    </row>
    <row r="128" spans="1:22" x14ac:dyDescent="0.3">
      <c r="A128" s="45">
        <v>44392</v>
      </c>
      <c r="B128" t="s">
        <v>34</v>
      </c>
      <c r="C128" s="12">
        <v>8</v>
      </c>
      <c r="D128" s="12">
        <v>32</v>
      </c>
      <c r="E128" s="12">
        <v>16</v>
      </c>
      <c r="F128" s="12">
        <v>10</v>
      </c>
      <c r="G128" s="12">
        <v>66</v>
      </c>
      <c r="H128" s="12"/>
      <c r="I128" s="12">
        <v>16</v>
      </c>
      <c r="J128" s="12">
        <v>27.159150967741933</v>
      </c>
      <c r="K128" s="12">
        <v>3.9804885698716492</v>
      </c>
      <c r="L128" s="12">
        <v>10.227449592673356</v>
      </c>
      <c r="M128" s="12">
        <v>0</v>
      </c>
      <c r="N128" s="12">
        <v>0</v>
      </c>
      <c r="O128" s="12">
        <v>-7.3670891302869421</v>
      </c>
      <c r="P128" s="12">
        <v>16</v>
      </c>
      <c r="Q128" s="12">
        <v>66</v>
      </c>
      <c r="S128" s="12">
        <v>1902</v>
      </c>
      <c r="U128" s="14"/>
      <c r="V128" s="14"/>
    </row>
    <row r="129" spans="1:22" x14ac:dyDescent="0.3">
      <c r="A129" s="45">
        <v>44423</v>
      </c>
      <c r="B129" t="s">
        <v>34</v>
      </c>
      <c r="C129" s="12">
        <v>8</v>
      </c>
      <c r="D129" s="12">
        <v>34</v>
      </c>
      <c r="E129" s="12">
        <v>23</v>
      </c>
      <c r="F129" s="12">
        <v>7</v>
      </c>
      <c r="G129" s="12">
        <v>72</v>
      </c>
      <c r="H129" s="12"/>
      <c r="I129" s="12">
        <v>27</v>
      </c>
      <c r="J129" s="12">
        <v>27.185965683870968</v>
      </c>
      <c r="K129" s="12">
        <v>4.7747296100482695</v>
      </c>
      <c r="L129" s="12">
        <v>10.227449592673356</v>
      </c>
      <c r="M129" s="12">
        <v>0</v>
      </c>
      <c r="N129" s="12">
        <v>0</v>
      </c>
      <c r="O129" s="12">
        <v>-5.1881448865925961</v>
      </c>
      <c r="P129" s="12">
        <v>8</v>
      </c>
      <c r="Q129" s="12">
        <v>72</v>
      </c>
      <c r="S129" s="12">
        <v>2165</v>
      </c>
      <c r="U129" s="14"/>
      <c r="V129" s="14"/>
    </row>
    <row r="130" spans="1:22" x14ac:dyDescent="0.3">
      <c r="A130" s="45">
        <v>44454</v>
      </c>
      <c r="B130" t="s">
        <v>34</v>
      </c>
      <c r="C130" s="12">
        <v>8</v>
      </c>
      <c r="D130" s="12">
        <v>35</v>
      </c>
      <c r="E130" s="12">
        <v>22</v>
      </c>
      <c r="F130" s="12">
        <v>8</v>
      </c>
      <c r="G130" s="12">
        <v>73</v>
      </c>
      <c r="H130" s="12"/>
      <c r="I130" s="12">
        <v>22</v>
      </c>
      <c r="J130" s="12">
        <v>28.138923779999999</v>
      </c>
      <c r="K130" s="12">
        <v>5.8505805307121372</v>
      </c>
      <c r="L130" s="12">
        <v>10.485920399572771</v>
      </c>
      <c r="M130" s="12">
        <v>0</v>
      </c>
      <c r="N130" s="12">
        <v>0</v>
      </c>
      <c r="O130" s="12">
        <v>9.524575289715095</v>
      </c>
      <c r="P130" s="12">
        <v>-2</v>
      </c>
      <c r="Q130" s="12">
        <v>74</v>
      </c>
      <c r="S130" s="12">
        <v>2117</v>
      </c>
      <c r="U130" s="14"/>
      <c r="V130" s="14"/>
    </row>
    <row r="131" spans="1:22" x14ac:dyDescent="0.3">
      <c r="A131" s="45">
        <v>44484</v>
      </c>
      <c r="B131" t="s">
        <v>34</v>
      </c>
      <c r="C131" s="12">
        <v>8</v>
      </c>
      <c r="D131" s="12">
        <v>34</v>
      </c>
      <c r="E131" s="12">
        <v>27</v>
      </c>
      <c r="F131" s="12">
        <v>10</v>
      </c>
      <c r="G131" s="12">
        <v>79</v>
      </c>
      <c r="H131" s="12"/>
      <c r="I131" s="12">
        <v>22</v>
      </c>
      <c r="J131" s="12">
        <v>33.408056516129029</v>
      </c>
      <c r="K131" s="12">
        <v>7.3564345622996532</v>
      </c>
      <c r="L131" s="12">
        <v>11.002862013371601</v>
      </c>
      <c r="M131" s="12">
        <v>0</v>
      </c>
      <c r="N131" s="12">
        <v>0</v>
      </c>
      <c r="O131" s="12">
        <v>-3.7673530918002882</v>
      </c>
      <c r="P131" s="12">
        <v>9</v>
      </c>
      <c r="Q131" s="12">
        <v>79</v>
      </c>
      <c r="S131" s="12">
        <v>2391</v>
      </c>
      <c r="U131" s="14"/>
      <c r="V131" s="14"/>
    </row>
    <row r="132" spans="1:22" x14ac:dyDescent="0.3">
      <c r="A132" s="45">
        <v>44515</v>
      </c>
      <c r="B132" t="s">
        <v>34</v>
      </c>
      <c r="C132" s="12">
        <v>9</v>
      </c>
      <c r="D132" s="12">
        <v>29</v>
      </c>
      <c r="E132" s="12">
        <v>28</v>
      </c>
      <c r="F132" s="12">
        <v>7</v>
      </c>
      <c r="G132" s="12">
        <v>73</v>
      </c>
      <c r="H132" s="12"/>
      <c r="I132" s="12">
        <v>23</v>
      </c>
      <c r="J132" s="12">
        <v>37.9576542</v>
      </c>
      <c r="K132" s="12">
        <v>6.875842850090871</v>
      </c>
      <c r="L132" s="12">
        <v>11.261332820271017</v>
      </c>
      <c r="M132" s="12">
        <v>0</v>
      </c>
      <c r="N132" s="12">
        <v>0</v>
      </c>
      <c r="O132" s="12">
        <v>0.90517012963811538</v>
      </c>
      <c r="P132" s="12">
        <v>-7</v>
      </c>
      <c r="Q132" s="12">
        <v>73</v>
      </c>
      <c r="S132" s="12">
        <v>2181</v>
      </c>
      <c r="U132" s="14"/>
      <c r="V132" s="14"/>
    </row>
    <row r="133" spans="1:22" x14ac:dyDescent="0.3">
      <c r="A133" s="45">
        <v>44545</v>
      </c>
      <c r="B133" t="s">
        <v>34</v>
      </c>
      <c r="C133" s="12">
        <v>8</v>
      </c>
      <c r="D133" s="12">
        <v>31</v>
      </c>
      <c r="E133" s="12">
        <v>28</v>
      </c>
      <c r="F133" s="12">
        <v>9</v>
      </c>
      <c r="G133" s="12">
        <v>76</v>
      </c>
      <c r="H133" s="12"/>
      <c r="I133" s="12">
        <v>26</v>
      </c>
      <c r="J133" s="12">
        <v>51.701025096774195</v>
      </c>
      <c r="K133" s="12">
        <v>5.6684615660856528</v>
      </c>
      <c r="L133" s="12">
        <v>13.99191668228271</v>
      </c>
      <c r="M133" s="12">
        <v>0</v>
      </c>
      <c r="N133" s="12">
        <v>0</v>
      </c>
      <c r="O133" s="12">
        <v>-5.3614033451425627</v>
      </c>
      <c r="P133" s="12">
        <v>-16</v>
      </c>
      <c r="Q133" s="12">
        <v>76</v>
      </c>
      <c r="S133" s="12">
        <v>1670</v>
      </c>
      <c r="U133" s="14"/>
      <c r="V133" s="14"/>
    </row>
    <row r="134" spans="1:22" x14ac:dyDescent="0.3">
      <c r="A134" s="45">
        <v>44576</v>
      </c>
      <c r="B134" t="s">
        <v>34</v>
      </c>
      <c r="C134" s="12">
        <v>8</v>
      </c>
      <c r="D134" s="12">
        <v>28</v>
      </c>
      <c r="E134" s="12">
        <v>23</v>
      </c>
      <c r="F134" s="12">
        <v>20</v>
      </c>
      <c r="G134" s="12">
        <v>79</v>
      </c>
      <c r="H134" s="12"/>
      <c r="I134" s="12">
        <v>18</v>
      </c>
      <c r="J134" s="12">
        <v>48.971358774193547</v>
      </c>
      <c r="K134" s="12">
        <v>5.461675103323766</v>
      </c>
      <c r="L134" s="12">
        <v>13.846040889265172</v>
      </c>
      <c r="M134" s="12">
        <v>0</v>
      </c>
      <c r="N134" s="12">
        <v>0</v>
      </c>
      <c r="O134" s="12">
        <v>11.720925233217514</v>
      </c>
      <c r="P134" s="12">
        <v>-20</v>
      </c>
      <c r="Q134" s="12">
        <v>78</v>
      </c>
      <c r="S134" s="12">
        <v>1064</v>
      </c>
      <c r="U134" s="14"/>
      <c r="V134" s="14"/>
    </row>
    <row r="135" spans="1:22" x14ac:dyDescent="0.3">
      <c r="A135" s="45">
        <v>44607</v>
      </c>
      <c r="B135" t="s">
        <v>34</v>
      </c>
      <c r="C135" s="12">
        <v>4</v>
      </c>
      <c r="D135" s="12">
        <v>31</v>
      </c>
      <c r="E135" s="12">
        <v>29</v>
      </c>
      <c r="F135" s="12">
        <v>19</v>
      </c>
      <c r="G135" s="12">
        <v>83</v>
      </c>
      <c r="H135" s="12"/>
      <c r="I135" s="12">
        <v>30</v>
      </c>
      <c r="J135" s="12">
        <v>46.667149928571433</v>
      </c>
      <c r="K135" s="12">
        <v>4.9484685016952676</v>
      </c>
      <c r="L135" s="12">
        <v>12.036745240969264</v>
      </c>
      <c r="M135" s="12">
        <v>0</v>
      </c>
      <c r="N135" s="12">
        <v>0</v>
      </c>
      <c r="O135" s="12">
        <v>-0.6523636712359604</v>
      </c>
      <c r="P135" s="12">
        <v>-12</v>
      </c>
      <c r="Q135" s="12">
        <v>81</v>
      </c>
      <c r="S135" s="12">
        <v>742</v>
      </c>
      <c r="U135" s="14"/>
      <c r="V135" s="14"/>
    </row>
    <row r="136" spans="1:22" x14ac:dyDescent="0.3">
      <c r="A136" s="45">
        <v>44635</v>
      </c>
      <c r="B136" t="s">
        <v>34</v>
      </c>
      <c r="C136" s="12">
        <v>8</v>
      </c>
      <c r="D136" s="12">
        <v>32</v>
      </c>
      <c r="E136" s="12">
        <v>33</v>
      </c>
      <c r="F136" s="12">
        <v>14</v>
      </c>
      <c r="G136" s="12">
        <v>87</v>
      </c>
      <c r="H136" s="12"/>
      <c r="I136" s="12">
        <v>24</v>
      </c>
      <c r="J136" s="12">
        <v>39.736944774193546</v>
      </c>
      <c r="K136" s="12">
        <v>4.1555265779253983</v>
      </c>
      <c r="L136" s="12">
        <v>11.261332820271017</v>
      </c>
      <c r="M136" s="12">
        <v>0</v>
      </c>
      <c r="N136" s="12">
        <v>0</v>
      </c>
      <c r="O136" s="12">
        <v>13.846195827610039</v>
      </c>
      <c r="P136" s="12">
        <v>-7</v>
      </c>
      <c r="Q136" s="12">
        <v>86</v>
      </c>
      <c r="S136" s="12">
        <v>536</v>
      </c>
      <c r="U136" s="14"/>
      <c r="V136" s="14"/>
    </row>
    <row r="137" spans="1:22" x14ac:dyDescent="0.3">
      <c r="A137" s="45">
        <v>44666</v>
      </c>
      <c r="B137" t="s">
        <v>34</v>
      </c>
      <c r="C137" s="12">
        <v>9</v>
      </c>
      <c r="D137" s="12">
        <v>36</v>
      </c>
      <c r="E137" s="12">
        <v>25</v>
      </c>
      <c r="F137" s="12">
        <v>10</v>
      </c>
      <c r="G137" s="12">
        <v>80</v>
      </c>
      <c r="H137" s="12"/>
      <c r="I137" s="12">
        <v>25</v>
      </c>
      <c r="J137" s="12">
        <v>36.8742132</v>
      </c>
      <c r="K137" s="12">
        <v>4.2017815234786413</v>
      </c>
      <c r="L137" s="12">
        <v>10.744391206472187</v>
      </c>
      <c r="M137" s="12">
        <v>0</v>
      </c>
      <c r="N137" s="12">
        <v>0</v>
      </c>
      <c r="O137" s="12">
        <v>2.1796140700491691</v>
      </c>
      <c r="P137" s="12">
        <v>0</v>
      </c>
      <c r="Q137" s="12">
        <v>79</v>
      </c>
      <c r="S137" s="12">
        <v>549</v>
      </c>
      <c r="U137" s="14"/>
      <c r="V137" s="14"/>
    </row>
    <row r="138" spans="1:22" x14ac:dyDescent="0.3">
      <c r="A138" s="45">
        <v>44696</v>
      </c>
      <c r="B138" t="s">
        <v>34</v>
      </c>
      <c r="C138" s="12">
        <v>9</v>
      </c>
      <c r="D138" s="12">
        <v>34</v>
      </c>
      <c r="E138" s="12">
        <v>17</v>
      </c>
      <c r="F138" s="12">
        <v>10</v>
      </c>
      <c r="G138" s="12">
        <v>70</v>
      </c>
      <c r="H138" s="12"/>
      <c r="I138" s="12">
        <v>21</v>
      </c>
      <c r="J138" s="12">
        <v>32.694877354838709</v>
      </c>
      <c r="K138" s="12">
        <v>4.1555265779253983</v>
      </c>
      <c r="L138" s="12">
        <v>10.48592039957277</v>
      </c>
      <c r="M138" s="12">
        <v>0</v>
      </c>
      <c r="N138" s="12">
        <v>0</v>
      </c>
      <c r="O138" s="12">
        <v>-5.3363243323368792</v>
      </c>
      <c r="P138" s="12">
        <v>7</v>
      </c>
      <c r="Q138" s="12">
        <v>70</v>
      </c>
      <c r="S138" s="12">
        <v>768</v>
      </c>
      <c r="U138" s="14"/>
      <c r="V138" s="14"/>
    </row>
    <row r="139" spans="1:22" x14ac:dyDescent="0.3">
      <c r="A139" s="45">
        <v>44727</v>
      </c>
      <c r="B139" t="s">
        <v>34</v>
      </c>
      <c r="C139" s="12">
        <v>9</v>
      </c>
      <c r="D139" s="12">
        <v>33</v>
      </c>
      <c r="E139" s="12">
        <v>26</v>
      </c>
      <c r="F139" s="12">
        <v>11</v>
      </c>
      <c r="G139" s="12">
        <v>79</v>
      </c>
      <c r="H139" s="12"/>
      <c r="I139" s="12">
        <v>22</v>
      </c>
      <c r="J139" s="12">
        <v>28.456220999999999</v>
      </c>
      <c r="K139" s="12">
        <v>3.7323310691403293</v>
      </c>
      <c r="L139" s="12">
        <v>10.227449592673356</v>
      </c>
      <c r="M139" s="12">
        <v>0</v>
      </c>
      <c r="N139" s="12">
        <v>0</v>
      </c>
      <c r="O139" s="12">
        <v>9.5839983381863192</v>
      </c>
      <c r="P139" s="12">
        <v>5</v>
      </c>
      <c r="Q139" s="12">
        <v>79</v>
      </c>
      <c r="S139" s="12">
        <v>923</v>
      </c>
      <c r="U139" s="14"/>
      <c r="V139" s="14"/>
    </row>
    <row r="140" spans="1:22" x14ac:dyDescent="0.3">
      <c r="A140" s="45">
        <v>44757</v>
      </c>
      <c r="B140" t="s">
        <v>34</v>
      </c>
      <c r="C140" s="12">
        <v>9</v>
      </c>
      <c r="D140" s="12">
        <v>34</v>
      </c>
      <c r="E140" s="12">
        <v>29</v>
      </c>
      <c r="F140" s="12">
        <v>12</v>
      </c>
      <c r="G140" s="12">
        <v>84</v>
      </c>
      <c r="H140" s="12"/>
      <c r="I140" s="12">
        <v>34</v>
      </c>
      <c r="J140" s="12">
        <v>27.365208987096775</v>
      </c>
      <c r="K140" s="12">
        <v>3.6731099487453154</v>
      </c>
      <c r="L140" s="12">
        <v>10.227449592673356</v>
      </c>
      <c r="M140" s="12">
        <v>0</v>
      </c>
      <c r="N140" s="12">
        <v>0</v>
      </c>
      <c r="O140" s="12">
        <v>-3.2657685285154514</v>
      </c>
      <c r="P140" s="12">
        <v>11</v>
      </c>
      <c r="Q140" s="12">
        <v>83</v>
      </c>
      <c r="S140" s="12">
        <v>1278</v>
      </c>
    </row>
    <row r="141" spans="1:22" x14ac:dyDescent="0.3">
      <c r="A141" s="45">
        <v>44788</v>
      </c>
      <c r="B141" t="s">
        <v>34</v>
      </c>
      <c r="C141" s="12">
        <v>8</v>
      </c>
      <c r="D141" s="12">
        <v>34</v>
      </c>
      <c r="E141" s="12">
        <v>26</v>
      </c>
      <c r="F141" s="12">
        <v>10</v>
      </c>
      <c r="G141" s="12">
        <v>78</v>
      </c>
      <c r="H141" s="12"/>
      <c r="I141" s="12">
        <v>28</v>
      </c>
      <c r="J141" s="12">
        <v>26.854909045161289</v>
      </c>
      <c r="K141" s="12">
        <v>5.6654776420347011</v>
      </c>
      <c r="L141" s="12">
        <v>10.227449592673356</v>
      </c>
      <c r="M141" s="12">
        <v>0</v>
      </c>
      <c r="N141" s="12">
        <v>0</v>
      </c>
      <c r="O141" s="12">
        <v>-4.7478362798693468</v>
      </c>
      <c r="P141" s="12">
        <v>12</v>
      </c>
      <c r="Q141" s="12">
        <v>78</v>
      </c>
      <c r="S141" s="12">
        <v>1653</v>
      </c>
    </row>
    <row r="142" spans="1:22" x14ac:dyDescent="0.3">
      <c r="A142" s="45">
        <v>44819</v>
      </c>
      <c r="B142" t="s">
        <v>34</v>
      </c>
      <c r="C142" s="12">
        <v>8</v>
      </c>
      <c r="D142" s="12">
        <v>31</v>
      </c>
      <c r="E142" s="12">
        <v>24</v>
      </c>
      <c r="F142" s="12">
        <v>10</v>
      </c>
      <c r="G142" s="12">
        <v>73</v>
      </c>
      <c r="H142" s="12"/>
      <c r="I142" s="12">
        <v>20</v>
      </c>
      <c r="J142" s="12">
        <v>27.298237139999998</v>
      </c>
      <c r="K142" s="12">
        <v>8.3642687000360354</v>
      </c>
      <c r="L142" s="12">
        <v>10.485920399572771</v>
      </c>
      <c r="M142" s="12">
        <v>0</v>
      </c>
      <c r="N142" s="12">
        <v>0</v>
      </c>
      <c r="O142" s="12">
        <v>-2.1484262396088027</v>
      </c>
      <c r="P142" s="12">
        <v>9</v>
      </c>
      <c r="Q142" s="12">
        <v>73</v>
      </c>
      <c r="S142" s="12">
        <v>1926</v>
      </c>
    </row>
    <row r="143" spans="1:22" x14ac:dyDescent="0.3">
      <c r="A143" s="45">
        <v>44849</v>
      </c>
      <c r="B143" t="s">
        <v>34</v>
      </c>
      <c r="C143" s="12">
        <v>8</v>
      </c>
      <c r="D143" s="12">
        <v>29</v>
      </c>
      <c r="E143" s="12">
        <v>26</v>
      </c>
      <c r="F143" s="12">
        <v>15</v>
      </c>
      <c r="G143" s="12">
        <v>78</v>
      </c>
      <c r="H143" s="12"/>
      <c r="I143" s="12">
        <v>25</v>
      </c>
      <c r="J143" s="12">
        <v>30.836817483870966</v>
      </c>
      <c r="K143" s="12">
        <v>12.141730165232259</v>
      </c>
      <c r="L143" s="12">
        <v>11.002862013371601</v>
      </c>
      <c r="M143" s="12">
        <v>0</v>
      </c>
      <c r="N143" s="12">
        <v>0</v>
      </c>
      <c r="O143" s="12">
        <v>-17.981409662474832</v>
      </c>
      <c r="P143" s="12">
        <v>17</v>
      </c>
      <c r="Q143" s="12">
        <v>78</v>
      </c>
      <c r="S143" s="12">
        <v>2447</v>
      </c>
    </row>
    <row r="144" spans="1:22" x14ac:dyDescent="0.3">
      <c r="A144" s="45">
        <v>44880</v>
      </c>
      <c r="B144" t="s">
        <v>34</v>
      </c>
      <c r="C144" s="12">
        <v>8</v>
      </c>
      <c r="D144" s="12">
        <v>31</v>
      </c>
      <c r="E144" s="12">
        <v>30</v>
      </c>
      <c r="F144" s="12">
        <v>16</v>
      </c>
      <c r="G144" s="12">
        <v>85</v>
      </c>
      <c r="H144" s="12"/>
      <c r="I144" s="12">
        <v>36</v>
      </c>
      <c r="J144" s="12">
        <v>46.0413426</v>
      </c>
      <c r="K144" s="12">
        <v>10.936157357190909</v>
      </c>
      <c r="L144" s="12">
        <v>11.261332820271017</v>
      </c>
      <c r="M144" s="12">
        <v>0</v>
      </c>
      <c r="N144" s="12">
        <v>0</v>
      </c>
      <c r="O144" s="12">
        <v>-10.238832777461923</v>
      </c>
      <c r="P144" s="12">
        <v>-11</v>
      </c>
      <c r="Q144" s="12">
        <v>83</v>
      </c>
      <c r="S144" s="12">
        <v>2127</v>
      </c>
    </row>
    <row r="145" spans="1:19" x14ac:dyDescent="0.3">
      <c r="A145" s="45">
        <v>44910</v>
      </c>
      <c r="B145" t="s">
        <v>34</v>
      </c>
      <c r="C145" s="12">
        <v>8</v>
      </c>
      <c r="D145" s="12">
        <v>22</v>
      </c>
      <c r="E145" s="12">
        <v>35</v>
      </c>
      <c r="F145" s="12">
        <v>22</v>
      </c>
      <c r="G145" s="12">
        <v>87</v>
      </c>
      <c r="H145" s="12"/>
      <c r="I145" s="12">
        <v>36</v>
      </c>
      <c r="J145" s="12">
        <v>51.540034258064516</v>
      </c>
      <c r="K145" s="12">
        <v>7.9074200569887889</v>
      </c>
      <c r="L145" s="12">
        <v>13.99191668228271</v>
      </c>
      <c r="M145" s="12">
        <v>0</v>
      </c>
      <c r="N145" s="12">
        <v>0</v>
      </c>
      <c r="O145" s="12">
        <v>-0.43937099733601315</v>
      </c>
      <c r="P145" s="12">
        <v>-21</v>
      </c>
      <c r="Q145" s="12">
        <v>88</v>
      </c>
      <c r="S145" s="12">
        <v>1480</v>
      </c>
    </row>
    <row r="146" spans="1:19" x14ac:dyDescent="0.3">
      <c r="A146" s="45">
        <v>44941</v>
      </c>
      <c r="B146" t="s">
        <v>34</v>
      </c>
      <c r="C146" s="12">
        <v>8</v>
      </c>
      <c r="D146" s="12">
        <v>26</v>
      </c>
      <c r="E146" s="12">
        <v>43</v>
      </c>
      <c r="F146" s="12">
        <v>20</v>
      </c>
      <c r="G146" s="12">
        <v>97</v>
      </c>
      <c r="H146" s="12"/>
      <c r="I146" s="12">
        <v>24</v>
      </c>
      <c r="J146" s="12">
        <v>50.081887935483877</v>
      </c>
      <c r="K146" s="12">
        <v>5.2580334735116443</v>
      </c>
      <c r="L146" s="12">
        <v>13.846040889265172</v>
      </c>
      <c r="M146" s="12">
        <v>0</v>
      </c>
      <c r="N146" s="12">
        <v>0</v>
      </c>
      <c r="O146" s="12">
        <v>13.814037701739309</v>
      </c>
      <c r="P146" s="12">
        <v>-11</v>
      </c>
      <c r="Q146" s="12">
        <v>96</v>
      </c>
      <c r="S146" s="12">
        <v>1153</v>
      </c>
    </row>
    <row r="147" spans="1:19" x14ac:dyDescent="0.3">
      <c r="A147" s="45">
        <v>44972</v>
      </c>
      <c r="B147" t="s">
        <v>34</v>
      </c>
      <c r="C147" s="12">
        <v>8</v>
      </c>
      <c r="D147" s="12">
        <v>25</v>
      </c>
      <c r="E147" s="12">
        <v>40</v>
      </c>
      <c r="F147" s="12">
        <v>11</v>
      </c>
      <c r="G147" s="12">
        <v>84</v>
      </c>
      <c r="H147" s="12"/>
      <c r="I147" s="12">
        <v>33</v>
      </c>
      <c r="J147" s="12">
        <v>51.056164500000001</v>
      </c>
      <c r="K147" s="12">
        <v>4.3604842927519689</v>
      </c>
      <c r="L147" s="12">
        <v>12.036745240969264</v>
      </c>
      <c r="M147" s="12">
        <v>0</v>
      </c>
      <c r="N147" s="12">
        <v>0</v>
      </c>
      <c r="O147" s="12">
        <v>-4.4533940337212385</v>
      </c>
      <c r="P147" s="12">
        <v>-13</v>
      </c>
      <c r="Q147" s="12">
        <v>83</v>
      </c>
      <c r="S147" s="12">
        <v>789</v>
      </c>
    </row>
    <row r="148" spans="1:19" x14ac:dyDescent="0.3">
      <c r="A148" s="45">
        <v>45000</v>
      </c>
      <c r="B148" t="s">
        <v>34</v>
      </c>
      <c r="C148" s="12">
        <v>7</v>
      </c>
      <c r="D148" s="12">
        <v>30</v>
      </c>
      <c r="E148" s="12">
        <v>37</v>
      </c>
      <c r="F148" s="12">
        <v>14</v>
      </c>
      <c r="G148" s="12">
        <v>88</v>
      </c>
      <c r="H148" s="12"/>
      <c r="I148" s="12">
        <v>45</v>
      </c>
      <c r="J148" s="12">
        <v>46.364742774193552</v>
      </c>
      <c r="K148" s="12">
        <v>3.3630305984562026</v>
      </c>
      <c r="L148" s="12">
        <v>11.261332820271017</v>
      </c>
      <c r="M148" s="12">
        <v>0</v>
      </c>
      <c r="N148" s="12">
        <v>0</v>
      </c>
      <c r="O148" s="12">
        <v>-4.9891061929207723</v>
      </c>
      <c r="P148" s="12">
        <v>-12</v>
      </c>
      <c r="Q148" s="12">
        <v>89</v>
      </c>
      <c r="S148" s="12">
        <v>416</v>
      </c>
    </row>
    <row r="149" spans="1:19" x14ac:dyDescent="0.3">
      <c r="A149" s="45">
        <v>45031</v>
      </c>
      <c r="B149" t="s">
        <v>34</v>
      </c>
      <c r="C149" s="12">
        <v>7</v>
      </c>
      <c r="D149" s="12">
        <v>32</v>
      </c>
      <c r="E149" s="12">
        <v>28</v>
      </c>
      <c r="F149" s="12">
        <v>15</v>
      </c>
      <c r="G149" s="12">
        <v>82</v>
      </c>
      <c r="H149" s="12"/>
      <c r="I149" s="12">
        <v>33</v>
      </c>
      <c r="J149" s="12">
        <v>37.774343399999999</v>
      </c>
      <c r="K149" s="12">
        <v>3.4212153972901218</v>
      </c>
      <c r="L149" s="12">
        <v>10.744391206472187</v>
      </c>
      <c r="M149" s="12">
        <v>0</v>
      </c>
      <c r="N149" s="12">
        <v>0</v>
      </c>
      <c r="O149" s="12">
        <v>-11.939950003762306</v>
      </c>
      <c r="P149" s="12">
        <v>9</v>
      </c>
      <c r="Q149" s="12">
        <v>82</v>
      </c>
      <c r="S149" s="12">
        <v>680</v>
      </c>
    </row>
    <row r="150" spans="1:19" x14ac:dyDescent="0.3">
      <c r="A150" s="45">
        <v>45061</v>
      </c>
      <c r="B150" t="s">
        <v>34</v>
      </c>
      <c r="C150" s="12">
        <v>8</v>
      </c>
      <c r="D150" s="12">
        <v>31</v>
      </c>
      <c r="E150" s="12">
        <v>27</v>
      </c>
      <c r="F150" s="12">
        <v>20</v>
      </c>
      <c r="G150" s="12">
        <v>86</v>
      </c>
      <c r="H150" s="12"/>
      <c r="I150" s="12">
        <v>23</v>
      </c>
      <c r="J150" s="12">
        <v>31.512568838709676</v>
      </c>
      <c r="K150" s="12">
        <v>3.3630305984562026</v>
      </c>
      <c r="L150" s="12">
        <v>10.48592039957277</v>
      </c>
      <c r="M150" s="12">
        <v>0</v>
      </c>
      <c r="N150" s="12">
        <v>0</v>
      </c>
      <c r="O150" s="12">
        <v>-2.3615198367386512</v>
      </c>
      <c r="P150" s="12">
        <v>19</v>
      </c>
      <c r="Q150" s="12">
        <v>85</v>
      </c>
      <c r="S150" s="12">
        <v>1270</v>
      </c>
    </row>
    <row r="151" spans="1:19" x14ac:dyDescent="0.3">
      <c r="A151" s="45">
        <v>45092</v>
      </c>
      <c r="B151" t="s">
        <v>35</v>
      </c>
      <c r="C151" s="12">
        <v>8.4191455361148186</v>
      </c>
      <c r="D151" s="12">
        <v>32.834995828571429</v>
      </c>
      <c r="E151" s="12">
        <v>25.265741002735581</v>
      </c>
      <c r="F151" s="12">
        <v>13.946585594724823</v>
      </c>
      <c r="G151" s="12">
        <v>80.466467962146652</v>
      </c>
      <c r="H151" s="12"/>
      <c r="I151" s="12">
        <v>35</v>
      </c>
      <c r="J151" s="12">
        <v>28.719531599999996</v>
      </c>
      <c r="K151" s="12">
        <v>3.2323738089338923</v>
      </c>
      <c r="L151" s="12">
        <v>11.227449592673356</v>
      </c>
      <c r="M151" s="12">
        <v>0</v>
      </c>
      <c r="N151" s="12">
        <v>0</v>
      </c>
      <c r="O151" s="12">
        <v>-8.7582369831450322</v>
      </c>
      <c r="P151" s="12">
        <v>11.045349943684444</v>
      </c>
      <c r="Q151" s="12">
        <v>80.466467962146652</v>
      </c>
      <c r="S151" s="12">
        <v>1601.3604983105333</v>
      </c>
    </row>
    <row r="152" spans="1:19" x14ac:dyDescent="0.3">
      <c r="A152" s="45">
        <v>45122</v>
      </c>
      <c r="B152" t="s">
        <v>35</v>
      </c>
      <c r="C152" s="12">
        <v>9.4005343611029701</v>
      </c>
      <c r="D152" s="12">
        <v>32.486437261224495</v>
      </c>
      <c r="E152" s="12">
        <v>23.551210217493072</v>
      </c>
      <c r="F152" s="12">
        <v>11.718153804954916</v>
      </c>
      <c r="G152" s="12">
        <v>77.156335644775453</v>
      </c>
      <c r="H152" s="12"/>
      <c r="I152" s="12">
        <v>30</v>
      </c>
      <c r="J152" s="12">
        <v>27.17832630967742</v>
      </c>
      <c r="K152" s="12">
        <v>3.1690004771364579</v>
      </c>
      <c r="L152" s="12">
        <v>11.227449592673356</v>
      </c>
      <c r="M152" s="12">
        <v>0</v>
      </c>
      <c r="N152" s="12">
        <v>0</v>
      </c>
      <c r="O152" s="12">
        <v>-0.74702549614386271</v>
      </c>
      <c r="P152" s="12">
        <v>6.3285847614320856</v>
      </c>
      <c r="Q152" s="12">
        <v>77.156335644775453</v>
      </c>
      <c r="S152" s="12">
        <v>1797.546625914928</v>
      </c>
    </row>
    <row r="153" spans="1:19" x14ac:dyDescent="0.3">
      <c r="A153" s="45">
        <v>45153</v>
      </c>
      <c r="B153" t="s">
        <v>36</v>
      </c>
      <c r="C153" s="12">
        <v>7.5053261937597862</v>
      </c>
      <c r="D153" s="12">
        <v>30.704909319999999</v>
      </c>
      <c r="E153" s="12">
        <v>24.5</v>
      </c>
      <c r="F153" s="12">
        <v>12.278558620387525</v>
      </c>
      <c r="G153" s="12">
        <v>74.988794134147312</v>
      </c>
      <c r="H153" s="12"/>
      <c r="I153" s="12">
        <v>27.5</v>
      </c>
      <c r="J153" s="12">
        <v>26.921356219354838</v>
      </c>
      <c r="K153" s="12">
        <v>5.3010604254644251</v>
      </c>
      <c r="L153" s="12">
        <v>10.227449592673356</v>
      </c>
      <c r="M153" s="12">
        <v>0</v>
      </c>
      <c r="N153" s="12">
        <v>0</v>
      </c>
      <c r="O153" s="12">
        <v>-2.9498662374926141</v>
      </c>
      <c r="P153" s="12">
        <v>7.9887941341473123</v>
      </c>
      <c r="Q153" s="12">
        <v>74.988794134147312</v>
      </c>
      <c r="S153" s="12">
        <v>2045.1992440734946</v>
      </c>
    </row>
    <row r="154" spans="1:19" x14ac:dyDescent="0.3">
      <c r="A154" s="45">
        <v>45184</v>
      </c>
      <c r="B154" t="s">
        <v>36</v>
      </c>
      <c r="C154" s="12">
        <v>7.9508235310877682</v>
      </c>
      <c r="D154" s="12">
        <v>30.704909319999999</v>
      </c>
      <c r="E154" s="12">
        <v>23</v>
      </c>
      <c r="F154" s="12">
        <v>13.783844245303857</v>
      </c>
      <c r="G154" s="12">
        <v>75.439577096391631</v>
      </c>
      <c r="H154" s="12"/>
      <c r="I154" s="12">
        <v>21</v>
      </c>
      <c r="J154" s="12">
        <v>28.176698520000002</v>
      </c>
      <c r="K154" s="12">
        <v>8.189073688804644</v>
      </c>
      <c r="L154" s="12">
        <v>10.485920399572771</v>
      </c>
      <c r="M154" s="12">
        <v>0</v>
      </c>
      <c r="N154" s="12">
        <v>0</v>
      </c>
      <c r="O154" s="12">
        <v>4.1483073916225877</v>
      </c>
      <c r="P154" s="12">
        <v>3.4395770963916306</v>
      </c>
      <c r="Q154" s="12">
        <v>75.439577096391631</v>
      </c>
      <c r="S154" s="12">
        <v>2148.3865569652435</v>
      </c>
    </row>
    <row r="155" spans="1:19" x14ac:dyDescent="0.3">
      <c r="A155" s="45">
        <v>45214</v>
      </c>
      <c r="B155" t="s">
        <v>36</v>
      </c>
      <c r="C155" s="12">
        <v>7.8998526790539856</v>
      </c>
      <c r="D155" s="12">
        <v>31.029865710000003</v>
      </c>
      <c r="E155" s="12">
        <v>26.5</v>
      </c>
      <c r="F155" s="12">
        <v>13.801655145169804</v>
      </c>
      <c r="G155" s="12">
        <v>79.231373534223792</v>
      </c>
      <c r="H155" s="12"/>
      <c r="I155" s="12">
        <v>23.5</v>
      </c>
      <c r="J155" s="12">
        <v>31.192125290322579</v>
      </c>
      <c r="K155" s="12">
        <v>12.231386924169559</v>
      </c>
      <c r="L155" s="12">
        <v>11.002862013371601</v>
      </c>
      <c r="M155" s="12">
        <v>0</v>
      </c>
      <c r="N155" s="12">
        <v>0</v>
      </c>
      <c r="O155" s="12">
        <v>-10.426374227863732</v>
      </c>
      <c r="P155" s="12">
        <v>11.731373534223792</v>
      </c>
      <c r="Q155" s="12">
        <v>79.231373534223792</v>
      </c>
      <c r="S155" s="12">
        <v>2512.0591365261812</v>
      </c>
    </row>
    <row r="156" spans="1:19" x14ac:dyDescent="0.3">
      <c r="A156" s="45">
        <v>45245</v>
      </c>
      <c r="B156" t="s">
        <v>36</v>
      </c>
      <c r="C156" s="12">
        <v>7.8488837266132219</v>
      </c>
      <c r="D156" s="12">
        <v>31.3548221</v>
      </c>
      <c r="E156" s="12">
        <v>29</v>
      </c>
      <c r="F156" s="12">
        <v>13.889930318226119</v>
      </c>
      <c r="G156" s="12">
        <v>82.093636144839351</v>
      </c>
      <c r="H156" s="12"/>
      <c r="I156" s="12">
        <v>29.5</v>
      </c>
      <c r="J156" s="12">
        <v>36.293552399999996</v>
      </c>
      <c r="K156" s="12">
        <v>10.941286955436073</v>
      </c>
      <c r="L156" s="12">
        <v>11.261332820271017</v>
      </c>
      <c r="M156" s="12">
        <v>0</v>
      </c>
      <c r="N156" s="12">
        <v>0</v>
      </c>
      <c r="O156" s="12">
        <v>1.0038278242929195</v>
      </c>
      <c r="P156" s="12">
        <v>-6.9063638551606488</v>
      </c>
      <c r="Q156" s="12">
        <v>82.093636144839351</v>
      </c>
      <c r="S156" s="12">
        <v>2304.8682208713617</v>
      </c>
    </row>
    <row r="157" spans="1:19" x14ac:dyDescent="0.3">
      <c r="A157" s="45">
        <v>45275</v>
      </c>
      <c r="B157" t="s">
        <v>36</v>
      </c>
      <c r="C157" s="12">
        <v>7.8010783531906451</v>
      </c>
      <c r="D157" s="12">
        <v>31.3548221</v>
      </c>
      <c r="E157" s="12">
        <v>31.5</v>
      </c>
      <c r="F157" s="12">
        <v>15.357421444731509</v>
      </c>
      <c r="G157" s="12">
        <v>86.013321897922154</v>
      </c>
      <c r="H157" s="12"/>
      <c r="I157" s="12">
        <v>31</v>
      </c>
      <c r="J157" s="12">
        <v>50.928884322580643</v>
      </c>
      <c r="K157" s="12">
        <v>7.7001937006530099</v>
      </c>
      <c r="L157" s="12">
        <v>13.99191668228271</v>
      </c>
      <c r="M157" s="12">
        <v>0</v>
      </c>
      <c r="N157" s="12">
        <v>0</v>
      </c>
      <c r="O157" s="12">
        <v>-1.1209947055163667</v>
      </c>
      <c r="P157" s="12">
        <v>-16.486678102077846</v>
      </c>
      <c r="Q157" s="12">
        <v>86.013321897922154</v>
      </c>
      <c r="S157" s="12">
        <v>1793.7811997069484</v>
      </c>
    </row>
    <row r="158" spans="1:19" x14ac:dyDescent="0.3">
      <c r="A158" s="45"/>
      <c r="F158" s="12"/>
      <c r="G158" s="12"/>
      <c r="H158" s="12"/>
      <c r="I158" s="12"/>
      <c r="J158" s="12"/>
      <c r="K158" s="12"/>
      <c r="L158" s="12"/>
      <c r="M158" s="12"/>
      <c r="N158" s="12"/>
      <c r="O158" s="12"/>
      <c r="P158" s="12"/>
    </row>
    <row r="159" spans="1:19" x14ac:dyDescent="0.3">
      <c r="A159" s="11"/>
      <c r="F159" s="12"/>
      <c r="G159" s="12"/>
      <c r="H159" s="12"/>
      <c r="I159" s="12"/>
      <c r="J159" s="12"/>
      <c r="K159" s="12"/>
      <c r="L159" s="12"/>
      <c r="M159" s="12"/>
      <c r="N159" s="12"/>
      <c r="O159" s="12"/>
      <c r="P159" s="12"/>
    </row>
    <row r="160" spans="1:19" x14ac:dyDescent="0.3">
      <c r="A160" s="11"/>
      <c r="F160" s="12"/>
      <c r="G160" s="12"/>
      <c r="H160" s="12"/>
      <c r="I160" s="12"/>
      <c r="J160" s="12"/>
      <c r="K160" s="12"/>
      <c r="L160" s="12"/>
      <c r="M160" s="12"/>
      <c r="N160" s="12"/>
      <c r="O160" s="12"/>
      <c r="P160" s="12"/>
    </row>
  </sheetData>
  <conditionalFormatting sqref="A2:S550">
    <cfRule type="expression" dxfId="6" priority="1">
      <formula>$B2="GAP"</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13DA-F628-4A18-B9DA-9C87B8B8737C}">
  <dimension ref="A1:AG162"/>
  <sheetViews>
    <sheetView zoomScaleNormal="100" workbookViewId="0">
      <pane xSplit="2" ySplit="1" topLeftCell="C142"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style="12" customWidth="1"/>
    <col min="16" max="16" width="9.6640625" customWidth="1"/>
    <col min="17" max="17" width="12.77734375" style="12" customWidth="1"/>
    <col min="18" max="18" width="3.109375" style="12" customWidth="1"/>
    <col min="19" max="19" width="16.109375" style="12" customWidth="1"/>
    <col min="20" max="20" width="9.109375" style="13"/>
    <col min="21" max="21" width="11.109375" customWidth="1"/>
    <col min="23" max="23" width="10.6640625" customWidth="1"/>
    <col min="24" max="24" width="10.109375" customWidth="1"/>
    <col min="25" max="25" width="10.3320312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t="s">
        <v>34</v>
      </c>
      <c r="C2" s="12">
        <f>'Total U.S._bbl'!C2*1000*42*(DAY(EOMONTH($A2,0)))/1000000</f>
        <v>785.10599999999999</v>
      </c>
      <c r="D2" s="12">
        <f>'Total U.S._bbl'!D2*1000*42*(DAY(EOMONTH($A2,0)))/1000000</f>
        <v>339.822</v>
      </c>
      <c r="E2" s="12">
        <f>'Total U.S._bbl'!E2*1000*42*(DAY(EOMONTH($A2,0)))/1000000</f>
        <v>190.09200000000001</v>
      </c>
      <c r="F2" s="12">
        <f>'Total U.S._bbl'!F2*1000*42*(DAY(EOMONTH($A2,0)))/1000000</f>
        <v>-1.302</v>
      </c>
      <c r="G2" s="12">
        <f>'Total U.S._bbl'!G2*1000*42*(DAY(EOMONTH($A2,0)))/1000000</f>
        <v>1313.7180000000001</v>
      </c>
      <c r="H2" s="12"/>
      <c r="I2" s="12">
        <f>'Total U.S._bbl'!I2*1000*42*(DAY(EOMONTH($A2,0)))/1000000</f>
        <v>165.35400000000001</v>
      </c>
      <c r="J2" s="12">
        <f>'Total U.S._bbl'!J2*1000*42*(DAY(EOMONTH($A2,0)))/1000000</f>
        <v>1082.4459506000164</v>
      </c>
      <c r="K2" s="12">
        <f>'Total U.S._bbl'!K2*1000*42*(DAY(EOMONTH($A2,0)))/1000000</f>
        <v>60.583402987945199</v>
      </c>
      <c r="L2" s="12">
        <f>'Total U.S._bbl'!L2*1000*42*(DAY(EOMONTH($A2,0)))/1000000</f>
        <v>131.27866283561644</v>
      </c>
      <c r="M2" s="12">
        <f>'Total U.S._bbl'!M2*1000*42*(DAY(EOMONTH($A2,0)))/1000000</f>
        <v>449.54340629382114</v>
      </c>
      <c r="N2" s="12">
        <f>'Total U.S._bbl'!N2*1000*42*(DAY(EOMONTH($A2,0)))/1000000</f>
        <v>26.04</v>
      </c>
      <c r="O2" s="12">
        <f>'Total U.S._bbl'!O2*1000*42*(DAY(EOMONTH($A2,0)))/1000000</f>
        <v>11.714577282601201</v>
      </c>
      <c r="P2" s="12">
        <f>'Total U.S._bbl'!P2*1000*42*(DAY(EOMONTH($A2,0)))/1000000</f>
        <v>-610.63800000000003</v>
      </c>
      <c r="Q2" s="12">
        <f>'Total U.S._bbl'!Q2*1000*42*(DAY(EOMONTH($A2,0)))/1000000</f>
        <v>1316.3219999999999</v>
      </c>
      <c r="S2" s="12">
        <f>'Total U.S._bbl'!S2*1000*42/1000000</f>
        <v>1301.454</v>
      </c>
      <c r="U2" s="14"/>
      <c r="V2" s="14"/>
      <c r="W2" s="14"/>
      <c r="X2" s="14"/>
      <c r="Y2" s="14"/>
    </row>
    <row r="3" spans="1:25" x14ac:dyDescent="0.3">
      <c r="A3" s="45">
        <v>40589</v>
      </c>
      <c r="B3" t="s">
        <v>34</v>
      </c>
      <c r="C3" s="12">
        <f>'Total U.S._bbl'!C3*1000*42*(DAY(EOMONTH($A3,0)))/1000000</f>
        <v>672.67200000000003</v>
      </c>
      <c r="D3" s="12">
        <f>'Total U.S._bbl'!D3*1000*42*(DAY(EOMONTH($A3,0)))/1000000</f>
        <v>285.76799999999997</v>
      </c>
      <c r="E3" s="12">
        <f>'Total U.S._bbl'!E3*1000*42*(DAY(EOMONTH($A3,0)))/1000000</f>
        <v>170.52</v>
      </c>
      <c r="F3" s="12">
        <f>'Total U.S._bbl'!F3*1000*42*(DAY(EOMONTH($A3,0)))/1000000</f>
        <v>0</v>
      </c>
      <c r="G3" s="12">
        <f>'Total U.S._bbl'!G3*1000*42*(DAY(EOMONTH($A3,0)))/1000000</f>
        <v>1128.96</v>
      </c>
      <c r="H3" s="12"/>
      <c r="I3" s="12">
        <f>'Total U.S._bbl'!I3*1000*42*(DAY(EOMONTH($A3,0)))/1000000</f>
        <v>123.48</v>
      </c>
      <c r="J3" s="12">
        <f>'Total U.S._bbl'!J3*1000*42*(DAY(EOMONTH($A3,0)))/1000000</f>
        <v>872.62696265901002</v>
      </c>
      <c r="K3" s="12">
        <f>'Total U.S._bbl'!K3*1000*42*(DAY(EOMONTH($A3,0)))/1000000</f>
        <v>42.277262474520548</v>
      </c>
      <c r="L3" s="12">
        <f>'Total U.S._bbl'!L3*1000*42*(DAY(EOMONTH($A3,0)))/1000000</f>
        <v>109.3685258630137</v>
      </c>
      <c r="M3" s="12">
        <f>'Total U.S._bbl'!M3*1000*42*(DAY(EOMONTH($A3,0)))/1000000</f>
        <v>404.88459120363871</v>
      </c>
      <c r="N3" s="12">
        <f>'Total U.S._bbl'!N3*1000*42*(DAY(EOMONTH($A3,0)))/1000000</f>
        <v>23.52</v>
      </c>
      <c r="O3" s="12">
        <f>'Total U.S._bbl'!O3*1000*42*(DAY(EOMONTH($A3,0)))/1000000</f>
        <v>-94.397342200182848</v>
      </c>
      <c r="P3" s="12">
        <f>'Total U.S._bbl'!P3*1000*42*(DAY(EOMONTH($A3,0)))/1000000</f>
        <v>-353.976</v>
      </c>
      <c r="Q3" s="12">
        <f>'Total U.S._bbl'!Q3*1000*42*(DAY(EOMONTH($A3,0)))/1000000</f>
        <v>1127.7840000000001</v>
      </c>
      <c r="S3" s="12">
        <f>'Total U.S._bbl'!S3*1000*42/1000000</f>
        <v>948.90599999999995</v>
      </c>
      <c r="U3" s="14"/>
      <c r="V3" s="14"/>
      <c r="W3" s="14"/>
      <c r="X3" s="14"/>
      <c r="Y3" s="14"/>
    </row>
    <row r="4" spans="1:25" x14ac:dyDescent="0.3">
      <c r="A4" s="45">
        <v>40617</v>
      </c>
      <c r="B4" t="s">
        <v>34</v>
      </c>
      <c r="C4" s="12">
        <f>'Total U.S._bbl'!C4*1000*42*(DAY(EOMONTH($A4,0)))/1000000</f>
        <v>809.84400000000005</v>
      </c>
      <c r="D4" s="12">
        <f>'Total U.S._bbl'!D4*1000*42*(DAY(EOMONTH($A4,0)))/1000000</f>
        <v>345.03</v>
      </c>
      <c r="E4" s="12">
        <f>'Total U.S._bbl'!E4*1000*42*(DAY(EOMONTH($A4,0)))/1000000</f>
        <v>132.804</v>
      </c>
      <c r="F4" s="12">
        <f>'Total U.S._bbl'!F4*1000*42*(DAY(EOMONTH($A4,0)))/1000000</f>
        <v>-1.302</v>
      </c>
      <c r="G4" s="12">
        <f>'Total U.S._bbl'!G4*1000*42*(DAY(EOMONTH($A4,0)))/1000000</f>
        <v>1286.376</v>
      </c>
      <c r="H4" s="12"/>
      <c r="I4" s="12">
        <f>'Total U.S._bbl'!I4*1000*42*(DAY(EOMONTH($A4,0)))/1000000</f>
        <v>201.81</v>
      </c>
      <c r="J4" s="12">
        <f>'Total U.S._bbl'!J4*1000*42*(DAY(EOMONTH($A4,0)))/1000000</f>
        <v>683.13863758774039</v>
      </c>
      <c r="K4" s="12">
        <f>'Total U.S._bbl'!K4*1000*42*(DAY(EOMONTH($A4,0)))/1000000</f>
        <v>32.493791173698625</v>
      </c>
      <c r="L4" s="12">
        <f>'Total U.S._bbl'!L4*1000*42*(DAY(EOMONTH($A4,0)))/1000000</f>
        <v>104.24405554452055</v>
      </c>
      <c r="M4" s="12">
        <f>'Total U.S._bbl'!M4*1000*42*(DAY(EOMONTH($A4,0)))/1000000</f>
        <v>448.20443558315208</v>
      </c>
      <c r="N4" s="12">
        <f>'Total U.S._bbl'!N4*1000*42*(DAY(EOMONTH($A4,0)))/1000000</f>
        <v>26.04</v>
      </c>
      <c r="O4" s="12">
        <f>'Total U.S._bbl'!O4*1000*42*(DAY(EOMONTH($A4,0)))/1000000</f>
        <v>-141.85091988911168</v>
      </c>
      <c r="P4" s="12">
        <f>'Total U.S._bbl'!P4*1000*42*(DAY(EOMONTH($A4,0)))/1000000</f>
        <v>-65.099999999999994</v>
      </c>
      <c r="Q4" s="12">
        <f>'Total U.S._bbl'!Q4*1000*42*(DAY(EOMONTH($A4,0)))/1000000</f>
        <v>1288.98</v>
      </c>
      <c r="S4" s="12">
        <f>'Total U.S._bbl'!S4*1000*42/1000000</f>
        <v>883.51199999999994</v>
      </c>
      <c r="U4" s="14"/>
      <c r="V4" s="14"/>
      <c r="W4" s="14"/>
      <c r="X4" s="14"/>
      <c r="Y4" s="14"/>
    </row>
    <row r="5" spans="1:25" x14ac:dyDescent="0.3">
      <c r="A5" s="45">
        <v>40648</v>
      </c>
      <c r="B5" t="s">
        <v>34</v>
      </c>
      <c r="C5" s="12">
        <f>'Total U.S._bbl'!C5*1000*42*(DAY(EOMONTH($A5,0)))/1000000</f>
        <v>777.42</v>
      </c>
      <c r="D5" s="12">
        <f>'Total U.S._bbl'!D5*1000*42*(DAY(EOMONTH($A5,0)))/1000000</f>
        <v>332.64</v>
      </c>
      <c r="E5" s="12">
        <f>'Total U.S._bbl'!E5*1000*42*(DAY(EOMONTH($A5,0)))/1000000</f>
        <v>83.16</v>
      </c>
      <c r="F5" s="12">
        <f>'Total U.S._bbl'!F5*1000*42*(DAY(EOMONTH($A5,0)))/1000000</f>
        <v>0</v>
      </c>
      <c r="G5" s="12">
        <f>'Total U.S._bbl'!G5*1000*42*(DAY(EOMONTH($A5,0)))/1000000</f>
        <v>1193.22</v>
      </c>
      <c r="H5" s="12"/>
      <c r="I5" s="12">
        <f>'Total U.S._bbl'!I5*1000*42*(DAY(EOMONTH($A5,0)))/1000000</f>
        <v>220.5</v>
      </c>
      <c r="J5" s="12">
        <f>'Total U.S._bbl'!J5*1000*42*(DAY(EOMONTH($A5,0)))/1000000</f>
        <v>424.85891370509199</v>
      </c>
      <c r="K5" s="12">
        <f>'Total U.S._bbl'!K5*1000*42*(DAY(EOMONTH($A5,0)))/1000000</f>
        <v>32.253606345205483</v>
      </c>
      <c r="L5" s="12">
        <f>'Total U.S._bbl'!L5*1000*42*(DAY(EOMONTH($A5,0)))/1000000</f>
        <v>89.829334520547931</v>
      </c>
      <c r="M5" s="12">
        <f>'Total U.S._bbl'!M5*1000*42*(DAY(EOMONTH($A5,0)))/1000000</f>
        <v>443.78737075965893</v>
      </c>
      <c r="N5" s="12">
        <f>'Total U.S._bbl'!N5*1000*42*(DAY(EOMONTH($A5,0)))/1000000</f>
        <v>25.2</v>
      </c>
      <c r="O5" s="12">
        <f>'Total U.S._bbl'!O5*1000*42*(DAY(EOMONTH($A5,0)))/1000000</f>
        <v>-218.3492253305044</v>
      </c>
      <c r="P5" s="12">
        <f>'Total U.S._bbl'!P5*1000*42*(DAY(EOMONTH($A5,0)))/1000000</f>
        <v>175.14</v>
      </c>
      <c r="Q5" s="12">
        <f>'Total U.S._bbl'!Q5*1000*42*(DAY(EOMONTH($A5,0)))/1000000</f>
        <v>1193.22</v>
      </c>
      <c r="S5" s="12">
        <f>'Total U.S._bbl'!S5*1000*42/1000000</f>
        <v>1058.2739999999999</v>
      </c>
      <c r="U5" s="14"/>
      <c r="V5" s="14"/>
      <c r="W5" s="14"/>
      <c r="X5" s="14"/>
      <c r="Y5" s="14"/>
    </row>
    <row r="6" spans="1:25" x14ac:dyDescent="0.3">
      <c r="A6" s="45">
        <v>40678</v>
      </c>
      <c r="B6" t="s">
        <v>34</v>
      </c>
      <c r="C6" s="12">
        <f>'Total U.S._bbl'!C6*1000*42*(DAY(EOMONTH($A6,0)))/1000000</f>
        <v>818.95799999999997</v>
      </c>
      <c r="D6" s="12">
        <f>'Total U.S._bbl'!D6*1000*42*(DAY(EOMONTH($A6,0)))/1000000</f>
        <v>354.14400000000001</v>
      </c>
      <c r="E6" s="12">
        <f>'Total U.S._bbl'!E6*1000*42*(DAY(EOMONTH($A6,0)))/1000000</f>
        <v>55.985999999999997</v>
      </c>
      <c r="F6" s="12">
        <f>'Total U.S._bbl'!F6*1000*42*(DAY(EOMONTH($A6,0)))/1000000</f>
        <v>0</v>
      </c>
      <c r="G6" s="12">
        <f>'Total U.S._bbl'!G6*1000*42*(DAY(EOMONTH($A6,0)))/1000000</f>
        <v>1229.088</v>
      </c>
      <c r="H6" s="12"/>
      <c r="I6" s="12">
        <f>'Total U.S._bbl'!I6*1000*42*(DAY(EOMONTH($A6,0)))/1000000</f>
        <v>192.696</v>
      </c>
      <c r="J6" s="12">
        <f>'Total U.S._bbl'!J6*1000*42*(DAY(EOMONTH($A6,0)))/1000000</f>
        <v>370.06220507501075</v>
      </c>
      <c r="K6" s="12">
        <f>'Total U.S._bbl'!K6*1000*42*(DAY(EOMONTH($A6,0)))/1000000</f>
        <v>32.493791173698625</v>
      </c>
      <c r="L6" s="12">
        <f>'Total U.S._bbl'!L6*1000*42*(DAY(EOMONTH($A6,0)))/1000000</f>
        <v>91.863948202054814</v>
      </c>
      <c r="M6" s="12">
        <f>'Total U.S._bbl'!M6*1000*42*(DAY(EOMONTH($A6,0)))/1000000</f>
        <v>477.1629359078172</v>
      </c>
      <c r="N6" s="12">
        <f>'Total U.S._bbl'!N6*1000*42*(DAY(EOMONTH($A6,0)))/1000000</f>
        <v>26.04</v>
      </c>
      <c r="O6" s="12">
        <f>'Total U.S._bbl'!O6*1000*42*(DAY(EOMONTH($A6,0)))/1000000</f>
        <v>-135.69888035858136</v>
      </c>
      <c r="P6" s="12">
        <f>'Total U.S._bbl'!P6*1000*42*(DAY(EOMONTH($A6,0)))/1000000</f>
        <v>175.77</v>
      </c>
      <c r="Q6" s="12">
        <f>'Total U.S._bbl'!Q6*1000*42*(DAY(EOMONTH($A6,0)))/1000000</f>
        <v>1230.3900000000001</v>
      </c>
      <c r="S6" s="12">
        <f>'Total U.S._bbl'!S6*1000*42/1000000</f>
        <v>1233.498</v>
      </c>
      <c r="U6" s="14"/>
      <c r="V6" s="14"/>
      <c r="W6" s="14"/>
      <c r="X6" s="14"/>
      <c r="Y6" s="14"/>
    </row>
    <row r="7" spans="1:25" x14ac:dyDescent="0.3">
      <c r="A7" s="45">
        <v>40709</v>
      </c>
      <c r="B7" t="s">
        <v>34</v>
      </c>
      <c r="C7" s="12">
        <f>'Total U.S._bbl'!C7*1000*42*(DAY(EOMONTH($A7,0)))/1000000</f>
        <v>779.94</v>
      </c>
      <c r="D7" s="12">
        <f>'Total U.S._bbl'!D7*1000*42*(DAY(EOMONTH($A7,0)))/1000000</f>
        <v>354.06</v>
      </c>
      <c r="E7" s="12">
        <f>'Total U.S._bbl'!E7*1000*42*(DAY(EOMONTH($A7,0)))/1000000</f>
        <v>44.1</v>
      </c>
      <c r="F7" s="12">
        <f>'Total U.S._bbl'!F7*1000*42*(DAY(EOMONTH($A7,0)))/1000000</f>
        <v>1.26</v>
      </c>
      <c r="G7" s="12">
        <f>'Total U.S._bbl'!G7*1000*42*(DAY(EOMONTH($A7,0)))/1000000</f>
        <v>1179.3599999999999</v>
      </c>
      <c r="H7" s="12"/>
      <c r="I7" s="12">
        <f>'Total U.S._bbl'!I7*1000*42*(DAY(EOMONTH($A7,0)))/1000000</f>
        <v>154.97999999999999</v>
      </c>
      <c r="J7" s="12">
        <f>'Total U.S._bbl'!J7*1000*42*(DAY(EOMONTH($A7,0)))/1000000</f>
        <v>310.77905230593717</v>
      </c>
      <c r="K7" s="12">
        <f>'Total U.S._bbl'!K7*1000*42*(DAY(EOMONTH($A7,0)))/1000000</f>
        <v>32.253606345205483</v>
      </c>
      <c r="L7" s="12">
        <f>'Total U.S._bbl'!L7*1000*42*(DAY(EOMONTH($A7,0)))/1000000</f>
        <v>89.280732842465738</v>
      </c>
      <c r="M7" s="12">
        <f>'Total U.S._bbl'!M7*1000*42*(DAY(EOMONTH($A7,0)))/1000000</f>
        <v>495.22637255933819</v>
      </c>
      <c r="N7" s="12">
        <f>'Total U.S._bbl'!N7*1000*42*(DAY(EOMONTH($A7,0)))/1000000</f>
        <v>25.2</v>
      </c>
      <c r="O7" s="12">
        <f>'Total U.S._bbl'!O7*1000*42*(DAY(EOMONTH($A7,0)))/1000000</f>
        <v>-219.41976405294668</v>
      </c>
      <c r="P7" s="12">
        <f>'Total U.S._bbl'!P7*1000*42*(DAY(EOMONTH($A7,0)))/1000000</f>
        <v>288.54000000000002</v>
      </c>
      <c r="Q7" s="12">
        <f>'Total U.S._bbl'!Q7*1000*42*(DAY(EOMONTH($A7,0)))/1000000</f>
        <v>1176.8399999999999</v>
      </c>
      <c r="S7" s="12">
        <f>'Total U.S._bbl'!S7*1000*42/1000000</f>
        <v>1522.8779999999999</v>
      </c>
      <c r="U7" s="14"/>
      <c r="V7" s="14"/>
      <c r="W7" s="14"/>
      <c r="X7" s="14"/>
      <c r="Y7" s="14"/>
    </row>
    <row r="8" spans="1:25" x14ac:dyDescent="0.3">
      <c r="A8" s="45">
        <v>40739</v>
      </c>
      <c r="B8" t="s">
        <v>34</v>
      </c>
      <c r="C8" s="12">
        <f>'Total U.S._bbl'!C8*1000*42*(DAY(EOMONTH($A8,0)))/1000000</f>
        <v>820.26</v>
      </c>
      <c r="D8" s="12">
        <f>'Total U.S._bbl'!D8*1000*42*(DAY(EOMONTH($A8,0)))/1000000</f>
        <v>360.654</v>
      </c>
      <c r="E8" s="12">
        <f>'Total U.S._bbl'!E8*1000*42*(DAY(EOMONTH($A8,0)))/1000000</f>
        <v>42.966000000000001</v>
      </c>
      <c r="F8" s="12">
        <f>'Total U.S._bbl'!F8*1000*42*(DAY(EOMONTH($A8,0)))/1000000</f>
        <v>0</v>
      </c>
      <c r="G8" s="12">
        <f>'Total U.S._bbl'!G8*1000*42*(DAY(EOMONTH($A8,0)))/1000000</f>
        <v>1223.8800000000001</v>
      </c>
      <c r="H8" s="12"/>
      <c r="I8" s="12">
        <f>'Total U.S._bbl'!I8*1000*42*(DAY(EOMONTH($A8,0)))/1000000</f>
        <v>131.50200000000001</v>
      </c>
      <c r="J8" s="12">
        <f>'Total U.S._bbl'!J8*1000*42*(DAY(EOMONTH($A8,0)))/1000000</f>
        <v>304.90413120790822</v>
      </c>
      <c r="K8" s="12">
        <f>'Total U.S._bbl'!K8*1000*42*(DAY(EOMONTH($A8,0)))/1000000</f>
        <v>32.493791173698625</v>
      </c>
      <c r="L8" s="12">
        <f>'Total U.S._bbl'!L8*1000*42*(DAY(EOMONTH($A8,0)))/1000000</f>
        <v>92.972781363013667</v>
      </c>
      <c r="M8" s="12">
        <f>'Total U.S._bbl'!M8*1000*42*(DAY(EOMONTH($A8,0)))/1000000</f>
        <v>505.32714105197317</v>
      </c>
      <c r="N8" s="12">
        <f>'Total U.S._bbl'!N8*1000*42*(DAY(EOMONTH($A8,0)))/1000000</f>
        <v>26.04</v>
      </c>
      <c r="O8" s="12">
        <f>'Total U.S._bbl'!O8*1000*42*(DAY(EOMONTH($A8,0)))/1000000</f>
        <v>-166.21584479659367</v>
      </c>
      <c r="P8" s="12">
        <f>'Total U.S._bbl'!P8*1000*42*(DAY(EOMONTH($A8,0)))/1000000</f>
        <v>292.95</v>
      </c>
      <c r="Q8" s="12">
        <f>'Total U.S._bbl'!Q8*1000*42*(DAY(EOMONTH($A8,0)))/1000000</f>
        <v>1219.9739999999999</v>
      </c>
      <c r="S8" s="12">
        <f>'Total U.S._bbl'!S8*1000*42/1000000</f>
        <v>1817.0039999999999</v>
      </c>
      <c r="U8" s="14"/>
      <c r="V8" s="14"/>
      <c r="W8" s="14"/>
      <c r="X8" s="14"/>
      <c r="Y8" s="14"/>
    </row>
    <row r="9" spans="1:25" x14ac:dyDescent="0.3">
      <c r="A9" s="45">
        <v>40770</v>
      </c>
      <c r="B9" t="s">
        <v>34</v>
      </c>
      <c r="C9" s="12">
        <f>'Total U.S._bbl'!C9*1000*42*(DAY(EOMONTH($A9,0)))/1000000</f>
        <v>830.67600000000004</v>
      </c>
      <c r="D9" s="12">
        <f>'Total U.S._bbl'!D9*1000*42*(DAY(EOMONTH($A9,0)))/1000000</f>
        <v>364.56</v>
      </c>
      <c r="E9" s="12">
        <f>'Total U.S._bbl'!E9*1000*42*(DAY(EOMONTH($A9,0)))/1000000</f>
        <v>53.381999999999998</v>
      </c>
      <c r="F9" s="12">
        <f>'Total U.S._bbl'!F9*1000*42*(DAY(EOMONTH($A9,0)))/1000000</f>
        <v>1.302</v>
      </c>
      <c r="G9" s="12">
        <f>'Total U.S._bbl'!G9*1000*42*(DAY(EOMONTH($A9,0)))/1000000</f>
        <v>1249.92</v>
      </c>
      <c r="H9" s="12"/>
      <c r="I9" s="12">
        <f>'Total U.S._bbl'!I9*1000*42*(DAY(EOMONTH($A9,0)))/1000000</f>
        <v>149.72999999999999</v>
      </c>
      <c r="J9" s="12">
        <f>'Total U.S._bbl'!J9*1000*42*(DAY(EOMONTH($A9,0)))/1000000</f>
        <v>373.55232505385936</v>
      </c>
      <c r="K9" s="12">
        <f>'Total U.S._bbl'!K9*1000*42*(DAY(EOMONTH($A9,0)))/1000000</f>
        <v>60.583402987945199</v>
      </c>
      <c r="L9" s="12">
        <f>'Total U.S._bbl'!L9*1000*42*(DAY(EOMONTH($A9,0)))/1000000</f>
        <v>93.165073089041087</v>
      </c>
      <c r="M9" s="12">
        <f>'Total U.S._bbl'!M9*1000*42*(DAY(EOMONTH($A9,0)))/1000000</f>
        <v>467.31351664974835</v>
      </c>
      <c r="N9" s="12">
        <f>'Total U.S._bbl'!N9*1000*42*(DAY(EOMONTH($A9,0)))/1000000</f>
        <v>26.04</v>
      </c>
      <c r="O9" s="12">
        <f>'Total U.S._bbl'!O9*1000*42*(DAY(EOMONTH($A9,0)))/1000000</f>
        <v>-117.06631778059386</v>
      </c>
      <c r="P9" s="12">
        <f>'Total U.S._bbl'!P9*1000*42*(DAY(EOMONTH($A9,0)))/1000000</f>
        <v>196.602</v>
      </c>
      <c r="Q9" s="12">
        <f>'Total U.S._bbl'!Q9*1000*42*(DAY(EOMONTH($A9,0)))/1000000</f>
        <v>1249.92</v>
      </c>
      <c r="S9" s="12">
        <f>'Total U.S._bbl'!S9*1000*42/1000000</f>
        <v>2013.9839999999999</v>
      </c>
      <c r="U9" s="14"/>
      <c r="V9" s="14"/>
      <c r="W9" s="14"/>
      <c r="X9" s="14"/>
      <c r="Y9" s="14"/>
    </row>
    <row r="10" spans="1:25" x14ac:dyDescent="0.3">
      <c r="A10" s="45">
        <v>40801</v>
      </c>
      <c r="B10" t="s">
        <v>34</v>
      </c>
      <c r="C10" s="12">
        <f>'Total U.S._bbl'!C10*1000*42*(DAY(EOMONTH($A10,0)))/1000000</f>
        <v>786.24</v>
      </c>
      <c r="D10" s="12">
        <f>'Total U.S._bbl'!D10*1000*42*(DAY(EOMONTH($A10,0)))/1000000</f>
        <v>331.38</v>
      </c>
      <c r="E10" s="12">
        <f>'Total U.S._bbl'!E10*1000*42*(DAY(EOMONTH($A10,0)))/1000000</f>
        <v>104.58</v>
      </c>
      <c r="F10" s="12">
        <f>'Total U.S._bbl'!F10*1000*42*(DAY(EOMONTH($A10,0)))/1000000</f>
        <v>0</v>
      </c>
      <c r="G10" s="12">
        <f>'Total U.S._bbl'!G10*1000*42*(DAY(EOMONTH($A10,0)))/1000000</f>
        <v>1222.2</v>
      </c>
      <c r="H10" s="12"/>
      <c r="I10" s="12">
        <f>'Total U.S._bbl'!I10*1000*42*(DAY(EOMONTH($A10,0)))/1000000</f>
        <v>168.84</v>
      </c>
      <c r="J10" s="12">
        <f>'Total U.S._bbl'!J10*1000*42*(DAY(EOMONTH($A10,0)))/1000000</f>
        <v>445.63198841695601</v>
      </c>
      <c r="K10" s="12">
        <f>'Total U.S._bbl'!K10*1000*42*(DAY(EOMONTH($A10,0)))/1000000</f>
        <v>95.450904345205487</v>
      </c>
      <c r="L10" s="12">
        <f>'Total U.S._bbl'!L10*1000*42*(DAY(EOMONTH($A10,0)))/1000000</f>
        <v>91.903300787671242</v>
      </c>
      <c r="M10" s="12">
        <f>'Total U.S._bbl'!M10*1000*42*(DAY(EOMONTH($A10,0)))/1000000</f>
        <v>446.79456698682816</v>
      </c>
      <c r="N10" s="12">
        <f>'Total U.S._bbl'!N10*1000*42*(DAY(EOMONTH($A10,0)))/1000000</f>
        <v>25.2</v>
      </c>
      <c r="O10" s="12">
        <f>'Total U.S._bbl'!O10*1000*42*(DAY(EOMONTH($A10,0)))/1000000</f>
        <v>-215.42076053666102</v>
      </c>
      <c r="P10" s="12">
        <f>'Total U.S._bbl'!P10*1000*42*(DAY(EOMONTH($A10,0)))/1000000</f>
        <v>163.80000000000001</v>
      </c>
      <c r="Q10" s="12">
        <f>'Total U.S._bbl'!Q10*1000*42*(DAY(EOMONTH($A10,0)))/1000000</f>
        <v>1222.2</v>
      </c>
      <c r="S10" s="12">
        <f>'Total U.S._bbl'!S10*1000*42/1000000</f>
        <v>2176.7759999999998</v>
      </c>
      <c r="U10" s="14"/>
      <c r="V10" s="14"/>
      <c r="W10" s="14"/>
      <c r="X10" s="14"/>
      <c r="Y10" s="14"/>
    </row>
    <row r="11" spans="1:25" x14ac:dyDescent="0.3">
      <c r="A11" s="45">
        <v>40831</v>
      </c>
      <c r="B11" t="s">
        <v>34</v>
      </c>
      <c r="C11" s="12">
        <f>'Total U.S._bbl'!C11*1000*42*(DAY(EOMONTH($A11,0)))/1000000</f>
        <v>861.92399999999998</v>
      </c>
      <c r="D11" s="12">
        <f>'Total U.S._bbl'!D11*1000*42*(DAY(EOMONTH($A11,0)))/1000000</f>
        <v>337.21800000000002</v>
      </c>
      <c r="E11" s="12">
        <f>'Total U.S._bbl'!E11*1000*42*(DAY(EOMONTH($A11,0)))/1000000</f>
        <v>95.046000000000006</v>
      </c>
      <c r="F11" s="12">
        <f>'Total U.S._bbl'!F11*1000*42*(DAY(EOMONTH($A11,0)))/1000000</f>
        <v>0</v>
      </c>
      <c r="G11" s="12">
        <f>'Total U.S._bbl'!G11*1000*42*(DAY(EOMONTH($A11,0)))/1000000</f>
        <v>1294.1880000000001</v>
      </c>
      <c r="H11" s="12"/>
      <c r="I11" s="12">
        <f>'Total U.S._bbl'!I11*1000*42*(DAY(EOMONTH($A11,0)))/1000000</f>
        <v>75.516000000000005</v>
      </c>
      <c r="J11" s="12">
        <f>'Total U.S._bbl'!J11*1000*42*(DAY(EOMONTH($A11,0)))/1000000</f>
        <v>475.69330091595504</v>
      </c>
      <c r="K11" s="12">
        <f>'Total U.S._bbl'!K11*1000*42*(DAY(EOMONTH($A11,0)))/1000000</f>
        <v>151.88955094465754</v>
      </c>
      <c r="L11" s="12">
        <f>'Total U.S._bbl'!L11*1000*42*(DAY(EOMONTH($A11,0)))/1000000</f>
        <v>98.251845041095862</v>
      </c>
      <c r="M11" s="12">
        <f>'Total U.S._bbl'!M11*1000*42*(DAY(EOMONTH($A11,0)))/1000000</f>
        <v>468.50006685133656</v>
      </c>
      <c r="N11" s="12">
        <f>'Total U.S._bbl'!N11*1000*42*(DAY(EOMONTH($A11,0)))/1000000</f>
        <v>26.04</v>
      </c>
      <c r="O11" s="12">
        <f>'Total U.S._bbl'!O11*1000*42*(DAY(EOMONTH($A11,0)))/1000000</f>
        <v>-101.95676375304487</v>
      </c>
      <c r="P11" s="12">
        <f>'Total U.S._bbl'!P11*1000*42*(DAY(EOMONTH($A11,0)))/1000000</f>
        <v>96.347999999999999</v>
      </c>
      <c r="Q11" s="12">
        <f>'Total U.S._bbl'!Q11*1000*42*(DAY(EOMONTH($A11,0)))/1000000</f>
        <v>1290.2819999999999</v>
      </c>
      <c r="S11" s="12">
        <f>'Total U.S._bbl'!S11*1000*42/1000000</f>
        <v>2273.9639999999999</v>
      </c>
      <c r="U11" s="14"/>
      <c r="V11" s="14"/>
      <c r="W11" s="14"/>
      <c r="X11" s="14"/>
      <c r="Y11" s="14"/>
    </row>
    <row r="12" spans="1:25" x14ac:dyDescent="0.3">
      <c r="A12" s="45">
        <v>40862</v>
      </c>
      <c r="B12" t="s">
        <v>34</v>
      </c>
      <c r="C12" s="12">
        <f>'Total U.S._bbl'!C12*1000*42*(DAY(EOMONTH($A12,0)))/1000000</f>
        <v>850.5</v>
      </c>
      <c r="D12" s="12">
        <f>'Total U.S._bbl'!D12*1000*42*(DAY(EOMONTH($A12,0)))/1000000</f>
        <v>360.36</v>
      </c>
      <c r="E12" s="12">
        <f>'Total U.S._bbl'!E12*1000*42*(DAY(EOMONTH($A12,0)))/1000000</f>
        <v>112.14</v>
      </c>
      <c r="F12" s="12">
        <f>'Total U.S._bbl'!F12*1000*42*(DAY(EOMONTH($A12,0)))/1000000</f>
        <v>-1.26</v>
      </c>
      <c r="G12" s="12">
        <f>'Total U.S._bbl'!G12*1000*42*(DAY(EOMONTH($A12,0)))/1000000</f>
        <v>1321.74</v>
      </c>
      <c r="H12" s="12"/>
      <c r="I12" s="12">
        <f>'Total U.S._bbl'!I12*1000*42*(DAY(EOMONTH($A12,0)))/1000000</f>
        <v>153.72</v>
      </c>
      <c r="J12" s="12">
        <f>'Total U.S._bbl'!J12*1000*42*(DAY(EOMONTH($A12,0)))/1000000</f>
        <v>606.87668575500163</v>
      </c>
      <c r="K12" s="12">
        <f>'Total U.S._bbl'!K12*1000*42*(DAY(EOMONTH($A12,0)))/1000000</f>
        <v>130.54127620273974</v>
      </c>
      <c r="L12" s="12">
        <f>'Total U.S._bbl'!L12*1000*42*(DAY(EOMONTH($A12,0)))/1000000</f>
        <v>101.53564294520548</v>
      </c>
      <c r="M12" s="12">
        <f>'Total U.S._bbl'!M12*1000*42*(DAY(EOMONTH($A12,0)))/1000000</f>
        <v>467.07761555781417</v>
      </c>
      <c r="N12" s="12">
        <f>'Total U.S._bbl'!N12*1000*42*(DAY(EOMONTH($A12,0)))/1000000</f>
        <v>25.2</v>
      </c>
      <c r="O12" s="12">
        <f>'Total U.S._bbl'!O12*1000*42*(DAY(EOMONTH($A12,0)))/1000000</f>
        <v>-110.29122046076101</v>
      </c>
      <c r="P12" s="12">
        <f>'Total U.S._bbl'!P12*1000*42*(DAY(EOMONTH($A12,0)))/1000000</f>
        <v>-49.14</v>
      </c>
      <c r="Q12" s="12">
        <f>'Total U.S._bbl'!Q12*1000*42*(DAY(EOMONTH($A12,0)))/1000000</f>
        <v>1325.52</v>
      </c>
      <c r="S12" s="12">
        <f>'Total U.S._bbl'!S12*1000*42/1000000</f>
        <v>2223.2280000000001</v>
      </c>
      <c r="U12" s="14"/>
      <c r="V12" s="14"/>
      <c r="W12" s="14"/>
      <c r="X12" s="14"/>
      <c r="Y12" s="14"/>
    </row>
    <row r="13" spans="1:25" x14ac:dyDescent="0.3">
      <c r="A13" s="45">
        <v>40892</v>
      </c>
      <c r="B13" t="s">
        <v>34</v>
      </c>
      <c r="C13" s="12">
        <f>'Total U.S._bbl'!C13*1000*42*(DAY(EOMONTH($A13,0)))/1000000</f>
        <v>876.24599999999998</v>
      </c>
      <c r="D13" s="12">
        <f>'Total U.S._bbl'!D13*1000*42*(DAY(EOMONTH($A13,0)))/1000000</f>
        <v>371.07</v>
      </c>
      <c r="E13" s="12">
        <f>'Total U.S._bbl'!E13*1000*42*(DAY(EOMONTH($A13,0)))/1000000</f>
        <v>165.35400000000001</v>
      </c>
      <c r="F13" s="12">
        <f>'Total U.S._bbl'!F13*1000*42*(DAY(EOMONTH($A13,0)))/1000000</f>
        <v>0</v>
      </c>
      <c r="G13" s="12">
        <f>'Total U.S._bbl'!G13*1000*42*(DAY(EOMONTH($A13,0)))/1000000</f>
        <v>1412.67</v>
      </c>
      <c r="H13" s="12"/>
      <c r="I13" s="12">
        <f>'Total U.S._bbl'!I13*1000*42*(DAY(EOMONTH($A13,0)))/1000000</f>
        <v>161.44800000000001</v>
      </c>
      <c r="J13" s="12">
        <f>'Total U.S._bbl'!J13*1000*42*(DAY(EOMONTH($A13,0)))/1000000</f>
        <v>788.80798134115491</v>
      </c>
      <c r="K13" s="12">
        <f>'Total U.S._bbl'!K13*1000*42*(DAY(EOMONTH($A13,0)))/1000000</f>
        <v>92.191671059178063</v>
      </c>
      <c r="L13" s="12">
        <f>'Total U.S._bbl'!L13*1000*42*(DAY(EOMONTH($A13,0)))/1000000</f>
        <v>122.1986169657534</v>
      </c>
      <c r="M13" s="12">
        <f>'Total U.S._bbl'!M13*1000*42*(DAY(EOMONTH($A13,0)))/1000000</f>
        <v>478.72434706582891</v>
      </c>
      <c r="N13" s="12">
        <f>'Total U.S._bbl'!N13*1000*42*(DAY(EOMONTH($A13,0)))/1000000</f>
        <v>26.04</v>
      </c>
      <c r="O13" s="12">
        <f>'Total U.S._bbl'!O13*1000*42*(DAY(EOMONTH($A13,0)))/1000000</f>
        <v>-47.118616431915413</v>
      </c>
      <c r="P13" s="12">
        <f>'Total U.S._bbl'!P13*1000*42*(DAY(EOMONTH($A13,0)))/1000000</f>
        <v>-205.71600000000001</v>
      </c>
      <c r="Q13" s="12">
        <f>'Total U.S._bbl'!Q13*1000*42*(DAY(EOMONTH($A13,0)))/1000000</f>
        <v>1416.576</v>
      </c>
      <c r="S13" s="12">
        <f>'Total U.S._bbl'!S13*1000*42/1000000</f>
        <v>2018.058</v>
      </c>
      <c r="U13" s="14"/>
      <c r="V13" s="14"/>
      <c r="W13" s="14"/>
      <c r="X13" s="14"/>
      <c r="Y13" s="14"/>
    </row>
    <row r="14" spans="1:25" x14ac:dyDescent="0.3">
      <c r="A14" s="45">
        <v>40923</v>
      </c>
      <c r="B14" t="s">
        <v>34</v>
      </c>
      <c r="C14" s="12">
        <f>'Total U.S._bbl'!C14*1000*42*(DAY(EOMONTH($A14,0)))/1000000</f>
        <v>887.96400000000006</v>
      </c>
      <c r="D14" s="12">
        <f>'Total U.S._bbl'!D14*1000*42*(DAY(EOMONTH($A14,0)))/1000000</f>
        <v>351.54</v>
      </c>
      <c r="E14" s="12">
        <f>'Total U.S._bbl'!E14*1000*42*(DAY(EOMONTH($A14,0)))/1000000</f>
        <v>149.72999999999999</v>
      </c>
      <c r="F14" s="12">
        <f>'Total U.S._bbl'!F14*1000*42*(DAY(EOMONTH($A14,0)))/1000000</f>
        <v>0</v>
      </c>
      <c r="G14" s="12">
        <f>'Total U.S._bbl'!G14*1000*42*(DAY(EOMONTH($A14,0)))/1000000</f>
        <v>1389.2339999999999</v>
      </c>
      <c r="H14" s="12"/>
      <c r="I14" s="12">
        <f>'Total U.S._bbl'!I14*1000*42*(DAY(EOMONTH($A14,0)))/1000000</f>
        <v>213.52799999999999</v>
      </c>
      <c r="J14" s="12">
        <f>'Total U.S._bbl'!J14*1000*42*(DAY(EOMONTH($A14,0)))/1000000</f>
        <v>742.2966436406042</v>
      </c>
      <c r="K14" s="12">
        <f>'Total U.S._bbl'!K14*1000*42*(DAY(EOMONTH($A14,0)))/1000000</f>
        <v>62.124637868325387</v>
      </c>
      <c r="L14" s="12">
        <f>'Total U.S._bbl'!L14*1000*42*(DAY(EOMONTH($A14,0)))/1000000</f>
        <v>122.59556956284153</v>
      </c>
      <c r="M14" s="12">
        <f>'Total U.S._bbl'!M14*1000*42*(DAY(EOMONTH($A14,0)))/1000000</f>
        <v>478.81555350431825</v>
      </c>
      <c r="N14" s="12">
        <f>'Total U.S._bbl'!N14*1000*42*(DAY(EOMONTH($A14,0)))/1000000</f>
        <v>27.341999999999999</v>
      </c>
      <c r="O14" s="12">
        <f>'Total U.S._bbl'!O14*1000*42*(DAY(EOMONTH($A14,0)))/1000000</f>
        <v>30.27359542391055</v>
      </c>
      <c r="P14" s="12">
        <f>'Total U.S._bbl'!P14*1000*42*(DAY(EOMONTH($A14,0)))/1000000</f>
        <v>-289.04399999999998</v>
      </c>
      <c r="Q14" s="12">
        <f>'Total U.S._bbl'!Q14*1000*42*(DAY(EOMONTH($A14,0)))/1000000</f>
        <v>1387.932</v>
      </c>
      <c r="S14" s="12">
        <f>'Total U.S._bbl'!S14*1000*42/1000000</f>
        <v>1728.174</v>
      </c>
      <c r="U14" s="14"/>
      <c r="V14" s="14"/>
      <c r="W14" s="14"/>
      <c r="X14" s="14"/>
      <c r="Y14" s="14"/>
    </row>
    <row r="15" spans="1:25" x14ac:dyDescent="0.3">
      <c r="A15" s="45">
        <v>40954</v>
      </c>
      <c r="B15" t="s">
        <v>34</v>
      </c>
      <c r="C15" s="12">
        <f>'Total U.S._bbl'!C15*1000*42*(DAY(EOMONTH($A15,0)))/1000000</f>
        <v>845.29200000000003</v>
      </c>
      <c r="D15" s="12">
        <f>'Total U.S._bbl'!D15*1000*42*(DAY(EOMONTH($A15,0)))/1000000</f>
        <v>325.20600000000002</v>
      </c>
      <c r="E15" s="12">
        <f>'Total U.S._bbl'!E15*1000*42*(DAY(EOMONTH($A15,0)))/1000000</f>
        <v>119.364</v>
      </c>
      <c r="F15" s="12">
        <f>'Total U.S._bbl'!F15*1000*42*(DAY(EOMONTH($A15,0)))/1000000</f>
        <v>-1.218</v>
      </c>
      <c r="G15" s="12">
        <f>'Total U.S._bbl'!G15*1000*42*(DAY(EOMONTH($A15,0)))/1000000</f>
        <v>1288.644</v>
      </c>
      <c r="H15" s="12"/>
      <c r="I15" s="12">
        <f>'Total U.S._bbl'!I15*1000*42*(DAY(EOMONTH($A15,0)))/1000000</f>
        <v>176.61</v>
      </c>
      <c r="J15" s="12">
        <f>'Total U.S._bbl'!J15*1000*42*(DAY(EOMONTH($A15,0)))/1000000</f>
        <v>681.42678335904975</v>
      </c>
      <c r="K15" s="12">
        <f>'Total U.S._bbl'!K15*1000*42*(DAY(EOMONTH($A15,0)))/1000000</f>
        <v>43.486720558895868</v>
      </c>
      <c r="L15" s="12">
        <f>'Total U.S._bbl'!L15*1000*42*(DAY(EOMONTH($A15,0)))/1000000</f>
        <v>106.92091928961747</v>
      </c>
      <c r="M15" s="12">
        <f>'Total U.S._bbl'!M15*1000*42*(DAY(EOMONTH($A15,0)))/1000000</f>
        <v>447.75165840100368</v>
      </c>
      <c r="N15" s="12">
        <f>'Total U.S._bbl'!N15*1000*42*(DAY(EOMONTH($A15,0)))/1000000</f>
        <v>25.577999999999999</v>
      </c>
      <c r="O15" s="12">
        <f>'Total U.S._bbl'!O15*1000*42*(DAY(EOMONTH($A15,0)))/1000000</f>
        <v>-33.572081608566833</v>
      </c>
      <c r="P15" s="12">
        <f>'Total U.S._bbl'!P15*1000*42*(DAY(EOMONTH($A15,0)))/1000000</f>
        <v>-159.55799999999999</v>
      </c>
      <c r="Q15" s="12">
        <f>'Total U.S._bbl'!Q15*1000*42*(DAY(EOMONTH($A15,0)))/1000000</f>
        <v>1288.644</v>
      </c>
      <c r="S15" s="12">
        <f>'Total U.S._bbl'!S15*1000*42/1000000</f>
        <v>1569.0360000000001</v>
      </c>
      <c r="U15" s="14"/>
      <c r="V15" s="14"/>
      <c r="W15" s="14"/>
      <c r="X15" s="14"/>
      <c r="Y15" s="14"/>
    </row>
    <row r="16" spans="1:25" x14ac:dyDescent="0.3">
      <c r="A16" s="45">
        <v>40983</v>
      </c>
      <c r="B16" t="s">
        <v>34</v>
      </c>
      <c r="C16" s="12">
        <f>'Total U.S._bbl'!C16*1000*42*(DAY(EOMONTH($A16,0)))/1000000</f>
        <v>894.47400000000005</v>
      </c>
      <c r="D16" s="12">
        <f>'Total U.S._bbl'!D16*1000*42*(DAY(EOMONTH($A16,0)))/1000000</f>
        <v>335.916</v>
      </c>
      <c r="E16" s="12">
        <f>'Total U.S._bbl'!E16*1000*42*(DAY(EOMONTH($A16,0)))/1000000</f>
        <v>105.462</v>
      </c>
      <c r="F16" s="12">
        <f>'Total U.S._bbl'!F16*1000*42*(DAY(EOMONTH($A16,0)))/1000000</f>
        <v>1.302</v>
      </c>
      <c r="G16" s="12">
        <f>'Total U.S._bbl'!G16*1000*42*(DAY(EOMONTH($A16,0)))/1000000</f>
        <v>1337.154</v>
      </c>
      <c r="H16" s="12"/>
      <c r="I16" s="12">
        <f>'Total U.S._bbl'!I16*1000*42*(DAY(EOMONTH($A16,0)))/1000000</f>
        <v>196.602</v>
      </c>
      <c r="J16" s="12">
        <f>'Total U.S._bbl'!J16*1000*42*(DAY(EOMONTH($A16,0)))/1000000</f>
        <v>450.99118158483327</v>
      </c>
      <c r="K16" s="12">
        <f>'Total U.S._bbl'!K16*1000*42*(DAY(EOMONTH($A16,0)))/1000000</f>
        <v>33.063499133072398</v>
      </c>
      <c r="L16" s="12">
        <f>'Total U.S._bbl'!L16*1000*42*(DAY(EOMONTH($A16,0)))/1000000</f>
        <v>101.31835016734973</v>
      </c>
      <c r="M16" s="12">
        <f>'Total U.S._bbl'!M16*1000*42*(DAY(EOMONTH($A16,0)))/1000000</f>
        <v>508.1389646623299</v>
      </c>
      <c r="N16" s="12">
        <f>'Total U.S._bbl'!N16*1000*42*(DAY(EOMONTH($A16,0)))/1000000</f>
        <v>27.341999999999999</v>
      </c>
      <c r="O16" s="12">
        <f>'Total U.S._bbl'!O16*1000*42*(DAY(EOMONTH($A16,0)))/1000000</f>
        <v>-81.85799554758529</v>
      </c>
      <c r="P16" s="12">
        <f>'Total U.S._bbl'!P16*1000*42*(DAY(EOMONTH($A16,0)))/1000000</f>
        <v>98.951999999999998</v>
      </c>
      <c r="Q16" s="12">
        <f>'Total U.S._bbl'!Q16*1000*42*(DAY(EOMONTH($A16,0)))/1000000</f>
        <v>1334.55</v>
      </c>
      <c r="S16" s="12">
        <f>'Total U.S._bbl'!S16*1000*42/1000000</f>
        <v>1667.904</v>
      </c>
      <c r="U16" s="14"/>
      <c r="V16" s="14"/>
      <c r="W16" s="14"/>
      <c r="X16" s="14"/>
      <c r="Y16" s="14"/>
    </row>
    <row r="17" spans="1:25" x14ac:dyDescent="0.3">
      <c r="A17" s="45">
        <v>41014</v>
      </c>
      <c r="B17" t="s">
        <v>34</v>
      </c>
      <c r="C17" s="12">
        <f>'Total U.S._bbl'!C17*1000*42*(DAY(EOMONTH($A17,0)))/1000000</f>
        <v>868.14</v>
      </c>
      <c r="D17" s="12">
        <f>'Total U.S._bbl'!D17*1000*42*(DAY(EOMONTH($A17,0)))/1000000</f>
        <v>326.33999999999997</v>
      </c>
      <c r="E17" s="12">
        <f>'Total U.S._bbl'!E17*1000*42*(DAY(EOMONTH($A17,0)))/1000000</f>
        <v>75.599999999999994</v>
      </c>
      <c r="F17" s="12">
        <f>'Total U.S._bbl'!F17*1000*42*(DAY(EOMONTH($A17,0)))/1000000</f>
        <v>0</v>
      </c>
      <c r="G17" s="12">
        <f>'Total U.S._bbl'!G17*1000*42*(DAY(EOMONTH($A17,0)))/1000000</f>
        <v>1270.08</v>
      </c>
      <c r="H17" s="12"/>
      <c r="I17" s="12">
        <f>'Total U.S._bbl'!I17*1000*42*(DAY(EOMONTH($A17,0)))/1000000</f>
        <v>235.62</v>
      </c>
      <c r="J17" s="12">
        <f>'Total U.S._bbl'!J17*1000*42*(DAY(EOMONTH($A17,0)))/1000000</f>
        <v>342.17253181883007</v>
      </c>
      <c r="K17" s="12">
        <f>'Total U.S._bbl'!K17*1000*42*(DAY(EOMONTH($A17,0)))/1000000</f>
        <v>32.831111672574593</v>
      </c>
      <c r="L17" s="12">
        <f>'Total U.S._bbl'!L17*1000*42*(DAY(EOMONTH($A17,0)))/1000000</f>
        <v>89.043845491803282</v>
      </c>
      <c r="M17" s="12">
        <f>'Total U.S._bbl'!M17*1000*42*(DAY(EOMONTH($A17,0)))/1000000</f>
        <v>495.808475808955</v>
      </c>
      <c r="N17" s="12">
        <f>'Total U.S._bbl'!N17*1000*42*(DAY(EOMONTH($A17,0)))/1000000</f>
        <v>26.46</v>
      </c>
      <c r="O17" s="12">
        <f>'Total U.S._bbl'!O17*1000*42*(DAY(EOMONTH($A17,0)))/1000000</f>
        <v>-178.65596479216302</v>
      </c>
      <c r="P17" s="12">
        <f>'Total U.S._bbl'!P17*1000*42*(DAY(EOMONTH($A17,0)))/1000000</f>
        <v>224.28</v>
      </c>
      <c r="Q17" s="12">
        <f>'Total U.S._bbl'!Q17*1000*42*(DAY(EOMONTH($A17,0)))/1000000</f>
        <v>1267.56</v>
      </c>
      <c r="S17" s="12">
        <f>'Total U.S._bbl'!S17*1000*42/1000000</f>
        <v>1891.848</v>
      </c>
      <c r="U17" s="14"/>
      <c r="V17" s="14"/>
      <c r="W17" s="14"/>
      <c r="X17" s="14"/>
      <c r="Y17" s="14"/>
    </row>
    <row r="18" spans="1:25" x14ac:dyDescent="0.3">
      <c r="A18" s="45">
        <v>41044</v>
      </c>
      <c r="B18" t="s">
        <v>34</v>
      </c>
      <c r="C18" s="12">
        <f>'Total U.S._bbl'!C18*1000*42*(DAY(EOMONTH($A18,0)))/1000000</f>
        <v>912.702</v>
      </c>
      <c r="D18" s="12">
        <f>'Total U.S._bbl'!D18*1000*42*(DAY(EOMONTH($A18,0)))/1000000</f>
        <v>348.93599999999998</v>
      </c>
      <c r="E18" s="12">
        <f>'Total U.S._bbl'!E18*1000*42*(DAY(EOMONTH($A18,0)))/1000000</f>
        <v>63.798000000000002</v>
      </c>
      <c r="F18" s="12">
        <f>'Total U.S._bbl'!F18*1000*42*(DAY(EOMONTH($A18,0)))/1000000</f>
        <v>-1.302</v>
      </c>
      <c r="G18" s="12">
        <f>'Total U.S._bbl'!G18*1000*42*(DAY(EOMONTH($A18,0)))/1000000</f>
        <v>1324.134</v>
      </c>
      <c r="H18" s="12"/>
      <c r="I18" s="12">
        <f>'Total U.S._bbl'!I18*1000*42*(DAY(EOMONTH($A18,0)))/1000000</f>
        <v>188.79</v>
      </c>
      <c r="J18" s="12">
        <f>'Total U.S._bbl'!J18*1000*42*(DAY(EOMONTH($A18,0)))/1000000</f>
        <v>343.77401286217213</v>
      </c>
      <c r="K18" s="12">
        <f>'Total U.S._bbl'!K18*1000*42*(DAY(EOMONTH($A18,0)))/1000000</f>
        <v>33.063499133072398</v>
      </c>
      <c r="L18" s="12">
        <f>'Total U.S._bbl'!L18*1000*42*(DAY(EOMONTH($A18,0)))/1000000</f>
        <v>91.170418432377062</v>
      </c>
      <c r="M18" s="12">
        <f>'Total U.S._bbl'!M18*1000*42*(DAY(EOMONTH($A18,0)))/1000000</f>
        <v>577.5557007148152</v>
      </c>
      <c r="N18" s="12">
        <f>'Total U.S._bbl'!N18*1000*42*(DAY(EOMONTH($A18,0)))/1000000</f>
        <v>27.341999999999999</v>
      </c>
      <c r="O18" s="12">
        <f>'Total U.S._bbl'!O18*1000*42*(DAY(EOMONTH($A18,0)))/1000000</f>
        <v>-191.45163114243684</v>
      </c>
      <c r="P18" s="12">
        <f>'Total U.S._bbl'!P18*1000*42*(DAY(EOMONTH($A18,0)))/1000000</f>
        <v>257.79599999999999</v>
      </c>
      <c r="Q18" s="12">
        <f>'Total U.S._bbl'!Q18*1000*42*(DAY(EOMONTH($A18,0)))/1000000</f>
        <v>1328.04</v>
      </c>
      <c r="S18" s="12">
        <f>'Total U.S._bbl'!S18*1000*42/1000000</f>
        <v>2148.5940000000001</v>
      </c>
      <c r="U18" s="14"/>
      <c r="V18" s="14"/>
      <c r="W18" s="14"/>
      <c r="X18" s="14"/>
      <c r="Y18" s="14"/>
    </row>
    <row r="19" spans="1:25" x14ac:dyDescent="0.3">
      <c r="A19" s="45">
        <v>41075</v>
      </c>
      <c r="B19" t="s">
        <v>34</v>
      </c>
      <c r="C19" s="12">
        <f>'Total U.S._bbl'!C19*1000*42*(DAY(EOMONTH($A19,0)))/1000000</f>
        <v>871.92</v>
      </c>
      <c r="D19" s="12">
        <f>'Total U.S._bbl'!D19*1000*42*(DAY(EOMONTH($A19,0)))/1000000</f>
        <v>359.1</v>
      </c>
      <c r="E19" s="12">
        <f>'Total U.S._bbl'!E19*1000*42*(DAY(EOMONTH($A19,0)))/1000000</f>
        <v>65.52</v>
      </c>
      <c r="F19" s="12">
        <f>'Total U.S._bbl'!F19*1000*42*(DAY(EOMONTH($A19,0)))/1000000</f>
        <v>1.26</v>
      </c>
      <c r="G19" s="12">
        <f>'Total U.S._bbl'!G19*1000*42*(DAY(EOMONTH($A19,0)))/1000000</f>
        <v>1297.8</v>
      </c>
      <c r="H19" s="12"/>
      <c r="I19" s="12">
        <f>'Total U.S._bbl'!I19*1000*42*(DAY(EOMONTH($A19,0)))/1000000</f>
        <v>201.6</v>
      </c>
      <c r="J19" s="12">
        <f>'Total U.S._bbl'!J19*1000*42*(DAY(EOMONTH($A19,0)))/1000000</f>
        <v>317.64314331084552</v>
      </c>
      <c r="K19" s="12">
        <f>'Total U.S._bbl'!K19*1000*42*(DAY(EOMONTH($A19,0)))/1000000</f>
        <v>32.831111672574593</v>
      </c>
      <c r="L19" s="12">
        <f>'Total U.S._bbl'!L19*1000*42*(DAY(EOMONTH($A19,0)))/1000000</f>
        <v>88.655657684426245</v>
      </c>
      <c r="M19" s="12">
        <f>'Total U.S._bbl'!M19*1000*42*(DAY(EOMONTH($A19,0)))/1000000</f>
        <v>558.56801819397492</v>
      </c>
      <c r="N19" s="12">
        <f>'Total U.S._bbl'!N19*1000*42*(DAY(EOMONTH($A19,0)))/1000000</f>
        <v>26.46</v>
      </c>
      <c r="O19" s="12">
        <f>'Total U.S._bbl'!O19*1000*42*(DAY(EOMONTH($A19,0)))/1000000</f>
        <v>-134.59793086182128</v>
      </c>
      <c r="P19" s="12">
        <f>'Total U.S._bbl'!P19*1000*42*(DAY(EOMONTH($A19,0)))/1000000</f>
        <v>207.9</v>
      </c>
      <c r="Q19" s="12">
        <f>'Total U.S._bbl'!Q19*1000*42*(DAY(EOMONTH($A19,0)))/1000000</f>
        <v>1299.06</v>
      </c>
      <c r="S19" s="12">
        <f>'Total U.S._bbl'!S19*1000*42/1000000</f>
        <v>2355.444</v>
      </c>
      <c r="U19" s="14"/>
      <c r="V19" s="14"/>
      <c r="W19" s="14"/>
      <c r="X19" s="14"/>
      <c r="Y19" s="14"/>
    </row>
    <row r="20" spans="1:25" x14ac:dyDescent="0.3">
      <c r="A20" s="45">
        <v>41105</v>
      </c>
      <c r="B20" t="s">
        <v>34</v>
      </c>
      <c r="C20" s="12">
        <f>'Total U.S._bbl'!C20*1000*42*(DAY(EOMONTH($A20,0)))/1000000</f>
        <v>908.79600000000005</v>
      </c>
      <c r="D20" s="12">
        <f>'Total U.S._bbl'!D20*1000*42*(DAY(EOMONTH($A20,0)))/1000000</f>
        <v>384.09</v>
      </c>
      <c r="E20" s="12">
        <f>'Total U.S._bbl'!E20*1000*42*(DAY(EOMONTH($A20,0)))/1000000</f>
        <v>113.274</v>
      </c>
      <c r="F20" s="12">
        <f>'Total U.S._bbl'!F20*1000*42*(DAY(EOMONTH($A20,0)))/1000000</f>
        <v>0</v>
      </c>
      <c r="G20" s="12">
        <f>'Total U.S._bbl'!G20*1000*42*(DAY(EOMONTH($A20,0)))/1000000</f>
        <v>1406.16</v>
      </c>
      <c r="H20" s="12"/>
      <c r="I20" s="12">
        <f>'Total U.S._bbl'!I20*1000*42*(DAY(EOMONTH($A20,0)))/1000000</f>
        <v>217.434</v>
      </c>
      <c r="J20" s="12">
        <f>'Total U.S._bbl'!J20*1000*42*(DAY(EOMONTH($A20,0)))/1000000</f>
        <v>315.19945801323047</v>
      </c>
      <c r="K20" s="12">
        <f>'Total U.S._bbl'!K20*1000*42*(DAY(EOMONTH($A20,0)))/1000000</f>
        <v>33.063499133072398</v>
      </c>
      <c r="L20" s="12">
        <f>'Total U.S._bbl'!L20*1000*42*(DAY(EOMONTH($A20,0)))/1000000</f>
        <v>92.21927368169402</v>
      </c>
      <c r="M20" s="12">
        <f>'Total U.S._bbl'!M20*1000*42*(DAY(EOMONTH($A20,0)))/1000000</f>
        <v>594.41618980958492</v>
      </c>
      <c r="N20" s="12">
        <f>'Total U.S._bbl'!N20*1000*42*(DAY(EOMONTH($A20,0)))/1000000</f>
        <v>27.341999999999999</v>
      </c>
      <c r="O20" s="12">
        <f>'Total U.S._bbl'!O20*1000*42*(DAY(EOMONTH($A20,0)))/1000000</f>
        <v>-130.00842063758182</v>
      </c>
      <c r="P20" s="12">
        <f>'Total U.S._bbl'!P20*1000*42*(DAY(EOMONTH($A20,0)))/1000000</f>
        <v>255.19200000000001</v>
      </c>
      <c r="Q20" s="12">
        <f>'Total U.S._bbl'!Q20*1000*42*(DAY(EOMONTH($A20,0)))/1000000</f>
        <v>1404.8579999999999</v>
      </c>
      <c r="S20" s="12">
        <f>'Total U.S._bbl'!S20*1000*42/1000000</f>
        <v>2610.846</v>
      </c>
      <c r="U20" s="14"/>
      <c r="V20" s="14"/>
      <c r="W20" s="14"/>
      <c r="X20" s="14"/>
      <c r="Y20" s="14"/>
    </row>
    <row r="21" spans="1:25" x14ac:dyDescent="0.3">
      <c r="A21" s="45">
        <v>41136</v>
      </c>
      <c r="B21" t="s">
        <v>34</v>
      </c>
      <c r="C21" s="12">
        <f>'Total U.S._bbl'!C21*1000*42*(DAY(EOMONTH($A21,0)))/1000000</f>
        <v>924.42</v>
      </c>
      <c r="D21" s="12">
        <f>'Total U.S._bbl'!D21*1000*42*(DAY(EOMONTH($A21,0)))/1000000</f>
        <v>369.76799999999997</v>
      </c>
      <c r="E21" s="12">
        <f>'Total U.S._bbl'!E21*1000*42*(DAY(EOMONTH($A21,0)))/1000000</f>
        <v>85.932000000000002</v>
      </c>
      <c r="F21" s="12">
        <f>'Total U.S._bbl'!F21*1000*42*(DAY(EOMONTH($A21,0)))/1000000</f>
        <v>-1.302</v>
      </c>
      <c r="G21" s="12">
        <f>'Total U.S._bbl'!G21*1000*42*(DAY(EOMONTH($A21,0)))/1000000</f>
        <v>1378.818</v>
      </c>
      <c r="H21" s="12"/>
      <c r="I21" s="12">
        <f>'Total U.S._bbl'!I21*1000*42*(DAY(EOMONTH($A21,0)))/1000000</f>
        <v>201.81</v>
      </c>
      <c r="J21" s="12">
        <f>'Total U.S._bbl'!J21*1000*42*(DAY(EOMONTH($A21,0)))/1000000</f>
        <v>395.24538820815292</v>
      </c>
      <c r="K21" s="12">
        <f>'Total U.S._bbl'!K21*1000*42*(DAY(EOMONTH($A21,0)))/1000000</f>
        <v>62.124637868325387</v>
      </c>
      <c r="L21" s="12">
        <f>'Total U.S._bbl'!L21*1000*42*(DAY(EOMONTH($A21,0)))/1000000</f>
        <v>92.410870621584706</v>
      </c>
      <c r="M21" s="12">
        <f>'Total U.S._bbl'!M21*1000*42*(DAY(EOMONTH($A21,0)))/1000000</f>
        <v>563.68048213181601</v>
      </c>
      <c r="N21" s="12">
        <f>'Total U.S._bbl'!N21*1000*42*(DAY(EOMONTH($A21,0)))/1000000</f>
        <v>27.341999999999999</v>
      </c>
      <c r="O21" s="12">
        <f>'Total U.S._bbl'!O21*1000*42*(DAY(EOMONTH($A21,0)))/1000000</f>
        <v>-133.05537882987889</v>
      </c>
      <c r="P21" s="12">
        <f>'Total U.S._bbl'!P21*1000*42*(DAY(EOMONTH($A21,0)))/1000000</f>
        <v>171.864</v>
      </c>
      <c r="Q21" s="12">
        <f>'Total U.S._bbl'!Q21*1000*42*(DAY(EOMONTH($A21,0)))/1000000</f>
        <v>1381.422</v>
      </c>
      <c r="S21" s="12">
        <f>'Total U.S._bbl'!S21*1000*42/1000000</f>
        <v>2782.7939999999999</v>
      </c>
      <c r="U21" s="14"/>
      <c r="V21" s="14"/>
      <c r="W21" s="14"/>
      <c r="X21" s="14"/>
      <c r="Y21" s="14"/>
    </row>
    <row r="22" spans="1:25" x14ac:dyDescent="0.3">
      <c r="A22" s="45">
        <v>41167</v>
      </c>
      <c r="B22" t="s">
        <v>34</v>
      </c>
      <c r="C22" s="12">
        <f>'Total U.S._bbl'!C22*1000*42*(DAY(EOMONTH($A22,0)))/1000000</f>
        <v>914.76</v>
      </c>
      <c r="D22" s="12">
        <f>'Total U.S._bbl'!D22*1000*42*(DAY(EOMONTH($A22,0)))/1000000</f>
        <v>338.94</v>
      </c>
      <c r="E22" s="12">
        <f>'Total U.S._bbl'!E22*1000*42*(DAY(EOMONTH($A22,0)))/1000000</f>
        <v>102.06</v>
      </c>
      <c r="F22" s="12">
        <f>'Total U.S._bbl'!F22*1000*42*(DAY(EOMONTH($A22,0)))/1000000</f>
        <v>1.26</v>
      </c>
      <c r="G22" s="12">
        <f>'Total U.S._bbl'!G22*1000*42*(DAY(EOMONTH($A22,0)))/1000000</f>
        <v>1357.02</v>
      </c>
      <c r="H22" s="12"/>
      <c r="I22" s="12">
        <f>'Total U.S._bbl'!I22*1000*42*(DAY(EOMONTH($A22,0)))/1000000</f>
        <v>187.74</v>
      </c>
      <c r="J22" s="12">
        <f>'Total U.S._bbl'!J22*1000*42*(DAY(EOMONTH($A22,0)))/1000000</f>
        <v>351.9829821201721</v>
      </c>
      <c r="K22" s="12">
        <f>'Total U.S._bbl'!K22*1000*42*(DAY(EOMONTH($A22,0)))/1000000</f>
        <v>98.254424270936624</v>
      </c>
      <c r="L22" s="12">
        <f>'Total U.S._bbl'!L22*1000*42*(DAY(EOMONTH($A22,0)))/1000000</f>
        <v>90.973581454918047</v>
      </c>
      <c r="M22" s="12">
        <f>'Total U.S._bbl'!M22*1000*42*(DAY(EOMONTH($A22,0)))/1000000</f>
        <v>561.87575535348458</v>
      </c>
      <c r="N22" s="12">
        <f>'Total U.S._bbl'!N22*1000*42*(DAY(EOMONTH($A22,0)))/1000000</f>
        <v>26.46</v>
      </c>
      <c r="O22" s="12">
        <f>'Total U.S._bbl'!O22*1000*42*(DAY(EOMONTH($A22,0)))/1000000</f>
        <v>-103.90674319951135</v>
      </c>
      <c r="P22" s="12">
        <f>'Total U.S._bbl'!P22*1000*42*(DAY(EOMONTH($A22,0)))/1000000</f>
        <v>141.12</v>
      </c>
      <c r="Q22" s="12">
        <f>'Total U.S._bbl'!Q22*1000*42*(DAY(EOMONTH($A22,0)))/1000000</f>
        <v>1354.5</v>
      </c>
      <c r="S22" s="12">
        <f>'Total U.S._bbl'!S22*1000*42/1000000</f>
        <v>2923.3679999999999</v>
      </c>
      <c r="U22" s="14"/>
      <c r="V22" s="14"/>
      <c r="W22" s="14"/>
      <c r="X22" s="14"/>
      <c r="Y22" s="14"/>
    </row>
    <row r="23" spans="1:25" x14ac:dyDescent="0.3">
      <c r="A23" s="45">
        <v>41197</v>
      </c>
      <c r="B23" t="s">
        <v>34</v>
      </c>
      <c r="C23" s="12">
        <f>'Total U.S._bbl'!C23*1000*42*(DAY(EOMONTH($A23,0)))/1000000</f>
        <v>972.59400000000005</v>
      </c>
      <c r="D23" s="12">
        <f>'Total U.S._bbl'!D23*1000*42*(DAY(EOMONTH($A23,0)))/1000000</f>
        <v>367.16399999999999</v>
      </c>
      <c r="E23" s="12">
        <f>'Total U.S._bbl'!E23*1000*42*(DAY(EOMONTH($A23,0)))/1000000</f>
        <v>100.254</v>
      </c>
      <c r="F23" s="12">
        <f>'Total U.S._bbl'!F23*1000*42*(DAY(EOMONTH($A23,0)))/1000000</f>
        <v>1.302</v>
      </c>
      <c r="G23" s="12">
        <f>'Total U.S._bbl'!G23*1000*42*(DAY(EOMONTH($A23,0)))/1000000</f>
        <v>1441.3140000000001</v>
      </c>
      <c r="H23" s="12"/>
      <c r="I23" s="12">
        <f>'Total U.S._bbl'!I23*1000*42*(DAY(EOMONTH($A23,0)))/1000000</f>
        <v>244.77600000000001</v>
      </c>
      <c r="J23" s="12">
        <f>'Total U.S._bbl'!J23*1000*42*(DAY(EOMONTH($A23,0)))/1000000</f>
        <v>436.88525756994886</v>
      </c>
      <c r="K23" s="12">
        <f>'Total U.S._bbl'!K23*1000*42*(DAY(EOMONTH($A23,0)))/1000000</f>
        <v>156.63490896708248</v>
      </c>
      <c r="L23" s="12">
        <f>'Total U.S._bbl'!L23*1000*42*(DAY(EOMONTH($A23,0)))/1000000</f>
        <v>96.859583428961756</v>
      </c>
      <c r="M23" s="12">
        <f>'Total U.S._bbl'!M23*1000*42*(DAY(EOMONTH($A23,0)))/1000000</f>
        <v>557.96505317965307</v>
      </c>
      <c r="N23" s="12">
        <f>'Total U.S._bbl'!N23*1000*42*(DAY(EOMONTH($A23,0)))/1000000</f>
        <v>27.341999999999999</v>
      </c>
      <c r="O23" s="12">
        <f>'Total U.S._bbl'!O23*1000*42*(DAY(EOMONTH($A23,0)))/1000000</f>
        <v>-72.638803145646165</v>
      </c>
      <c r="P23" s="12">
        <f>'Total U.S._bbl'!P23*1000*42*(DAY(EOMONTH($A23,0)))/1000000</f>
        <v>-9.1140000000000008</v>
      </c>
      <c r="Q23" s="12">
        <f>'Total U.S._bbl'!Q23*1000*42*(DAY(EOMONTH($A23,0)))/1000000</f>
        <v>1438.71</v>
      </c>
      <c r="S23" s="12">
        <f>'Total U.S._bbl'!S23*1000*42/1000000</f>
        <v>2913.8339999999998</v>
      </c>
      <c r="U23" s="14"/>
      <c r="V23" s="14"/>
      <c r="W23" s="14"/>
      <c r="X23" s="14"/>
      <c r="Y23" s="14"/>
    </row>
    <row r="24" spans="1:25" x14ac:dyDescent="0.3">
      <c r="A24" s="45">
        <v>41228</v>
      </c>
      <c r="B24" t="s">
        <v>34</v>
      </c>
      <c r="C24" s="12">
        <f>'Total U.S._bbl'!C24*1000*42*(DAY(EOMONTH($A24,0)))/1000000</f>
        <v>963.9</v>
      </c>
      <c r="D24" s="12">
        <f>'Total U.S._bbl'!D24*1000*42*(DAY(EOMONTH($A24,0)))/1000000</f>
        <v>352.8</v>
      </c>
      <c r="E24" s="12">
        <f>'Total U.S._bbl'!E24*1000*42*(DAY(EOMONTH($A24,0)))/1000000</f>
        <v>142.38</v>
      </c>
      <c r="F24" s="12">
        <f>'Total U.S._bbl'!F24*1000*42*(DAY(EOMONTH($A24,0)))/1000000</f>
        <v>1.26</v>
      </c>
      <c r="G24" s="12">
        <f>'Total U.S._bbl'!G24*1000*42*(DAY(EOMONTH($A24,0)))/1000000</f>
        <v>1460.34</v>
      </c>
      <c r="H24" s="12"/>
      <c r="I24" s="12">
        <f>'Total U.S._bbl'!I24*1000*42*(DAY(EOMONTH($A24,0)))/1000000</f>
        <v>293.58</v>
      </c>
      <c r="J24" s="12">
        <f>'Total U.S._bbl'!J24*1000*42*(DAY(EOMONTH($A24,0)))/1000000</f>
        <v>571.1704576648159</v>
      </c>
      <c r="K24" s="12">
        <f>'Total U.S._bbl'!K24*1000*42*(DAY(EOMONTH($A24,0)))/1000000</f>
        <v>134.60070904780443</v>
      </c>
      <c r="L24" s="12">
        <f>'Total U.S._bbl'!L24*1000*42*(DAY(EOMONTH($A24,0)))/1000000</f>
        <v>99.112395286885231</v>
      </c>
      <c r="M24" s="12">
        <f>'Total U.S._bbl'!M24*1000*42*(DAY(EOMONTH($A24,0)))/1000000</f>
        <v>575.24618049643846</v>
      </c>
      <c r="N24" s="12">
        <f>'Total U.S._bbl'!N24*1000*42*(DAY(EOMONTH($A24,0)))/1000000</f>
        <v>26.46</v>
      </c>
      <c r="O24" s="12">
        <f>'Total U.S._bbl'!O24*1000*42*(DAY(EOMONTH($A24,0)))/1000000</f>
        <v>-137.76974249594409</v>
      </c>
      <c r="P24" s="12">
        <f>'Total U.S._bbl'!P24*1000*42*(DAY(EOMONTH($A24,0)))/1000000</f>
        <v>-103.32</v>
      </c>
      <c r="Q24" s="12">
        <f>'Total U.S._bbl'!Q24*1000*42*(DAY(EOMONTH($A24,0)))/1000000</f>
        <v>1459.08</v>
      </c>
      <c r="S24" s="12">
        <f>'Total U.S._bbl'!S24*1000*42/1000000</f>
        <v>2811.3960000000002</v>
      </c>
      <c r="U24" s="14"/>
      <c r="V24" s="14"/>
      <c r="W24" s="14"/>
      <c r="X24" s="14"/>
      <c r="Y24" s="14"/>
    </row>
    <row r="25" spans="1:25" x14ac:dyDescent="0.3">
      <c r="A25" s="45">
        <v>41258</v>
      </c>
      <c r="B25" t="s">
        <v>34</v>
      </c>
      <c r="C25" s="12">
        <f>'Total U.S._bbl'!C25*1000*42*(DAY(EOMONTH($A25,0)))/1000000</f>
        <v>984.31200000000001</v>
      </c>
      <c r="D25" s="12">
        <f>'Total U.S._bbl'!D25*1000*42*(DAY(EOMONTH($A25,0)))/1000000</f>
        <v>381.48599999999999</v>
      </c>
      <c r="E25" s="12">
        <f>'Total U.S._bbl'!E25*1000*42*(DAY(EOMONTH($A25,0)))/1000000</f>
        <v>182.28</v>
      </c>
      <c r="F25" s="12">
        <f>'Total U.S._bbl'!F25*1000*42*(DAY(EOMONTH($A25,0)))/1000000</f>
        <v>1.302</v>
      </c>
      <c r="G25" s="12">
        <f>'Total U.S._bbl'!G25*1000*42*(DAY(EOMONTH($A25,0)))/1000000</f>
        <v>1549.38</v>
      </c>
      <c r="H25" s="12"/>
      <c r="I25" s="12">
        <f>'Total U.S._bbl'!I25*1000*42*(DAY(EOMONTH($A25,0)))/1000000</f>
        <v>265.608</v>
      </c>
      <c r="J25" s="12">
        <f>'Total U.S._bbl'!J25*1000*42*(DAY(EOMONTH($A25,0)))/1000000</f>
        <v>761.85209759545546</v>
      </c>
      <c r="K25" s="12">
        <f>'Total U.S._bbl'!K25*1000*42*(DAY(EOMONTH($A25,0)))/1000000</f>
        <v>94.879989154669829</v>
      </c>
      <c r="L25" s="12">
        <f>'Total U.S._bbl'!L25*1000*42*(DAY(EOMONTH($A25,0)))/1000000</f>
        <v>115.30607223360657</v>
      </c>
      <c r="M25" s="12">
        <f>'Total U.S._bbl'!M25*1000*42*(DAY(EOMONTH($A25,0)))/1000000</f>
        <v>612.39697480648294</v>
      </c>
      <c r="N25" s="12">
        <f>'Total U.S._bbl'!N25*1000*42*(DAY(EOMONTH($A25,0)))/1000000</f>
        <v>27.341999999999999</v>
      </c>
      <c r="O25" s="12">
        <f>'Total U.S._bbl'!O25*1000*42*(DAY(EOMONTH($A25,0)))/1000000</f>
        <v>-144.42313379021456</v>
      </c>
      <c r="P25" s="12">
        <f>'Total U.S._bbl'!P25*1000*42*(DAY(EOMONTH($A25,0)))/1000000</f>
        <v>-182.28</v>
      </c>
      <c r="Q25" s="12">
        <f>'Total U.S._bbl'!Q25*1000*42*(DAY(EOMONTH($A25,0)))/1000000</f>
        <v>1550.682</v>
      </c>
      <c r="S25" s="12">
        <f>'Total U.S._bbl'!S25*1000*42/1000000</f>
        <v>2629.116</v>
      </c>
      <c r="U25" s="14"/>
      <c r="V25" s="14"/>
      <c r="W25" s="14"/>
      <c r="X25" s="14"/>
      <c r="Y25" s="14"/>
    </row>
    <row r="26" spans="1:25" x14ac:dyDescent="0.3">
      <c r="A26" s="45">
        <v>41289</v>
      </c>
      <c r="B26" t="s">
        <v>34</v>
      </c>
      <c r="C26" s="12">
        <f>'Total U.S._bbl'!C26*1000*42*(DAY(EOMONTH($A26,0)))/1000000</f>
        <v>971.29200000000003</v>
      </c>
      <c r="D26" s="12">
        <f>'Total U.S._bbl'!D26*1000*42*(DAY(EOMONTH($A26,0)))/1000000</f>
        <v>350.238</v>
      </c>
      <c r="E26" s="12">
        <f>'Total U.S._bbl'!E26*1000*42*(DAY(EOMONTH($A26,0)))/1000000</f>
        <v>204.41399999999999</v>
      </c>
      <c r="F26" s="12">
        <f>'Total U.S._bbl'!F26*1000*42*(DAY(EOMONTH($A26,0)))/1000000</f>
        <v>1.302</v>
      </c>
      <c r="G26" s="12">
        <f>'Total U.S._bbl'!G26*1000*42*(DAY(EOMONTH($A26,0)))/1000000</f>
        <v>1527.2460000000001</v>
      </c>
      <c r="H26" s="12"/>
      <c r="I26" s="12">
        <f>'Total U.S._bbl'!I26*1000*42*(DAY(EOMONTH($A26,0)))/1000000</f>
        <v>210.92400000000001</v>
      </c>
      <c r="J26" s="12">
        <f>'Total U.S._bbl'!J26*1000*42*(DAY(EOMONTH($A26,0)))/1000000</f>
        <v>957.10211992287327</v>
      </c>
      <c r="K26" s="12">
        <f>'Total U.S._bbl'!K26*1000*42*(DAY(EOMONTH($A26,0)))/1000000</f>
        <v>77.577382488767128</v>
      </c>
      <c r="L26" s="12">
        <f>'Total U.S._bbl'!L26*1000*42*(DAY(EOMONTH($A26,0)))/1000000</f>
        <v>113.15270464383562</v>
      </c>
      <c r="M26" s="12">
        <f>'Total U.S._bbl'!M26*1000*42*(DAY(EOMONTH($A26,0)))/1000000</f>
        <v>646.24897480648292</v>
      </c>
      <c r="N26" s="12">
        <f>'Total U.S._bbl'!N26*1000*42*(DAY(EOMONTH($A26,0)))/1000000</f>
        <v>26.04</v>
      </c>
      <c r="O26" s="12">
        <f>'Total U.S._bbl'!O26*1000*42*(DAY(EOMONTH($A26,0)))/1000000</f>
        <v>-41.589181861958856</v>
      </c>
      <c r="P26" s="12">
        <f>'Total U.S._bbl'!P26*1000*42*(DAY(EOMONTH($A26,0)))/1000000</f>
        <v>-463.512</v>
      </c>
      <c r="Q26" s="12">
        <f>'Total U.S._bbl'!Q26*1000*42*(DAY(EOMONTH($A26,0)))/1000000</f>
        <v>1525.944</v>
      </c>
      <c r="S26" s="12">
        <f>'Total U.S._bbl'!S26*1000*42/1000000</f>
        <v>2165.73</v>
      </c>
      <c r="U26" s="14"/>
      <c r="V26" s="14"/>
      <c r="W26" s="14"/>
      <c r="X26" s="14"/>
      <c r="Y26" s="14"/>
    </row>
    <row r="27" spans="1:25" x14ac:dyDescent="0.3">
      <c r="A27" s="45">
        <v>41320</v>
      </c>
      <c r="B27" t="s">
        <v>34</v>
      </c>
      <c r="C27" s="12">
        <f>'Total U.S._bbl'!C27*1000*42*(DAY(EOMONTH($A27,0)))/1000000</f>
        <v>910.22400000000005</v>
      </c>
      <c r="D27" s="12">
        <f>'Total U.S._bbl'!D27*1000*42*(DAY(EOMONTH($A27,0)))/1000000</f>
        <v>301.05599999999998</v>
      </c>
      <c r="E27" s="12">
        <f>'Total U.S._bbl'!E27*1000*42*(DAY(EOMONTH($A27,0)))/1000000</f>
        <v>169.34399999999999</v>
      </c>
      <c r="F27" s="12">
        <f>'Total U.S._bbl'!F27*1000*42*(DAY(EOMONTH($A27,0)))/1000000</f>
        <v>0</v>
      </c>
      <c r="G27" s="12">
        <f>'Total U.S._bbl'!G27*1000*42*(DAY(EOMONTH($A27,0)))/1000000</f>
        <v>1380.624</v>
      </c>
      <c r="H27" s="12"/>
      <c r="I27" s="12">
        <f>'Total U.S._bbl'!I27*1000*42*(DAY(EOMONTH($A27,0)))/1000000</f>
        <v>221.08799999999999</v>
      </c>
      <c r="J27" s="12">
        <f>'Total U.S._bbl'!J27*1000*42*(DAY(EOMONTH($A27,0)))/1000000</f>
        <v>811.35739701329112</v>
      </c>
      <c r="K27" s="12">
        <f>'Total U.S._bbl'!K27*1000*42*(DAY(EOMONTH($A27,0)))/1000000</f>
        <v>53.955058762739725</v>
      </c>
      <c r="L27" s="12">
        <f>'Total U.S._bbl'!L27*1000*42*(DAY(EOMONTH($A27,0)))/1000000</f>
        <v>95.29823589041095</v>
      </c>
      <c r="M27" s="12">
        <f>'Total U.S._bbl'!M27*1000*42*(DAY(EOMONTH($A27,0)))/1000000</f>
        <v>610.7567514381135</v>
      </c>
      <c r="N27" s="12">
        <f>'Total U.S._bbl'!N27*1000*42*(DAY(EOMONTH($A27,0)))/1000000</f>
        <v>23.52</v>
      </c>
      <c r="O27" s="12">
        <f>'Total U.S._bbl'!O27*1000*42*(DAY(EOMONTH($A27,0)))/1000000</f>
        <v>-68.439443104555281</v>
      </c>
      <c r="P27" s="12">
        <f>'Total U.S._bbl'!P27*1000*42*(DAY(EOMONTH($A27,0)))/1000000</f>
        <v>-368.08800000000002</v>
      </c>
      <c r="Q27" s="12">
        <f>'Total U.S._bbl'!Q27*1000*42*(DAY(EOMONTH($A27,0)))/1000000</f>
        <v>1379.4480000000001</v>
      </c>
      <c r="S27" s="12">
        <f>'Total U.S._bbl'!S27*1000*42/1000000</f>
        <v>1797.9359999999999</v>
      </c>
      <c r="U27" s="14"/>
      <c r="V27" s="14"/>
      <c r="W27" s="14"/>
      <c r="X27" s="14"/>
      <c r="Y27" s="14"/>
    </row>
    <row r="28" spans="1:25" x14ac:dyDescent="0.3">
      <c r="A28" s="45">
        <v>41348</v>
      </c>
      <c r="B28" t="s">
        <v>34</v>
      </c>
      <c r="C28" s="12">
        <f>'Total U.S._bbl'!C28*1000*42*(DAY(EOMONTH($A28,0)))/1000000</f>
        <v>1002.54</v>
      </c>
      <c r="D28" s="12">
        <f>'Total U.S._bbl'!D28*1000*42*(DAY(EOMONTH($A28,0)))/1000000</f>
        <v>358.05</v>
      </c>
      <c r="E28" s="12">
        <f>'Total U.S._bbl'!E28*1000*42*(DAY(EOMONTH($A28,0)))/1000000</f>
        <v>148.428</v>
      </c>
      <c r="F28" s="12">
        <f>'Total U.S._bbl'!F28*1000*42*(DAY(EOMONTH($A28,0)))/1000000</f>
        <v>-1.302</v>
      </c>
      <c r="G28" s="12">
        <f>'Total U.S._bbl'!G28*1000*42*(DAY(EOMONTH($A28,0)))/1000000</f>
        <v>1507.7159999999999</v>
      </c>
      <c r="H28" s="12"/>
      <c r="I28" s="12">
        <f>'Total U.S._bbl'!I28*1000*42*(DAY(EOMONTH($A28,0)))/1000000</f>
        <v>371.07</v>
      </c>
      <c r="J28" s="12">
        <f>'Total U.S._bbl'!J28*1000*42*(DAY(EOMONTH($A28,0)))/1000000</f>
        <v>678.05155994750146</v>
      </c>
      <c r="K28" s="12">
        <f>'Total U.S._bbl'!K28*1000*42*(DAY(EOMONTH($A28,0)))/1000000</f>
        <v>41.174475849041094</v>
      </c>
      <c r="L28" s="12">
        <f>'Total U.S._bbl'!L28*1000*42*(DAY(EOMONTH($A28,0)))/1000000</f>
        <v>93.580287513698636</v>
      </c>
      <c r="M28" s="12">
        <f>'Total U.S._bbl'!M28*1000*42*(DAY(EOMONTH($A28,0)))/1000000</f>
        <v>616.30297480648289</v>
      </c>
      <c r="N28" s="12">
        <f>'Total U.S._bbl'!N28*1000*42*(DAY(EOMONTH($A28,0)))/1000000</f>
        <v>26.04</v>
      </c>
      <c r="O28" s="12">
        <f>'Total U.S._bbl'!O28*1000*42*(DAY(EOMONTH($A28,0)))/1000000</f>
        <v>-20.345298116724074</v>
      </c>
      <c r="P28" s="12">
        <f>'Total U.S._bbl'!P28*1000*42*(DAY(EOMONTH($A28,0)))/1000000</f>
        <v>-291.64800000000002</v>
      </c>
      <c r="Q28" s="12">
        <f>'Total U.S._bbl'!Q28*1000*42*(DAY(EOMONTH($A28,0)))/1000000</f>
        <v>1514.2260000000001</v>
      </c>
      <c r="S28" s="12">
        <f>'Total U.S._bbl'!S28*1000*42/1000000</f>
        <v>1505.8679999999999</v>
      </c>
      <c r="U28" s="14"/>
      <c r="V28" s="14"/>
      <c r="W28" s="14"/>
      <c r="X28" s="14"/>
      <c r="Y28" s="14"/>
    </row>
    <row r="29" spans="1:25" x14ac:dyDescent="0.3">
      <c r="A29" s="45">
        <v>41379</v>
      </c>
      <c r="B29" t="s">
        <v>34</v>
      </c>
      <c r="C29" s="12">
        <f>'Total U.S._bbl'!C29*1000*42*(DAY(EOMONTH($A29,0)))/1000000</f>
        <v>1004.22</v>
      </c>
      <c r="D29" s="12">
        <f>'Total U.S._bbl'!D29*1000*42*(DAY(EOMONTH($A29,0)))/1000000</f>
        <v>337.68</v>
      </c>
      <c r="E29" s="12">
        <f>'Total U.S._bbl'!E29*1000*42*(DAY(EOMONTH($A29,0)))/1000000</f>
        <v>108.36</v>
      </c>
      <c r="F29" s="12">
        <f>'Total U.S._bbl'!F29*1000*42*(DAY(EOMONTH($A29,0)))/1000000</f>
        <v>1.26</v>
      </c>
      <c r="G29" s="12">
        <f>'Total U.S._bbl'!G29*1000*42*(DAY(EOMONTH($A29,0)))/1000000</f>
        <v>1451.52</v>
      </c>
      <c r="H29" s="12"/>
      <c r="I29" s="12">
        <f>'Total U.S._bbl'!I29*1000*42*(DAY(EOMONTH($A29,0)))/1000000</f>
        <v>356.58</v>
      </c>
      <c r="J29" s="12">
        <f>'Total U.S._bbl'!J29*1000*42*(DAY(EOMONTH($A29,0)))/1000000</f>
        <v>422.90106346776332</v>
      </c>
      <c r="K29" s="12">
        <f>'Total U.S._bbl'!K29*1000*42*(DAY(EOMONTH($A29,0)))/1000000</f>
        <v>40.930224468493151</v>
      </c>
      <c r="L29" s="12">
        <f>'Total U.S._bbl'!L29*1000*42*(DAY(EOMONTH($A29,0)))/1000000</f>
        <v>82.052769452054832</v>
      </c>
      <c r="M29" s="12">
        <f>'Total U.S._bbl'!M29*1000*42*(DAY(EOMONTH($A29,0)))/1000000</f>
        <v>622.88223368369313</v>
      </c>
      <c r="N29" s="12">
        <f>'Total U.S._bbl'!N29*1000*42*(DAY(EOMONTH($A29,0)))/1000000</f>
        <v>25.2</v>
      </c>
      <c r="O29" s="12">
        <f>'Total U.S._bbl'!O29*1000*42*(DAY(EOMONTH($A29,0)))/1000000</f>
        <v>-82.64629107200426</v>
      </c>
      <c r="P29" s="12">
        <f>'Total U.S._bbl'!P29*1000*42*(DAY(EOMONTH($A29,0)))/1000000</f>
        <v>-13.86</v>
      </c>
      <c r="Q29" s="12">
        <f>'Total U.S._bbl'!Q29*1000*42*(DAY(EOMONTH($A29,0)))/1000000</f>
        <v>1454.04</v>
      </c>
      <c r="S29" s="12">
        <f>'Total U.S._bbl'!S29*1000*42/1000000</f>
        <v>1491.252</v>
      </c>
      <c r="U29" s="14"/>
      <c r="V29" s="14"/>
      <c r="W29" s="14"/>
      <c r="X29" s="14"/>
      <c r="Y29" s="14"/>
    </row>
    <row r="30" spans="1:25" x14ac:dyDescent="0.3">
      <c r="A30" s="45">
        <v>41409</v>
      </c>
      <c r="B30" t="s">
        <v>34</v>
      </c>
      <c r="C30" s="12">
        <f>'Total U.S._bbl'!C30*1000*42*(DAY(EOMONTH($A30,0)))/1000000</f>
        <v>1059.828</v>
      </c>
      <c r="D30" s="12">
        <f>'Total U.S._bbl'!D30*1000*42*(DAY(EOMONTH($A30,0)))/1000000</f>
        <v>376.27800000000002</v>
      </c>
      <c r="E30" s="12">
        <f>'Total U.S._bbl'!E30*1000*42*(DAY(EOMONTH($A30,0)))/1000000</f>
        <v>76.817999999999998</v>
      </c>
      <c r="F30" s="12">
        <f>'Total U.S._bbl'!F30*1000*42*(DAY(EOMONTH($A30,0)))/1000000</f>
        <v>0</v>
      </c>
      <c r="G30" s="12">
        <f>'Total U.S._bbl'!G30*1000*42*(DAY(EOMONTH($A30,0)))/1000000</f>
        <v>1512.924</v>
      </c>
      <c r="H30" s="12"/>
      <c r="I30" s="12">
        <f>'Total U.S._bbl'!I30*1000*42*(DAY(EOMONTH($A30,0)))/1000000</f>
        <v>401.01600000000002</v>
      </c>
      <c r="J30" s="12">
        <f>'Total U.S._bbl'!J30*1000*42*(DAY(EOMONTH($A30,0)))/1000000</f>
        <v>280.32947720177998</v>
      </c>
      <c r="K30" s="12">
        <f>'Total U.S._bbl'!K30*1000*42*(DAY(EOMONTH($A30,0)))/1000000</f>
        <v>41.174475849041094</v>
      </c>
      <c r="L30" s="12">
        <f>'Total U.S._bbl'!L30*1000*42*(DAY(EOMONTH($A30,0)))/1000000</f>
        <v>84.01738203424658</v>
      </c>
      <c r="M30" s="12">
        <f>'Total U.S._bbl'!M30*1000*42*(DAY(EOMONTH($A30,0)))/1000000</f>
        <v>575.94097480648293</v>
      </c>
      <c r="N30" s="12">
        <f>'Total U.S._bbl'!N30*1000*42*(DAY(EOMONTH($A30,0)))/1000000</f>
        <v>26.04</v>
      </c>
      <c r="O30" s="12">
        <f>'Total U.S._bbl'!O30*1000*42*(DAY(EOMONTH($A30,0)))/1000000</f>
        <v>-189.84630989155045</v>
      </c>
      <c r="P30" s="12">
        <f>'Total U.S._bbl'!P30*1000*42*(DAY(EOMONTH($A30,0)))/1000000</f>
        <v>294.25200000000001</v>
      </c>
      <c r="Q30" s="12">
        <f>'Total U.S._bbl'!Q30*1000*42*(DAY(EOMONTH($A30,0)))/1000000</f>
        <v>1512.924</v>
      </c>
      <c r="S30" s="12">
        <f>'Total U.S._bbl'!S30*1000*42/1000000</f>
        <v>1785.2940000000001</v>
      </c>
      <c r="U30" s="14"/>
      <c r="V30" s="14"/>
      <c r="W30" s="14"/>
      <c r="X30" s="14"/>
      <c r="Y30" s="14"/>
    </row>
    <row r="31" spans="1:25" x14ac:dyDescent="0.3">
      <c r="A31" s="45">
        <v>41440</v>
      </c>
      <c r="B31" t="s">
        <v>34</v>
      </c>
      <c r="C31" s="12">
        <f>'Total U.S._bbl'!C31*1000*42*(DAY(EOMONTH($A31,0)))/1000000</f>
        <v>1033.2</v>
      </c>
      <c r="D31" s="12">
        <f>'Total U.S._bbl'!D31*1000*42*(DAY(EOMONTH($A31,0)))/1000000</f>
        <v>366.66</v>
      </c>
      <c r="E31" s="12">
        <f>'Total U.S._bbl'!E31*1000*42*(DAY(EOMONTH($A31,0)))/1000000</f>
        <v>104.58</v>
      </c>
      <c r="F31" s="12">
        <f>'Total U.S._bbl'!F31*1000*42*(DAY(EOMONTH($A31,0)))/1000000</f>
        <v>-1.26</v>
      </c>
      <c r="G31" s="12">
        <f>'Total U.S._bbl'!G31*1000*42*(DAY(EOMONTH($A31,0)))/1000000</f>
        <v>1503.18</v>
      </c>
      <c r="H31" s="12"/>
      <c r="I31" s="12">
        <f>'Total U.S._bbl'!I31*1000*42*(DAY(EOMONTH($A31,0)))/1000000</f>
        <v>337.68</v>
      </c>
      <c r="J31" s="12">
        <f>'Total U.S._bbl'!J31*1000*42*(DAY(EOMONTH($A31,0)))/1000000</f>
        <v>309.95751131501294</v>
      </c>
      <c r="K31" s="12">
        <f>'Total U.S._bbl'!K31*1000*42*(DAY(EOMONTH($A31,0)))/1000000</f>
        <v>40.930224468493151</v>
      </c>
      <c r="L31" s="12">
        <f>'Total U.S._bbl'!L31*1000*42*(DAY(EOMONTH($A31,0)))/1000000</f>
        <v>81.753298150684955</v>
      </c>
      <c r="M31" s="12">
        <f>'Total U.S._bbl'!M31*1000*42*(DAY(EOMONTH($A31,0)))/1000000</f>
        <v>610.70481005772604</v>
      </c>
      <c r="N31" s="12">
        <f>'Total U.S._bbl'!N31*1000*42*(DAY(EOMONTH($A31,0)))/1000000</f>
        <v>25.2</v>
      </c>
      <c r="O31" s="12">
        <f>'Total U.S._bbl'!O31*1000*42*(DAY(EOMONTH($A31,0)))/1000000</f>
        <v>-233.16584399191709</v>
      </c>
      <c r="P31" s="12">
        <f>'Total U.S._bbl'!P31*1000*42*(DAY(EOMONTH($A31,0)))/1000000</f>
        <v>332.64</v>
      </c>
      <c r="Q31" s="12">
        <f>'Total U.S._bbl'!Q31*1000*42*(DAY(EOMONTH($A31,0)))/1000000</f>
        <v>1505.7</v>
      </c>
      <c r="S31" s="12">
        <f>'Total U.S._bbl'!S31*1000*42/1000000</f>
        <v>2118.4380000000001</v>
      </c>
      <c r="U31" s="14"/>
      <c r="V31" s="14"/>
      <c r="W31" s="14"/>
      <c r="X31" s="14"/>
      <c r="Y31" s="14"/>
    </row>
    <row r="32" spans="1:25" x14ac:dyDescent="0.3">
      <c r="A32" s="45">
        <v>41470</v>
      </c>
      <c r="B32" t="s">
        <v>34</v>
      </c>
      <c r="C32" s="12">
        <f>'Total U.S._bbl'!C32*1000*42*(DAY(EOMONTH($A32,0)))/1000000</f>
        <v>1087.17</v>
      </c>
      <c r="D32" s="12">
        <f>'Total U.S._bbl'!D32*1000*42*(DAY(EOMONTH($A32,0)))/1000000</f>
        <v>377.58</v>
      </c>
      <c r="E32" s="12">
        <f>'Total U.S._bbl'!E32*1000*42*(DAY(EOMONTH($A32,0)))/1000000</f>
        <v>89.837999999999994</v>
      </c>
      <c r="F32" s="12">
        <f>'Total U.S._bbl'!F32*1000*42*(DAY(EOMONTH($A32,0)))/1000000</f>
        <v>0</v>
      </c>
      <c r="G32" s="12">
        <f>'Total U.S._bbl'!G32*1000*42*(DAY(EOMONTH($A32,0)))/1000000</f>
        <v>1554.588</v>
      </c>
      <c r="H32" s="12"/>
      <c r="I32" s="12">
        <f>'Total U.S._bbl'!I32*1000*42*(DAY(EOMONTH($A32,0)))/1000000</f>
        <v>358.05</v>
      </c>
      <c r="J32" s="12">
        <f>'Total U.S._bbl'!J32*1000*42*(DAY(EOMONTH($A32,0)))/1000000</f>
        <v>370.17095072110055</v>
      </c>
      <c r="K32" s="12">
        <f>'Total U.S._bbl'!K32*1000*42*(DAY(EOMONTH($A32,0)))/1000000</f>
        <v>41.174475849041094</v>
      </c>
      <c r="L32" s="12">
        <f>'Total U.S._bbl'!L32*1000*42*(DAY(EOMONTH($A32,0)))/1000000</f>
        <v>85.103654520547934</v>
      </c>
      <c r="M32" s="12">
        <f>'Total U.S._bbl'!M32*1000*42*(DAY(EOMONTH($A32,0)))/1000000</f>
        <v>677.93363705965021</v>
      </c>
      <c r="N32" s="12">
        <f>'Total U.S._bbl'!N32*1000*42*(DAY(EOMONTH($A32,0)))/1000000</f>
        <v>26.04</v>
      </c>
      <c r="O32" s="12">
        <f>'Total U.S._bbl'!O32*1000*42*(DAY(EOMONTH($A32,0)))/1000000</f>
        <v>-206.99671815033983</v>
      </c>
      <c r="P32" s="12">
        <f>'Total U.S._bbl'!P32*1000*42*(DAY(EOMONTH($A32,0)))/1000000</f>
        <v>204.41399999999999</v>
      </c>
      <c r="Q32" s="12">
        <f>'Total U.S._bbl'!Q32*1000*42*(DAY(EOMONTH($A32,0)))/1000000</f>
        <v>1555.89</v>
      </c>
      <c r="S32" s="12">
        <f>'Total U.S._bbl'!S32*1000*42/1000000</f>
        <v>2320.962</v>
      </c>
      <c r="U32" s="14"/>
      <c r="V32" s="14"/>
      <c r="W32" s="14"/>
      <c r="X32" s="14"/>
      <c r="Y32" s="14"/>
    </row>
    <row r="33" spans="1:25" x14ac:dyDescent="0.3">
      <c r="A33" s="45">
        <v>41501</v>
      </c>
      <c r="B33" t="s">
        <v>34</v>
      </c>
      <c r="C33" s="12">
        <f>'Total U.S._bbl'!C33*1000*42*(DAY(EOMONTH($A33,0)))/1000000</f>
        <v>1110.606</v>
      </c>
      <c r="D33" s="12">
        <f>'Total U.S._bbl'!D33*1000*42*(DAY(EOMONTH($A33,0)))/1000000</f>
        <v>386.69400000000002</v>
      </c>
      <c r="E33" s="12">
        <f>'Total U.S._bbl'!E33*1000*42*(DAY(EOMONTH($A33,0)))/1000000</f>
        <v>79.421999999999997</v>
      </c>
      <c r="F33" s="12">
        <f>'Total U.S._bbl'!F33*1000*42*(DAY(EOMONTH($A33,0)))/1000000</f>
        <v>1.302</v>
      </c>
      <c r="G33" s="12">
        <f>'Total U.S._bbl'!G33*1000*42*(DAY(EOMONTH($A33,0)))/1000000</f>
        <v>1578.0239999999999</v>
      </c>
      <c r="H33" s="12"/>
      <c r="I33" s="12">
        <f>'Total U.S._bbl'!I33*1000*42*(DAY(EOMONTH($A33,0)))/1000000</f>
        <v>381.48599999999999</v>
      </c>
      <c r="J33" s="12">
        <f>'Total U.S._bbl'!J33*1000*42*(DAY(EOMONTH($A33,0)))/1000000</f>
        <v>334.4425577576348</v>
      </c>
      <c r="K33" s="12">
        <f>'Total U.S._bbl'!K33*1000*42*(DAY(EOMONTH($A33,0)))/1000000</f>
        <v>77.577382488767128</v>
      </c>
      <c r="L33" s="12">
        <f>'Total U.S._bbl'!L33*1000*42*(DAY(EOMONTH($A33,0)))/1000000</f>
        <v>85.281086630137011</v>
      </c>
      <c r="M33" s="12">
        <f>'Total U.S._bbl'!M33*1000*42*(DAY(EOMONTH($A33,0)))/1000000</f>
        <v>606.32363705965031</v>
      </c>
      <c r="N33" s="12">
        <f>'Total U.S._bbl'!N33*1000*42*(DAY(EOMONTH($A33,0)))/1000000</f>
        <v>26.04</v>
      </c>
      <c r="O33" s="12">
        <f>'Total U.S._bbl'!O33*1000*42*(DAY(EOMONTH($A33,0)))/1000000</f>
        <v>-171.39266393618911</v>
      </c>
      <c r="P33" s="12">
        <f>'Total U.S._bbl'!P33*1000*42*(DAY(EOMONTH($A33,0)))/1000000</f>
        <v>234.36</v>
      </c>
      <c r="Q33" s="12">
        <f>'Total U.S._bbl'!Q33*1000*42*(DAY(EOMONTH($A33,0)))/1000000</f>
        <v>1574.1179999999999</v>
      </c>
      <c r="S33" s="12">
        <f>'Total U.S._bbl'!S33*1000*42/1000000</f>
        <v>2556.54</v>
      </c>
      <c r="U33" s="14"/>
      <c r="V33" s="14"/>
      <c r="W33" s="14"/>
      <c r="X33" s="14"/>
      <c r="Y33" s="14"/>
    </row>
    <row r="34" spans="1:25" x14ac:dyDescent="0.3">
      <c r="A34" s="45">
        <v>41532</v>
      </c>
      <c r="B34" t="s">
        <v>34</v>
      </c>
      <c r="C34" s="12">
        <f>'Total U.S._bbl'!C34*1000*42*(DAY(EOMONTH($A34,0)))/1000000</f>
        <v>1102.5</v>
      </c>
      <c r="D34" s="12">
        <f>'Total U.S._bbl'!D34*1000*42*(DAY(EOMONTH($A34,0)))/1000000</f>
        <v>369.18</v>
      </c>
      <c r="E34" s="12">
        <f>'Total U.S._bbl'!E34*1000*42*(DAY(EOMONTH($A34,0)))/1000000</f>
        <v>79.38</v>
      </c>
      <c r="F34" s="12">
        <f>'Total U.S._bbl'!F34*1000*42*(DAY(EOMONTH($A34,0)))/1000000</f>
        <v>0</v>
      </c>
      <c r="G34" s="12">
        <f>'Total U.S._bbl'!G34*1000*42*(DAY(EOMONTH($A34,0)))/1000000</f>
        <v>1551.06</v>
      </c>
      <c r="H34" s="12"/>
      <c r="I34" s="12">
        <f>'Total U.S._bbl'!I34*1000*42*(DAY(EOMONTH($A34,0)))/1000000</f>
        <v>419.58</v>
      </c>
      <c r="J34" s="12">
        <f>'Total U.S._bbl'!J34*1000*42*(DAY(EOMONTH($A34,0)))/1000000</f>
        <v>356.13983361145591</v>
      </c>
      <c r="K34" s="12">
        <f>'Total U.S._bbl'!K34*1000*42*(DAY(EOMONTH($A34,0)))/1000000</f>
        <v>122.69159152602742</v>
      </c>
      <c r="L34" s="12">
        <f>'Total U.S._bbl'!L34*1000*42*(DAY(EOMONTH($A34,0)))/1000000</f>
        <v>84.002429383561648</v>
      </c>
      <c r="M34" s="12">
        <f>'Total U.S._bbl'!M34*1000*42*(DAY(EOMONTH($A34,0)))/1000000</f>
        <v>540.14481005772598</v>
      </c>
      <c r="N34" s="12">
        <f>'Total U.S._bbl'!N34*1000*42*(DAY(EOMONTH($A34,0)))/1000000</f>
        <v>25.2</v>
      </c>
      <c r="O34" s="12">
        <f>'Total U.S._bbl'!O34*1000*42*(DAY(EOMONTH($A34,0)))/1000000</f>
        <v>-91.19866457877103</v>
      </c>
      <c r="P34" s="12">
        <f>'Total U.S._bbl'!P34*1000*42*(DAY(EOMONTH($A34,0)))/1000000</f>
        <v>93.24</v>
      </c>
      <c r="Q34" s="12">
        <f>'Total U.S._bbl'!Q34*1000*42*(DAY(EOMONTH($A34,0)))/1000000</f>
        <v>1549.8</v>
      </c>
      <c r="S34" s="12">
        <f>'Total U.S._bbl'!S34*1000*42/1000000</f>
        <v>2651.04</v>
      </c>
      <c r="U34" s="14"/>
      <c r="V34" s="14"/>
      <c r="W34" s="14"/>
      <c r="X34" s="14"/>
      <c r="Y34" s="14"/>
    </row>
    <row r="35" spans="1:25" x14ac:dyDescent="0.3">
      <c r="A35" s="45">
        <v>41562</v>
      </c>
      <c r="B35" t="s">
        <v>34</v>
      </c>
      <c r="C35" s="12">
        <f>'Total U.S._bbl'!C35*1000*42*(DAY(EOMONTH($A35,0)))/1000000</f>
        <v>1136.646</v>
      </c>
      <c r="D35" s="12">
        <f>'Total U.S._bbl'!D35*1000*42*(DAY(EOMONTH($A35,0)))/1000000</f>
        <v>355.44600000000003</v>
      </c>
      <c r="E35" s="12">
        <f>'Total U.S._bbl'!E35*1000*42*(DAY(EOMONTH($A35,0)))/1000000</f>
        <v>174.46799999999999</v>
      </c>
      <c r="F35" s="12">
        <f>'Total U.S._bbl'!F35*1000*42*(DAY(EOMONTH($A35,0)))/1000000</f>
        <v>0</v>
      </c>
      <c r="G35" s="12">
        <f>'Total U.S._bbl'!G35*1000*42*(DAY(EOMONTH($A35,0)))/1000000</f>
        <v>1666.56</v>
      </c>
      <c r="H35" s="12"/>
      <c r="I35" s="12">
        <f>'Total U.S._bbl'!I35*1000*42*(DAY(EOMONTH($A35,0)))/1000000</f>
        <v>529.91399999999999</v>
      </c>
      <c r="J35" s="12">
        <f>'Total U.S._bbl'!J35*1000*42*(DAY(EOMONTH($A35,0)))/1000000</f>
        <v>479.84426436141024</v>
      </c>
      <c r="K35" s="12">
        <f>'Total U.S._bbl'!K35*1000*42*(DAY(EOMONTH($A35,0)))/1000000</f>
        <v>195.66681150027395</v>
      </c>
      <c r="L35" s="12">
        <f>'Total U.S._bbl'!L35*1000*42*(DAY(EOMONTH($A35,0)))/1000000</f>
        <v>89.542228150684934</v>
      </c>
      <c r="M35" s="12">
        <f>'Total U.S._bbl'!M35*1000*42*(DAY(EOMONTH($A35,0)))/1000000</f>
        <v>512.57963705965028</v>
      </c>
      <c r="N35" s="12">
        <f>'Total U.S._bbl'!N35*1000*42*(DAY(EOMONTH($A35,0)))/1000000</f>
        <v>26.04</v>
      </c>
      <c r="O35" s="12">
        <f>'Total U.S._bbl'!O35*1000*42*(DAY(EOMONTH($A35,0)))/1000000</f>
        <v>41.293058927980574</v>
      </c>
      <c r="P35" s="12">
        <f>'Total U.S._bbl'!P35*1000*42*(DAY(EOMONTH($A35,0)))/1000000</f>
        <v>-209.62200000000001</v>
      </c>
      <c r="Q35" s="12">
        <f>'Total U.S._bbl'!Q35*1000*42*(DAY(EOMONTH($A35,0)))/1000000</f>
        <v>1665.258</v>
      </c>
      <c r="S35" s="12">
        <f>'Total U.S._bbl'!S35*1000*42/1000000</f>
        <v>2441.3339999999998</v>
      </c>
      <c r="U35" s="14"/>
      <c r="V35" s="14"/>
      <c r="W35" s="14"/>
      <c r="X35" s="14"/>
      <c r="Y35" s="14"/>
    </row>
    <row r="36" spans="1:25" x14ac:dyDescent="0.3">
      <c r="A36" s="45">
        <v>41593</v>
      </c>
      <c r="B36" t="s">
        <v>34</v>
      </c>
      <c r="C36" s="12">
        <f>'Total U.S._bbl'!C36*1000*42*(DAY(EOMONTH($A36,0)))/1000000</f>
        <v>1096.2</v>
      </c>
      <c r="D36" s="12">
        <f>'Total U.S._bbl'!D36*1000*42*(DAY(EOMONTH($A36,0)))/1000000</f>
        <v>361.62</v>
      </c>
      <c r="E36" s="12">
        <f>'Total U.S._bbl'!E36*1000*42*(DAY(EOMONTH($A36,0)))/1000000</f>
        <v>182.7</v>
      </c>
      <c r="F36" s="12">
        <f>'Total U.S._bbl'!F36*1000*42*(DAY(EOMONTH($A36,0)))/1000000</f>
        <v>0</v>
      </c>
      <c r="G36" s="12">
        <f>'Total U.S._bbl'!G36*1000*42*(DAY(EOMONTH($A36,0)))/1000000</f>
        <v>1640.52</v>
      </c>
      <c r="H36" s="12"/>
      <c r="I36" s="12">
        <f>'Total U.S._bbl'!I36*1000*42*(DAY(EOMONTH($A36,0)))/1000000</f>
        <v>516.6</v>
      </c>
      <c r="J36" s="12">
        <f>'Total U.S._bbl'!J36*1000*42*(DAY(EOMONTH($A36,0)))/1000000</f>
        <v>678.00799220862677</v>
      </c>
      <c r="K36" s="12">
        <f>'Total U.S._bbl'!K36*1000*42*(DAY(EOMONTH($A36,0)))/1000000</f>
        <v>201.51078817808221</v>
      </c>
      <c r="L36" s="12">
        <f>'Total U.S._bbl'!L36*1000*42*(DAY(EOMONTH($A36,0)))/1000000</f>
        <v>91.60932821917811</v>
      </c>
      <c r="M36" s="12">
        <f>'Total U.S._bbl'!M36*1000*42*(DAY(EOMONTH($A36,0)))/1000000</f>
        <v>479.66481005772602</v>
      </c>
      <c r="N36" s="12">
        <f>'Total U.S._bbl'!N36*1000*42*(DAY(EOMONTH($A36,0)))/1000000</f>
        <v>25.2</v>
      </c>
      <c r="O36" s="12">
        <f>'Total U.S._bbl'!O36*1000*42*(DAY(EOMONTH($A36,0)))/1000000</f>
        <v>-78.652918663613136</v>
      </c>
      <c r="P36" s="12">
        <f>'Total U.S._bbl'!P36*1000*42*(DAY(EOMONTH($A36,0)))/1000000</f>
        <v>-273.42</v>
      </c>
      <c r="Q36" s="12">
        <f>'Total U.S._bbl'!Q36*1000*42*(DAY(EOMONTH($A36,0)))/1000000</f>
        <v>1640.52</v>
      </c>
      <c r="S36" s="12">
        <f>'Total U.S._bbl'!S36*1000*42/1000000</f>
        <v>2167.2420000000002</v>
      </c>
      <c r="U36" s="14"/>
      <c r="V36" s="14"/>
      <c r="W36" s="14"/>
      <c r="X36" s="14"/>
      <c r="Y36" s="14"/>
    </row>
    <row r="37" spans="1:25" x14ac:dyDescent="0.3">
      <c r="A37" s="45">
        <v>41623</v>
      </c>
      <c r="B37" t="s">
        <v>34</v>
      </c>
      <c r="C37" s="12">
        <f>'Total U.S._bbl'!C37*1000*42*(DAY(EOMONTH($A37,0)))/1000000</f>
        <v>1096.2840000000001</v>
      </c>
      <c r="D37" s="12">
        <f>'Total U.S._bbl'!D37*1000*42*(DAY(EOMONTH($A37,0)))/1000000</f>
        <v>410.13</v>
      </c>
      <c r="E37" s="12">
        <f>'Total U.S._bbl'!E37*1000*42*(DAY(EOMONTH($A37,0)))/1000000</f>
        <v>157.542</v>
      </c>
      <c r="F37" s="12">
        <f>'Total U.S._bbl'!F37*1000*42*(DAY(EOMONTH($A37,0)))/1000000</f>
        <v>0</v>
      </c>
      <c r="G37" s="12">
        <f>'Total U.S._bbl'!G37*1000*42*(DAY(EOMONTH($A37,0)))/1000000</f>
        <v>1663.9559999999999</v>
      </c>
      <c r="H37" s="12"/>
      <c r="I37" s="12">
        <f>'Total U.S._bbl'!I37*1000*42*(DAY(EOMONTH($A37,0)))/1000000</f>
        <v>520.79999999999995</v>
      </c>
      <c r="J37" s="12">
        <f>'Total U.S._bbl'!J37*1000*42*(DAY(EOMONTH($A37,0)))/1000000</f>
        <v>985.10422102183247</v>
      </c>
      <c r="K37" s="12">
        <f>'Total U.S._bbl'!K37*1000*42*(DAY(EOMONTH($A37,0)))/1000000</f>
        <v>118.46064686876713</v>
      </c>
      <c r="L37" s="12">
        <f>'Total U.S._bbl'!L37*1000*42*(DAY(EOMONTH($A37,0)))/1000000</f>
        <v>106.41345030136989</v>
      </c>
      <c r="M37" s="12">
        <f>'Total U.S._bbl'!M37*1000*42*(DAY(EOMONTH($A37,0)))/1000000</f>
        <v>498.666</v>
      </c>
      <c r="N37" s="12">
        <f>'Total U.S._bbl'!N37*1000*42*(DAY(EOMONTH($A37,0)))/1000000</f>
        <v>26.04</v>
      </c>
      <c r="O37" s="12">
        <f>'Total U.S._bbl'!O37*1000*42*(DAY(EOMONTH($A37,0)))/1000000</f>
        <v>-118.90231819196941</v>
      </c>
      <c r="P37" s="12">
        <f>'Total U.S._bbl'!P37*1000*42*(DAY(EOMONTH($A37,0)))/1000000</f>
        <v>-471.32400000000001</v>
      </c>
      <c r="Q37" s="12">
        <f>'Total U.S._bbl'!Q37*1000*42*(DAY(EOMONTH($A37,0)))/1000000</f>
        <v>1665.258</v>
      </c>
      <c r="S37" s="12">
        <f>'Total U.S._bbl'!S37*1000*42/1000000</f>
        <v>1694.364</v>
      </c>
      <c r="U37" s="14"/>
      <c r="V37" s="14"/>
      <c r="W37" s="14"/>
      <c r="X37" s="14"/>
      <c r="Y37" s="14"/>
    </row>
    <row r="38" spans="1:25" x14ac:dyDescent="0.3">
      <c r="A38" s="45">
        <v>41654</v>
      </c>
      <c r="B38" t="s">
        <v>34</v>
      </c>
      <c r="C38" s="12">
        <f>'Total U.S._bbl'!C38*1000*42*(DAY(EOMONTH($A38,0)))/1000000</f>
        <v>1108.002</v>
      </c>
      <c r="D38" s="12">
        <f>'Total U.S._bbl'!D38*1000*42*(DAY(EOMONTH($A38,0)))/1000000</f>
        <v>394.50599999999997</v>
      </c>
      <c r="E38" s="12">
        <f>'Total U.S._bbl'!E38*1000*42*(DAY(EOMONTH($A38,0)))/1000000</f>
        <v>209.62200000000001</v>
      </c>
      <c r="F38" s="12">
        <f>'Total U.S._bbl'!F38*1000*42*(DAY(EOMONTH($A38,0)))/1000000</f>
        <v>1.302</v>
      </c>
      <c r="G38" s="12">
        <f>'Total U.S._bbl'!G38*1000*42*(DAY(EOMONTH($A38,0)))/1000000</f>
        <v>1713.432</v>
      </c>
      <c r="H38" s="12"/>
      <c r="I38" s="12">
        <f>'Total U.S._bbl'!I38*1000*42*(DAY(EOMONTH($A38,0)))/1000000</f>
        <v>462.21</v>
      </c>
      <c r="J38" s="12">
        <f>'Total U.S._bbl'!J38*1000*42*(DAY(EOMONTH($A38,0)))/1000000</f>
        <v>1063.2024058414047</v>
      </c>
      <c r="K38" s="12">
        <f>'Total U.S._bbl'!K38*1000*42*(DAY(EOMONTH($A38,0)))/1000000</f>
        <v>82.341339591270966</v>
      </c>
      <c r="L38" s="12">
        <f>'Total U.S._bbl'!L38*1000*42*(DAY(EOMONTH($A38,0)))/1000000</f>
        <v>111.47318775729846</v>
      </c>
      <c r="M38" s="12">
        <f>'Total U.S._bbl'!M38*1000*42*(DAY(EOMONTH($A38,0)))/1000000</f>
        <v>440.96963705965027</v>
      </c>
      <c r="N38" s="12">
        <f>'Total U.S._bbl'!N38*1000*42*(DAY(EOMONTH($A38,0)))/1000000</f>
        <v>26.04</v>
      </c>
      <c r="O38" s="12">
        <f>'Total U.S._bbl'!O38*1000*42*(DAY(EOMONTH($A38,0)))/1000000</f>
        <v>89.659429750375381</v>
      </c>
      <c r="P38" s="12">
        <f>'Total U.S._bbl'!P38*1000*42*(DAY(EOMONTH($A38,0)))/1000000</f>
        <v>-566.37</v>
      </c>
      <c r="Q38" s="12">
        <f>'Total U.S._bbl'!Q38*1000*42*(DAY(EOMONTH($A38,0)))/1000000</f>
        <v>1709.5260000000001</v>
      </c>
      <c r="S38" s="12">
        <f>'Total U.S._bbl'!S38*1000*42/1000000</f>
        <v>1128.96</v>
      </c>
      <c r="U38" s="14"/>
      <c r="V38" s="14"/>
      <c r="W38" s="14"/>
      <c r="X38" s="14"/>
      <c r="Y38" s="14"/>
    </row>
    <row r="39" spans="1:25" x14ac:dyDescent="0.3">
      <c r="A39" s="45">
        <v>41685</v>
      </c>
      <c r="B39" t="s">
        <v>34</v>
      </c>
      <c r="C39" s="12">
        <f>'Total U.S._bbl'!C39*1000*42*(DAY(EOMONTH($A39,0)))/1000000</f>
        <v>1029</v>
      </c>
      <c r="D39" s="12">
        <f>'Total U.S._bbl'!D39*1000*42*(DAY(EOMONTH($A39,0)))/1000000</f>
        <v>346.92</v>
      </c>
      <c r="E39" s="12">
        <f>'Total U.S._bbl'!E39*1000*42*(DAY(EOMONTH($A39,0)))/1000000</f>
        <v>232.84800000000001</v>
      </c>
      <c r="F39" s="12">
        <f>'Total U.S._bbl'!F39*1000*42*(DAY(EOMONTH($A39,0)))/1000000</f>
        <v>0</v>
      </c>
      <c r="G39" s="12">
        <f>'Total U.S._bbl'!G39*1000*42*(DAY(EOMONTH($A39,0)))/1000000</f>
        <v>1608.768</v>
      </c>
      <c r="H39" s="12"/>
      <c r="I39" s="12">
        <f>'Total U.S._bbl'!I39*1000*42*(DAY(EOMONTH($A39,0)))/1000000</f>
        <v>402.19200000000001</v>
      </c>
      <c r="J39" s="12">
        <f>'Total U.S._bbl'!J39*1000*42*(DAY(EOMONTH($A39,0)))/1000000</f>
        <v>842.41400257614998</v>
      </c>
      <c r="K39" s="12">
        <f>'Total U.S._bbl'!K39*1000*42*(DAY(EOMONTH($A39,0)))/1000000</f>
        <v>57.16276122183433</v>
      </c>
      <c r="L39" s="12">
        <f>'Total U.S._bbl'!L39*1000*42*(DAY(EOMONTH($A39,0)))/1000000</f>
        <v>95.475984328709899</v>
      </c>
      <c r="M39" s="12">
        <f>'Total U.S._bbl'!M39*1000*42*(DAY(EOMONTH($A39,0)))/1000000</f>
        <v>383.00715605387768</v>
      </c>
      <c r="N39" s="12">
        <f>'Total U.S._bbl'!N39*1000*42*(DAY(EOMONTH($A39,0)))/1000000</f>
        <v>23.52</v>
      </c>
      <c r="O39" s="12">
        <f>'Total U.S._bbl'!O39*1000*42*(DAY(EOMONTH($A39,0)))/1000000</f>
        <v>-57.41190418057171</v>
      </c>
      <c r="P39" s="12">
        <f>'Total U.S._bbl'!P39*1000*42*(DAY(EOMONTH($A39,0)))/1000000</f>
        <v>-136.416</v>
      </c>
      <c r="Q39" s="12">
        <f>'Total U.S._bbl'!Q39*1000*42*(DAY(EOMONTH($A39,0)))/1000000</f>
        <v>1609.944</v>
      </c>
      <c r="S39" s="12">
        <f>'Total U.S._bbl'!S39*1000*42/1000000</f>
        <v>992.12400000000002</v>
      </c>
      <c r="U39" s="14"/>
      <c r="V39" s="14"/>
      <c r="W39" s="14"/>
      <c r="X39" s="14"/>
      <c r="Y39" s="14"/>
    </row>
    <row r="40" spans="1:25" x14ac:dyDescent="0.3">
      <c r="A40" s="45">
        <v>41713</v>
      </c>
      <c r="B40" t="s">
        <v>34</v>
      </c>
      <c r="C40" s="12">
        <f>'Total U.S._bbl'!C40*1000*42*(DAY(EOMONTH($A40,0)))/1000000</f>
        <v>1178.31</v>
      </c>
      <c r="D40" s="12">
        <f>'Total U.S._bbl'!D40*1000*42*(DAY(EOMONTH($A40,0)))/1000000</f>
        <v>377.58</v>
      </c>
      <c r="E40" s="12">
        <f>'Total U.S._bbl'!E40*1000*42*(DAY(EOMONTH($A40,0)))/1000000</f>
        <v>136.71</v>
      </c>
      <c r="F40" s="12">
        <f>'Total U.S._bbl'!F40*1000*42*(DAY(EOMONTH($A40,0)))/1000000</f>
        <v>1.302</v>
      </c>
      <c r="G40" s="12">
        <f>'Total U.S._bbl'!G40*1000*42*(DAY(EOMONTH($A40,0)))/1000000</f>
        <v>1693.902</v>
      </c>
      <c r="H40" s="12"/>
      <c r="I40" s="12">
        <f>'Total U.S._bbl'!I40*1000*42*(DAY(EOMONTH($A40,0)))/1000000</f>
        <v>429.66</v>
      </c>
      <c r="J40" s="12">
        <f>'Total U.S._bbl'!J40*1000*42*(DAY(EOMONTH($A40,0)))/1000000</f>
        <v>674.42522086739132</v>
      </c>
      <c r="K40" s="12">
        <f>'Total U.S._bbl'!K40*1000*42*(DAY(EOMONTH($A40,0)))/1000000</f>
        <v>43.570598256233382</v>
      </c>
      <c r="L40" s="12">
        <f>'Total U.S._bbl'!L40*1000*42*(DAY(EOMONTH($A40,0)))/1000000</f>
        <v>93.423168790847271</v>
      </c>
      <c r="M40" s="12">
        <f>'Total U.S._bbl'!M40*1000*42*(DAY(EOMONTH($A40,0)))/1000000</f>
        <v>411.43200000000002</v>
      </c>
      <c r="N40" s="12">
        <f>'Total U.S._bbl'!N40*1000*42*(DAY(EOMONTH($A40,0)))/1000000</f>
        <v>26.04</v>
      </c>
      <c r="O40" s="12">
        <f>'Total U.S._bbl'!O40*1000*42*(DAY(EOMONTH($A40,0)))/1000000</f>
        <v>-18.500987914471974</v>
      </c>
      <c r="P40" s="12">
        <f>'Total U.S._bbl'!P40*1000*42*(DAY(EOMONTH($A40,0)))/1000000</f>
        <v>32.549999999999997</v>
      </c>
      <c r="Q40" s="12">
        <f>'Total U.S._bbl'!Q40*1000*42*(DAY(EOMONTH($A40,0)))/1000000</f>
        <v>1692.6</v>
      </c>
      <c r="S40" s="12">
        <f>'Total U.S._bbl'!S40*1000*42/1000000</f>
        <v>1025.0940000000001</v>
      </c>
      <c r="U40" s="14"/>
      <c r="V40" s="14"/>
      <c r="W40" s="14"/>
      <c r="X40" s="14"/>
      <c r="Y40" s="14"/>
    </row>
    <row r="41" spans="1:25" x14ac:dyDescent="0.3">
      <c r="A41" s="45">
        <v>41744</v>
      </c>
      <c r="B41" t="s">
        <v>34</v>
      </c>
      <c r="C41" s="12">
        <f>'Total U.S._bbl'!C41*1000*42*(DAY(EOMONTH($A41,0)))/1000000</f>
        <v>1179.3599999999999</v>
      </c>
      <c r="D41" s="12">
        <f>'Total U.S._bbl'!D41*1000*42*(DAY(EOMONTH($A41,0)))/1000000</f>
        <v>404.46</v>
      </c>
      <c r="E41" s="12">
        <f>'Total U.S._bbl'!E41*1000*42*(DAY(EOMONTH($A41,0)))/1000000</f>
        <v>79.38</v>
      </c>
      <c r="F41" s="12">
        <f>'Total U.S._bbl'!F41*1000*42*(DAY(EOMONTH($A41,0)))/1000000</f>
        <v>0</v>
      </c>
      <c r="G41" s="12">
        <f>'Total U.S._bbl'!G41*1000*42*(DAY(EOMONTH($A41,0)))/1000000</f>
        <v>1663.2</v>
      </c>
      <c r="H41" s="12"/>
      <c r="I41" s="12">
        <f>'Total U.S._bbl'!I41*1000*42*(DAY(EOMONTH($A41,0)))/1000000</f>
        <v>512.82000000000005</v>
      </c>
      <c r="J41" s="12">
        <f>'Total U.S._bbl'!J41*1000*42*(DAY(EOMONTH($A41,0)))/1000000</f>
        <v>403.91739789440794</v>
      </c>
      <c r="K41" s="12">
        <f>'Total U.S._bbl'!K41*1000*42*(DAY(EOMONTH($A41,0)))/1000000</f>
        <v>43.287490410686004</v>
      </c>
      <c r="L41" s="12">
        <f>'Total U.S._bbl'!L41*1000*42*(DAY(EOMONTH($A41,0)))/1000000</f>
        <v>81.769482321799387</v>
      </c>
      <c r="M41" s="12">
        <f>'Total U.S._bbl'!M41*1000*42*(DAY(EOMONTH($A41,0)))/1000000</f>
        <v>350.28</v>
      </c>
      <c r="N41" s="12">
        <f>'Total U.S._bbl'!N41*1000*42*(DAY(EOMONTH($A41,0)))/1000000</f>
        <v>25.2</v>
      </c>
      <c r="O41" s="12">
        <f>'Total U.S._bbl'!O41*1000*42*(DAY(EOMONTH($A41,0)))/1000000</f>
        <v>-4.8143706268934023</v>
      </c>
      <c r="P41" s="12">
        <f>'Total U.S._bbl'!P41*1000*42*(DAY(EOMONTH($A41,0)))/1000000</f>
        <v>250.74</v>
      </c>
      <c r="Q41" s="12">
        <f>'Total U.S._bbl'!Q41*1000*42*(DAY(EOMONTH($A41,0)))/1000000</f>
        <v>1663.2</v>
      </c>
      <c r="S41" s="12">
        <f>'Total U.S._bbl'!S41*1000*42/1000000</f>
        <v>1276.0440000000001</v>
      </c>
      <c r="U41" s="14"/>
      <c r="V41" s="14"/>
      <c r="W41" s="14"/>
      <c r="X41" s="14"/>
      <c r="Y41" s="14"/>
    </row>
    <row r="42" spans="1:25" x14ac:dyDescent="0.3">
      <c r="A42" s="45">
        <v>41774</v>
      </c>
      <c r="B42" t="s">
        <v>34</v>
      </c>
      <c r="C42" s="12">
        <f>'Total U.S._bbl'!C42*1000*42*(DAY(EOMONTH($A42,0)))/1000000</f>
        <v>1247.316</v>
      </c>
      <c r="D42" s="12">
        <f>'Total U.S._bbl'!D42*1000*42*(DAY(EOMONTH($A42,0)))/1000000</f>
        <v>420.54599999999999</v>
      </c>
      <c r="E42" s="12">
        <f>'Total U.S._bbl'!E42*1000*42*(DAY(EOMONTH($A42,0)))/1000000</f>
        <v>58.59</v>
      </c>
      <c r="F42" s="12">
        <f>'Total U.S._bbl'!F42*1000*42*(DAY(EOMONTH($A42,0)))/1000000</f>
        <v>1.302</v>
      </c>
      <c r="G42" s="12">
        <f>'Total U.S._bbl'!G42*1000*42*(DAY(EOMONTH($A42,0)))/1000000</f>
        <v>1727.7539999999999</v>
      </c>
      <c r="H42" s="12"/>
      <c r="I42" s="12">
        <f>'Total U.S._bbl'!I42*1000*42*(DAY(EOMONTH($A42,0)))/1000000</f>
        <v>584.59799999999996</v>
      </c>
      <c r="J42" s="12">
        <f>'Total U.S._bbl'!J42*1000*42*(DAY(EOMONTH($A42,0)))/1000000</f>
        <v>346.19212517094172</v>
      </c>
      <c r="K42" s="12">
        <f>'Total U.S._bbl'!K42*1000*42*(DAY(EOMONTH($A42,0)))/1000000</f>
        <v>43.570598256233382</v>
      </c>
      <c r="L42" s="12">
        <f>'Total U.S._bbl'!L42*1000*42*(DAY(EOMONTH($A42,0)))/1000000</f>
        <v>83.690027294309061</v>
      </c>
      <c r="M42" s="12">
        <f>'Total U.S._bbl'!M42*1000*42*(DAY(EOMONTH($A42,0)))/1000000</f>
        <v>373.67399999999998</v>
      </c>
      <c r="N42" s="12">
        <f>'Total U.S._bbl'!N42*1000*42*(DAY(EOMONTH($A42,0)))/1000000</f>
        <v>26.04</v>
      </c>
      <c r="O42" s="12">
        <f>'Total U.S._bbl'!O42*1000*42*(DAY(EOMONTH($A42,0)))/1000000</f>
        <v>-222.16675072148422</v>
      </c>
      <c r="P42" s="12">
        <f>'Total U.S._bbl'!P42*1000*42*(DAY(EOMONTH($A42,0)))/1000000</f>
        <v>486.94799999999998</v>
      </c>
      <c r="Q42" s="12">
        <f>'Total U.S._bbl'!Q42*1000*42*(DAY(EOMONTH($A42,0)))/1000000</f>
        <v>1722.546</v>
      </c>
      <c r="S42" s="12">
        <f>'Total U.S._bbl'!S42*1000*42/1000000</f>
        <v>1763.874</v>
      </c>
      <c r="U42" s="14"/>
      <c r="V42" s="14"/>
      <c r="W42" s="14"/>
      <c r="X42" s="14"/>
      <c r="Y42" s="14"/>
    </row>
    <row r="43" spans="1:25" x14ac:dyDescent="0.3">
      <c r="A43" s="45">
        <v>41805</v>
      </c>
      <c r="B43" t="s">
        <v>34</v>
      </c>
      <c r="C43" s="12">
        <f>'Total U.S._bbl'!C43*1000*42*(DAY(EOMONTH($A43,0)))/1000000</f>
        <v>1252.44</v>
      </c>
      <c r="D43" s="12">
        <f>'Total U.S._bbl'!D43*1000*42*(DAY(EOMONTH($A43,0)))/1000000</f>
        <v>400.68</v>
      </c>
      <c r="E43" s="12">
        <f>'Total U.S._bbl'!E43*1000*42*(DAY(EOMONTH($A43,0)))/1000000</f>
        <v>86.94</v>
      </c>
      <c r="F43" s="12">
        <f>'Total U.S._bbl'!F43*1000*42*(DAY(EOMONTH($A43,0)))/1000000</f>
        <v>0</v>
      </c>
      <c r="G43" s="12">
        <f>'Total U.S._bbl'!G43*1000*42*(DAY(EOMONTH($A43,0)))/1000000</f>
        <v>1740.06</v>
      </c>
      <c r="H43" s="12"/>
      <c r="I43" s="12">
        <f>'Total U.S._bbl'!I43*1000*42*(DAY(EOMONTH($A43,0)))/1000000</f>
        <v>482.58</v>
      </c>
      <c r="J43" s="12">
        <f>'Total U.S._bbl'!J43*1000*42*(DAY(EOMONTH($A43,0)))/1000000</f>
        <v>341.79237615311763</v>
      </c>
      <c r="K43" s="12">
        <f>'Total U.S._bbl'!K43*1000*42*(DAY(EOMONTH($A43,0)))/1000000</f>
        <v>43.287490410686004</v>
      </c>
      <c r="L43" s="12">
        <f>'Total U.S._bbl'!L43*1000*42*(DAY(EOMONTH($A43,0)))/1000000</f>
        <v>81.407398525625936</v>
      </c>
      <c r="M43" s="12">
        <f>'Total U.S._bbl'!M43*1000*42*(DAY(EOMONTH($A43,0)))/1000000</f>
        <v>391.86</v>
      </c>
      <c r="N43" s="12">
        <f>'Total U.S._bbl'!N43*1000*42*(DAY(EOMONTH($A43,0)))/1000000</f>
        <v>25.2</v>
      </c>
      <c r="O43" s="12">
        <f>'Total U.S._bbl'!O43*1000*42*(DAY(EOMONTH($A43,0)))/1000000</f>
        <v>-68.327265089429559</v>
      </c>
      <c r="P43" s="12">
        <f>'Total U.S._bbl'!P43*1000*42*(DAY(EOMONTH($A43,0)))/1000000</f>
        <v>442.26</v>
      </c>
      <c r="Q43" s="12">
        <f>'Total U.S._bbl'!Q43*1000*42*(DAY(EOMONTH($A43,0)))/1000000</f>
        <v>1740.06</v>
      </c>
      <c r="S43" s="12">
        <f>'Total U.S._bbl'!S43*1000*42/1000000</f>
        <v>2205.63</v>
      </c>
      <c r="U43" s="14"/>
      <c r="V43" s="14"/>
      <c r="W43" s="14"/>
      <c r="X43" s="14"/>
      <c r="Y43" s="14"/>
    </row>
    <row r="44" spans="1:25" x14ac:dyDescent="0.3">
      <c r="A44" s="45">
        <v>41835</v>
      </c>
      <c r="B44" t="s">
        <v>34</v>
      </c>
      <c r="C44" s="12">
        <f>'Total U.S._bbl'!C44*1000*42*(DAY(EOMONTH($A44,0)))/1000000</f>
        <v>1322.8320000000001</v>
      </c>
      <c r="D44" s="12">
        <f>'Total U.S._bbl'!D44*1000*42*(DAY(EOMONTH($A44,0)))/1000000</f>
        <v>428.358</v>
      </c>
      <c r="E44" s="12">
        <f>'Total U.S._bbl'!E44*1000*42*(DAY(EOMONTH($A44,0)))/1000000</f>
        <v>59.892000000000003</v>
      </c>
      <c r="F44" s="12">
        <f>'Total U.S._bbl'!F44*1000*42*(DAY(EOMONTH($A44,0)))/1000000</f>
        <v>-1.302</v>
      </c>
      <c r="G44" s="12">
        <f>'Total U.S._bbl'!G44*1000*42*(DAY(EOMONTH($A44,0)))/1000000</f>
        <v>1809.78</v>
      </c>
      <c r="H44" s="12"/>
      <c r="I44" s="12">
        <f>'Total U.S._bbl'!I44*1000*42*(DAY(EOMONTH($A44,0)))/1000000</f>
        <v>567.67200000000003</v>
      </c>
      <c r="J44" s="12">
        <f>'Total U.S._bbl'!J44*1000*42*(DAY(EOMONTH($A44,0)))/1000000</f>
        <v>378.66243195478449</v>
      </c>
      <c r="K44" s="12">
        <f>'Total U.S._bbl'!K44*1000*42*(DAY(EOMONTH($A44,0)))/1000000</f>
        <v>43.570598256233382</v>
      </c>
      <c r="L44" s="12">
        <f>'Total U.S._bbl'!L44*1000*42*(DAY(EOMONTH($A44,0)))/1000000</f>
        <v>84.72853318448368</v>
      </c>
      <c r="M44" s="12">
        <f>'Total U.S._bbl'!M44*1000*42*(DAY(EOMONTH($A44,0)))/1000000</f>
        <v>359.89935673267235</v>
      </c>
      <c r="N44" s="12">
        <f>'Total U.S._bbl'!N44*1000*42*(DAY(EOMONTH($A44,0)))/1000000</f>
        <v>26.04</v>
      </c>
      <c r="O44" s="12">
        <f>'Total U.S._bbl'!O44*1000*42*(DAY(EOMONTH($A44,0)))/1000000</f>
        <v>-80.452920128173886</v>
      </c>
      <c r="P44" s="12">
        <f>'Total U.S._bbl'!P44*1000*42*(DAY(EOMONTH($A44,0)))/1000000</f>
        <v>430.96199999999999</v>
      </c>
      <c r="Q44" s="12">
        <f>'Total U.S._bbl'!Q44*1000*42*(DAY(EOMONTH($A44,0)))/1000000</f>
        <v>1811.0820000000001</v>
      </c>
      <c r="S44" s="12">
        <f>'Total U.S._bbl'!S44*1000*42/1000000</f>
        <v>2636.55</v>
      </c>
      <c r="U44" s="14"/>
      <c r="V44" s="14"/>
      <c r="W44" s="14"/>
      <c r="X44" s="14"/>
      <c r="Y44" s="14"/>
    </row>
    <row r="45" spans="1:25" x14ac:dyDescent="0.3">
      <c r="A45" s="45">
        <v>41866</v>
      </c>
      <c r="B45" t="s">
        <v>34</v>
      </c>
      <c r="C45" s="12">
        <f>'Total U.S._bbl'!C45*1000*42*(DAY(EOMONTH($A45,0)))/1000000</f>
        <v>1352.778</v>
      </c>
      <c r="D45" s="12">
        <f>'Total U.S._bbl'!D45*1000*42*(DAY(EOMONTH($A45,0)))/1000000</f>
        <v>414.036</v>
      </c>
      <c r="E45" s="12">
        <f>'Total U.S._bbl'!E45*1000*42*(DAY(EOMONTH($A45,0)))/1000000</f>
        <v>75.516000000000005</v>
      </c>
      <c r="F45" s="12">
        <f>'Total U.S._bbl'!F45*1000*42*(DAY(EOMONTH($A45,0)))/1000000</f>
        <v>0</v>
      </c>
      <c r="G45" s="12">
        <f>'Total U.S._bbl'!G45*1000*42*(DAY(EOMONTH($A45,0)))/1000000</f>
        <v>1842.33</v>
      </c>
      <c r="H45" s="12"/>
      <c r="I45" s="12">
        <f>'Total U.S._bbl'!I45*1000*42*(DAY(EOMONTH($A45,0)))/1000000</f>
        <v>526.00800000000004</v>
      </c>
      <c r="J45" s="12">
        <f>'Total U.S._bbl'!J45*1000*42*(DAY(EOMONTH($A45,0)))/1000000</f>
        <v>433.1909996210822</v>
      </c>
      <c r="K45" s="12">
        <f>'Total U.S._bbl'!K45*1000*42*(DAY(EOMONTH($A45,0)))/1000000</f>
        <v>82.341339591270966</v>
      </c>
      <c r="L45" s="12">
        <f>'Total U.S._bbl'!L45*1000*42*(DAY(EOMONTH($A45,0)))/1000000</f>
        <v>84.920130124374396</v>
      </c>
      <c r="M45" s="12">
        <f>'Total U.S._bbl'!M45*1000*42*(DAY(EOMONTH($A45,0)))/1000000</f>
        <v>355.99335673267234</v>
      </c>
      <c r="N45" s="12">
        <f>'Total U.S._bbl'!N45*1000*42*(DAY(EOMONTH($A45,0)))/1000000</f>
        <v>26.04</v>
      </c>
      <c r="O45" s="12">
        <f>'Total U.S._bbl'!O45*1000*42*(DAY(EOMONTH($A45,0)))/1000000</f>
        <v>-52.857826069399884</v>
      </c>
      <c r="P45" s="12">
        <f>'Total U.S._bbl'!P45*1000*42*(DAY(EOMONTH($A45,0)))/1000000</f>
        <v>385.392</v>
      </c>
      <c r="Q45" s="12">
        <f>'Total U.S._bbl'!Q45*1000*42*(DAY(EOMONTH($A45,0)))/1000000</f>
        <v>1841.028</v>
      </c>
      <c r="S45" s="12">
        <f>'Total U.S._bbl'!S45*1000*42/1000000</f>
        <v>3020.7240000000002</v>
      </c>
      <c r="U45" s="14"/>
      <c r="V45" s="14"/>
      <c r="W45" s="14"/>
      <c r="X45" s="14"/>
      <c r="Y45" s="14"/>
    </row>
    <row r="46" spans="1:25" x14ac:dyDescent="0.3">
      <c r="A46" s="45">
        <v>41897</v>
      </c>
      <c r="B46" t="s">
        <v>34</v>
      </c>
      <c r="C46" s="12">
        <f>'Total U.S._bbl'!C46*1000*42*(DAY(EOMONTH($A46,0)))/1000000</f>
        <v>1323</v>
      </c>
      <c r="D46" s="12">
        <f>'Total U.S._bbl'!D46*1000*42*(DAY(EOMONTH($A46,0)))/1000000</f>
        <v>374.22</v>
      </c>
      <c r="E46" s="12">
        <f>'Total U.S._bbl'!E46*1000*42*(DAY(EOMONTH($A46,0)))/1000000</f>
        <v>74.34</v>
      </c>
      <c r="F46" s="12">
        <f>'Total U.S._bbl'!F46*1000*42*(DAY(EOMONTH($A46,0)))/1000000</f>
        <v>0</v>
      </c>
      <c r="G46" s="12">
        <f>'Total U.S._bbl'!G46*1000*42*(DAY(EOMONTH($A46,0)))/1000000</f>
        <v>1771.56</v>
      </c>
      <c r="H46" s="12"/>
      <c r="I46" s="12">
        <f>'Total U.S._bbl'!I46*1000*42*(DAY(EOMONTH($A46,0)))/1000000</f>
        <v>582.12</v>
      </c>
      <c r="J46" s="12">
        <f>'Total U.S._bbl'!J46*1000*42*(DAY(EOMONTH($A46,0)))/1000000</f>
        <v>432.32820091110523</v>
      </c>
      <c r="K46" s="12">
        <f>'Total U.S._bbl'!K46*1000*42*(DAY(EOMONTH($A46,0)))/1000000</f>
        <v>137.32818434368653</v>
      </c>
      <c r="L46" s="12">
        <f>'Total U.S._bbl'!L46*1000*42*(DAY(EOMONTH($A46,0)))/1000000</f>
        <v>83.666557535706204</v>
      </c>
      <c r="M46" s="12">
        <f>'Total U.S._bbl'!M46*1000*42*(DAY(EOMONTH($A46,0)))/1000000</f>
        <v>315.52970006387653</v>
      </c>
      <c r="N46" s="12">
        <f>'Total U.S._bbl'!N46*1000*42*(DAY(EOMONTH($A46,0)))/1000000</f>
        <v>25.2</v>
      </c>
      <c r="O46" s="12">
        <f>'Total U.S._bbl'!O46*1000*42*(DAY(EOMONTH($A46,0)))/1000000</f>
        <v>17.727357145625597</v>
      </c>
      <c r="P46" s="12">
        <f>'Total U.S._bbl'!P46*1000*42*(DAY(EOMONTH($A46,0)))/1000000</f>
        <v>180.18</v>
      </c>
      <c r="Q46" s="12">
        <f>'Total U.S._bbl'!Q46*1000*42*(DAY(EOMONTH($A46,0)))/1000000</f>
        <v>1774.08</v>
      </c>
      <c r="S46" s="12">
        <f>'Total U.S._bbl'!S46*1000*42/1000000</f>
        <v>3200.0219999999999</v>
      </c>
      <c r="U46" s="14"/>
      <c r="V46" s="14"/>
      <c r="W46" s="14"/>
      <c r="X46" s="14"/>
      <c r="Y46" s="14"/>
    </row>
    <row r="47" spans="1:25" x14ac:dyDescent="0.3">
      <c r="A47" s="45">
        <v>41927</v>
      </c>
      <c r="B47" t="s">
        <v>34</v>
      </c>
      <c r="C47" s="12">
        <f>'Total U.S._bbl'!C47*1000*42*(DAY(EOMONTH($A47,0)))/1000000</f>
        <v>1378.818</v>
      </c>
      <c r="D47" s="12">
        <f>'Total U.S._bbl'!D47*1000*42*(DAY(EOMONTH($A47,0)))/1000000</f>
        <v>343.72800000000001</v>
      </c>
      <c r="E47" s="12">
        <f>'Total U.S._bbl'!E47*1000*42*(DAY(EOMONTH($A47,0)))/1000000</f>
        <v>113.274</v>
      </c>
      <c r="F47" s="12">
        <f>'Total U.S._bbl'!F47*1000*42*(DAY(EOMONTH($A47,0)))/1000000</f>
        <v>0</v>
      </c>
      <c r="G47" s="12">
        <f>'Total U.S._bbl'!G47*1000*42*(DAY(EOMONTH($A47,0)))/1000000</f>
        <v>1835.82</v>
      </c>
      <c r="H47" s="12"/>
      <c r="I47" s="12">
        <f>'Total U.S._bbl'!I47*1000*42*(DAY(EOMONTH($A47,0)))/1000000</f>
        <v>712.19399999999996</v>
      </c>
      <c r="J47" s="12">
        <f>'Total U.S._bbl'!J47*1000*42*(DAY(EOMONTH($A47,0)))/1000000</f>
        <v>525.71125799540289</v>
      </c>
      <c r="K47" s="12">
        <f>'Total U.S._bbl'!K47*1000*42*(DAY(EOMONTH($A47,0)))/1000000</f>
        <v>197.49375509490815</v>
      </c>
      <c r="L47" s="12">
        <f>'Total U.S._bbl'!L47*1000*42*(DAY(EOMONTH($A47,0)))/1000000</f>
        <v>89.211817655748249</v>
      </c>
      <c r="M47" s="12">
        <f>'Total U.S._bbl'!M47*1000*42*(DAY(EOMONTH($A47,0)))/1000000</f>
        <v>358.59735673267232</v>
      </c>
      <c r="N47" s="12">
        <f>'Total U.S._bbl'!N47*1000*42*(DAY(EOMONTH($A47,0)))/1000000</f>
        <v>26.04</v>
      </c>
      <c r="O47" s="12">
        <f>'Total U.S._bbl'!O47*1000*42*(DAY(EOMONTH($A47,0)))/1000000</f>
        <v>-96.864187478731608</v>
      </c>
      <c r="P47" s="12">
        <f>'Total U.S._bbl'!P47*1000*42*(DAY(EOMONTH($A47,0)))/1000000</f>
        <v>22.134</v>
      </c>
      <c r="Q47" s="12">
        <f>'Total U.S._bbl'!Q47*1000*42*(DAY(EOMONTH($A47,0)))/1000000</f>
        <v>1834.518</v>
      </c>
      <c r="S47" s="12">
        <f>'Total U.S._bbl'!S47*1000*42/1000000</f>
        <v>3222.828</v>
      </c>
      <c r="U47" s="14"/>
      <c r="V47" s="14"/>
      <c r="W47" s="14"/>
      <c r="X47" s="14"/>
      <c r="Y47" s="14"/>
    </row>
    <row r="48" spans="1:25" x14ac:dyDescent="0.3">
      <c r="A48" s="45">
        <v>41958</v>
      </c>
      <c r="B48" t="s">
        <v>34</v>
      </c>
      <c r="C48" s="12">
        <f>'Total U.S._bbl'!C48*1000*42*(DAY(EOMONTH($A48,0)))/1000000</f>
        <v>1323</v>
      </c>
      <c r="D48" s="12">
        <f>'Total U.S._bbl'!D48*1000*42*(DAY(EOMONTH($A48,0)))/1000000</f>
        <v>372.96</v>
      </c>
      <c r="E48" s="12">
        <f>'Total U.S._bbl'!E48*1000*42*(DAY(EOMONTH($A48,0)))/1000000</f>
        <v>91.98</v>
      </c>
      <c r="F48" s="12">
        <f>'Total U.S._bbl'!F48*1000*42*(DAY(EOMONTH($A48,0)))/1000000</f>
        <v>-1.26</v>
      </c>
      <c r="G48" s="12">
        <f>'Total U.S._bbl'!G48*1000*42*(DAY(EOMONTH($A48,0)))/1000000</f>
        <v>1786.68</v>
      </c>
      <c r="H48" s="12"/>
      <c r="I48" s="12">
        <f>'Total U.S._bbl'!I48*1000*42*(DAY(EOMONTH($A48,0)))/1000000</f>
        <v>534.24</v>
      </c>
      <c r="J48" s="12">
        <f>'Total U.S._bbl'!J48*1000*42*(DAY(EOMONTH($A48,0)))/1000000</f>
        <v>643.72806016537459</v>
      </c>
      <c r="K48" s="12">
        <f>'Total U.S._bbl'!K48*1000*42*(DAY(EOMONTH($A48,0)))/1000000</f>
        <v>188.55751377521884</v>
      </c>
      <c r="L48" s="12">
        <f>'Total U.S._bbl'!L48*1000*42*(DAY(EOMONTH($A48,0)))/1000000</f>
        <v>91.429820816414633</v>
      </c>
      <c r="M48" s="12">
        <f>'Total U.S._bbl'!M48*1000*42*(DAY(EOMONTH($A48,0)))/1000000</f>
        <v>364.66970006387646</v>
      </c>
      <c r="N48" s="12">
        <f>'Total U.S._bbl'!N48*1000*42*(DAY(EOMONTH($A48,0)))/1000000</f>
        <v>25.2</v>
      </c>
      <c r="O48" s="12">
        <f>'Total U.S._bbl'!O48*1000*42*(DAY(EOMONTH($A48,0)))/1000000</f>
        <v>6.8949051791154483</v>
      </c>
      <c r="P48" s="12">
        <f>'Total U.S._bbl'!P48*1000*42*(DAY(EOMONTH($A48,0)))/1000000</f>
        <v>-69.3</v>
      </c>
      <c r="Q48" s="12">
        <f>'Total U.S._bbl'!Q48*1000*42*(DAY(EOMONTH($A48,0)))/1000000</f>
        <v>1785.42</v>
      </c>
      <c r="S48" s="12">
        <f>'Total U.S._bbl'!S48*1000*42/1000000</f>
        <v>3153.864</v>
      </c>
      <c r="U48" s="14"/>
      <c r="V48" s="14"/>
      <c r="W48" s="14"/>
      <c r="X48" s="14"/>
      <c r="Y48" s="14"/>
    </row>
    <row r="49" spans="1:25" x14ac:dyDescent="0.3">
      <c r="A49" s="45">
        <v>41988</v>
      </c>
      <c r="B49" t="s">
        <v>34</v>
      </c>
      <c r="C49" s="12">
        <f>'Total U.S._bbl'!C49*1000*42*(DAY(EOMONTH($A49,0)))/1000000</f>
        <v>1403.556</v>
      </c>
      <c r="D49" s="12">
        <f>'Total U.S._bbl'!D49*1000*42*(DAY(EOMONTH($A49,0)))/1000000</f>
        <v>416.64</v>
      </c>
      <c r="E49" s="12">
        <f>'Total U.S._bbl'!E49*1000*42*(DAY(EOMONTH($A49,0)))/1000000</f>
        <v>143.22</v>
      </c>
      <c r="F49" s="12">
        <f>'Total U.S._bbl'!F49*1000*42*(DAY(EOMONTH($A49,0)))/1000000</f>
        <v>1.302</v>
      </c>
      <c r="G49" s="12">
        <f>'Total U.S._bbl'!G49*1000*42*(DAY(EOMONTH($A49,0)))/1000000</f>
        <v>1964.7180000000001</v>
      </c>
      <c r="H49" s="12"/>
      <c r="I49" s="12">
        <f>'Total U.S._bbl'!I49*1000*42*(DAY(EOMONTH($A49,0)))/1000000</f>
        <v>679.64400000000001</v>
      </c>
      <c r="J49" s="12">
        <f>'Total U.S._bbl'!J49*1000*42*(DAY(EOMONTH($A49,0)))/1000000</f>
        <v>892.20691393370976</v>
      </c>
      <c r="K49" s="12">
        <f>'Total U.S._bbl'!K49*1000*42*(DAY(EOMONTH($A49,0)))/1000000</f>
        <v>125.99984532538376</v>
      </c>
      <c r="L49" s="12">
        <f>'Total U.S._bbl'!L49*1000*42*(DAY(EOMONTH($A49,0)))/1000000</f>
        <v>106.67308204342072</v>
      </c>
      <c r="M49" s="12">
        <f>'Total U.S._bbl'!M49*1000*42*(DAY(EOMONTH($A49,0)))/1000000</f>
        <v>427.60335673267235</v>
      </c>
      <c r="N49" s="12">
        <f>'Total U.S._bbl'!N49*1000*42*(DAY(EOMONTH($A49,0)))/1000000</f>
        <v>26.04</v>
      </c>
      <c r="O49" s="12">
        <f>'Total U.S._bbl'!O49*1000*42*(DAY(EOMONTH($A49,0)))/1000000</f>
        <v>-176.26919803518643</v>
      </c>
      <c r="P49" s="12">
        <f>'Total U.S._bbl'!P49*1000*42*(DAY(EOMONTH($A49,0)))/1000000</f>
        <v>-117.18</v>
      </c>
      <c r="Q49" s="12">
        <f>'Total U.S._bbl'!Q49*1000*42*(DAY(EOMONTH($A49,0)))/1000000</f>
        <v>1964.7180000000001</v>
      </c>
      <c r="S49" s="12">
        <f>'Total U.S._bbl'!S49*1000*42/1000000</f>
        <v>3036.4740000000002</v>
      </c>
      <c r="U49" s="14"/>
      <c r="V49" s="14"/>
      <c r="W49" s="14"/>
      <c r="X49" s="14"/>
      <c r="Y49" s="14"/>
    </row>
    <row r="50" spans="1:25" x14ac:dyDescent="0.3">
      <c r="A50" s="45">
        <v>42019</v>
      </c>
      <c r="B50" t="s">
        <v>34</v>
      </c>
      <c r="C50" s="12">
        <f>'Total U.S._bbl'!C50*1000*42*(DAY(EOMONTH($A50,0)))/1000000</f>
        <v>1384.0260000000001</v>
      </c>
      <c r="D50" s="12">
        <f>'Total U.S._bbl'!D50*1000*42*(DAY(EOMONTH($A50,0)))/1000000</f>
        <v>376.27800000000002</v>
      </c>
      <c r="E50" s="12">
        <f>'Total U.S._bbl'!E50*1000*42*(DAY(EOMONTH($A50,0)))/1000000</f>
        <v>180.97800000000001</v>
      </c>
      <c r="F50" s="12">
        <f>'Total U.S._bbl'!F50*1000*42*(DAY(EOMONTH($A50,0)))/1000000</f>
        <v>0</v>
      </c>
      <c r="G50" s="12">
        <f>'Total U.S._bbl'!G50*1000*42*(DAY(EOMONTH($A50,0)))/1000000</f>
        <v>1941.2819999999999</v>
      </c>
      <c r="H50" s="12"/>
      <c r="I50" s="12">
        <f>'Total U.S._bbl'!I50*1000*42*(DAY(EOMONTH($A50,0)))/1000000</f>
        <v>665.322</v>
      </c>
      <c r="J50" s="12">
        <f>'Total U.S._bbl'!J50*1000*42*(DAY(EOMONTH($A50,0)))/1000000</f>
        <v>1044.1750527351535</v>
      </c>
      <c r="K50" s="12">
        <f>'Total U.S._bbl'!K50*1000*42*(DAY(EOMONTH($A50,0)))/1000000</f>
        <v>63.035669083890589</v>
      </c>
      <c r="L50" s="12">
        <f>'Total U.S._bbl'!L50*1000*42*(DAY(EOMONTH($A50,0)))/1000000</f>
        <v>111.40636448396917</v>
      </c>
      <c r="M50" s="12">
        <f>'Total U.S._bbl'!M50*1000*42*(DAY(EOMONTH($A50,0)))/1000000</f>
        <v>451.79399999999998</v>
      </c>
      <c r="N50" s="12">
        <f>'Total U.S._bbl'!N50*1000*42*(DAY(EOMONTH($A50,0)))/1000000</f>
        <v>33.851999999999997</v>
      </c>
      <c r="O50" s="12">
        <f>'Total U.S._bbl'!O50*1000*42*(DAY(EOMONTH($A50,0)))/1000000</f>
        <v>-37.703086303013045</v>
      </c>
      <c r="P50" s="12">
        <f>'Total U.S._bbl'!P50*1000*42*(DAY(EOMONTH($A50,0)))/1000000</f>
        <v>-394.50599999999997</v>
      </c>
      <c r="Q50" s="12">
        <f>'Total U.S._bbl'!Q50*1000*42*(DAY(EOMONTH($A50,0)))/1000000</f>
        <v>1937.376</v>
      </c>
      <c r="S50" s="12">
        <f>'Total U.S._bbl'!S50*1000*42/1000000</f>
        <v>2642.556</v>
      </c>
      <c r="U50" s="14"/>
      <c r="V50" s="14"/>
      <c r="W50" s="14"/>
      <c r="X50" s="14"/>
      <c r="Y50" s="14"/>
    </row>
    <row r="51" spans="1:25" x14ac:dyDescent="0.3">
      <c r="A51" s="45">
        <v>42050</v>
      </c>
      <c r="B51" t="s">
        <v>34</v>
      </c>
      <c r="C51" s="12">
        <f>'Total U.S._bbl'!C51*1000*42*(DAY(EOMONTH($A51,0)))/1000000</f>
        <v>1290.0719999999999</v>
      </c>
      <c r="D51" s="12">
        <f>'Total U.S._bbl'!D51*1000*42*(DAY(EOMONTH($A51,0)))/1000000</f>
        <v>323.39999999999998</v>
      </c>
      <c r="E51" s="12">
        <f>'Total U.S._bbl'!E51*1000*42*(DAY(EOMONTH($A51,0)))/1000000</f>
        <v>166.99199999999999</v>
      </c>
      <c r="F51" s="12">
        <f>'Total U.S._bbl'!F51*1000*42*(DAY(EOMONTH($A51,0)))/1000000</f>
        <v>-1.1759999999999999</v>
      </c>
      <c r="G51" s="12">
        <f>'Total U.S._bbl'!G51*1000*42*(DAY(EOMONTH($A51,0)))/1000000</f>
        <v>1779.288</v>
      </c>
      <c r="H51" s="12"/>
      <c r="I51" s="12">
        <f>'Total U.S._bbl'!I51*1000*42*(DAY(EOMONTH($A51,0)))/1000000</f>
        <v>778.51199999999994</v>
      </c>
      <c r="J51" s="12">
        <f>'Total U.S._bbl'!J51*1000*42*(DAY(EOMONTH($A51,0)))/1000000</f>
        <v>908.43408061301136</v>
      </c>
      <c r="K51" s="12">
        <f>'Total U.S._bbl'!K51*1000*42*(DAY(EOMONTH($A51,0)))/1000000</f>
        <v>44.178876865193821</v>
      </c>
      <c r="L51" s="12">
        <f>'Total U.S._bbl'!L51*1000*42*(DAY(EOMONTH($A51,0)))/1000000</f>
        <v>95.036784872044834</v>
      </c>
      <c r="M51" s="12">
        <f>'Total U.S._bbl'!M51*1000*42*(DAY(EOMONTH($A51,0)))/1000000</f>
        <v>427.92288000000002</v>
      </c>
      <c r="N51" s="12">
        <f>'Total U.S._bbl'!N51*1000*42*(DAY(EOMONTH($A51,0)))/1000000</f>
        <v>30.576000000000001</v>
      </c>
      <c r="O51" s="12">
        <f>'Total U.S._bbl'!O51*1000*42*(DAY(EOMONTH($A51,0)))/1000000</f>
        <v>27.355377649750068</v>
      </c>
      <c r="P51" s="12">
        <f>'Total U.S._bbl'!P51*1000*42*(DAY(EOMONTH($A51,0)))/1000000</f>
        <v>-532.72799999999995</v>
      </c>
      <c r="Q51" s="12">
        <f>'Total U.S._bbl'!Q51*1000*42*(DAY(EOMONTH($A51,0)))/1000000</f>
        <v>1779.288</v>
      </c>
      <c r="S51" s="12">
        <f>'Total U.S._bbl'!S51*1000*42/1000000</f>
        <v>2109.66</v>
      </c>
      <c r="U51" s="14"/>
      <c r="V51" s="14"/>
      <c r="W51" s="14"/>
      <c r="X51" s="14"/>
      <c r="Y51" s="14"/>
    </row>
    <row r="52" spans="1:25" x14ac:dyDescent="0.3">
      <c r="A52" s="45">
        <v>42078</v>
      </c>
      <c r="B52" t="s">
        <v>34</v>
      </c>
      <c r="C52" s="12">
        <f>'Total U.S._bbl'!C52*1000*42*(DAY(EOMONTH($A52,0)))/1000000</f>
        <v>1460.8440000000001</v>
      </c>
      <c r="D52" s="12">
        <f>'Total U.S._bbl'!D52*1000*42*(DAY(EOMONTH($A52,0)))/1000000</f>
        <v>389.298</v>
      </c>
      <c r="E52" s="12">
        <f>'Total U.S._bbl'!E52*1000*42*(DAY(EOMONTH($A52,0)))/1000000</f>
        <v>164.05199999999999</v>
      </c>
      <c r="F52" s="12">
        <f>'Total U.S._bbl'!F52*1000*42*(DAY(EOMONTH($A52,0)))/1000000</f>
        <v>0</v>
      </c>
      <c r="G52" s="12">
        <f>'Total U.S._bbl'!G52*1000*42*(DAY(EOMONTH($A52,0)))/1000000</f>
        <v>2014.194</v>
      </c>
      <c r="H52" s="12"/>
      <c r="I52" s="12">
        <f>'Total U.S._bbl'!I52*1000*42*(DAY(EOMONTH($A52,0)))/1000000</f>
        <v>613.24199999999996</v>
      </c>
      <c r="J52" s="12">
        <f>'Total U.S._bbl'!J52*1000*42*(DAY(EOMONTH($A52,0)))/1000000</f>
        <v>625.27672722293494</v>
      </c>
      <c r="K52" s="12">
        <f>'Total U.S._bbl'!K52*1000*42*(DAY(EOMONTH($A52,0)))/1000000</f>
        <v>34.238726788025708</v>
      </c>
      <c r="L52" s="12">
        <f>'Total U.S._bbl'!L52*1000*42*(DAY(EOMONTH($A52,0)))/1000000</f>
        <v>90.719078282304466</v>
      </c>
      <c r="M52" s="12">
        <f>'Total U.S._bbl'!M52*1000*42*(DAY(EOMONTH($A52,0)))/1000000</f>
        <v>422.99376000000001</v>
      </c>
      <c r="N52" s="12">
        <f>'Total U.S._bbl'!N52*1000*42*(DAY(EOMONTH($A52,0)))/1000000</f>
        <v>33.851999999999997</v>
      </c>
      <c r="O52" s="12">
        <f>'Total U.S._bbl'!O52*1000*42*(DAY(EOMONTH($A52,0)))/1000000</f>
        <v>63.671707706734871</v>
      </c>
      <c r="P52" s="12">
        <f>'Total U.S._bbl'!P52*1000*42*(DAY(EOMONTH($A52,0)))/1000000</f>
        <v>131.50200000000001</v>
      </c>
      <c r="Q52" s="12">
        <f>'Total U.S._bbl'!Q52*1000*42*(DAY(EOMONTH($A52,0)))/1000000</f>
        <v>2015.4960000000001</v>
      </c>
      <c r="S52" s="12">
        <f>'Total U.S._bbl'!S52*1000*42/1000000</f>
        <v>2239.482</v>
      </c>
      <c r="U52" s="14"/>
      <c r="V52" s="14"/>
      <c r="W52" s="14"/>
      <c r="X52" s="14"/>
      <c r="Y52" s="14"/>
    </row>
    <row r="53" spans="1:25" x14ac:dyDescent="0.3">
      <c r="A53" s="45">
        <v>42109</v>
      </c>
      <c r="B53" t="s">
        <v>34</v>
      </c>
      <c r="C53" s="12">
        <f>'Total U.S._bbl'!C53*1000*42*(DAY(EOMONTH($A53,0)))/1000000</f>
        <v>1454.04</v>
      </c>
      <c r="D53" s="12">
        <f>'Total U.S._bbl'!D53*1000*42*(DAY(EOMONTH($A53,0)))/1000000</f>
        <v>396.9</v>
      </c>
      <c r="E53" s="12">
        <f>'Total U.S._bbl'!E53*1000*42*(DAY(EOMONTH($A53,0)))/1000000</f>
        <v>128.52000000000001</v>
      </c>
      <c r="F53" s="12">
        <f>'Total U.S._bbl'!F53*1000*42*(DAY(EOMONTH($A53,0)))/1000000</f>
        <v>1.26</v>
      </c>
      <c r="G53" s="12">
        <f>'Total U.S._bbl'!G53*1000*42*(DAY(EOMONTH($A53,0)))/1000000</f>
        <v>1980.72</v>
      </c>
      <c r="H53" s="12"/>
      <c r="I53" s="12">
        <f>'Total U.S._bbl'!I53*1000*42*(DAY(EOMONTH($A53,0)))/1000000</f>
        <v>791.28</v>
      </c>
      <c r="J53" s="12">
        <f>'Total U.S._bbl'!J53*1000*42*(DAY(EOMONTH($A53,0)))/1000000</f>
        <v>395.91577640805457</v>
      </c>
      <c r="K53" s="12">
        <f>'Total U.S._bbl'!K53*1000*42*(DAY(EOMONTH($A53,0)))/1000000</f>
        <v>33.962600183485137</v>
      </c>
      <c r="L53" s="12">
        <f>'Total U.S._bbl'!L53*1000*42*(DAY(EOMONTH($A53,0)))/1000000</f>
        <v>78.854635648102018</v>
      </c>
      <c r="M53" s="12">
        <f>'Total U.S._bbl'!M53*1000*42*(DAY(EOMONTH($A53,0)))/1000000</f>
        <v>392.96879999999999</v>
      </c>
      <c r="N53" s="12">
        <f>'Total U.S._bbl'!N53*1000*42*(DAY(EOMONTH($A53,0)))/1000000</f>
        <v>32.76</v>
      </c>
      <c r="O53" s="12">
        <f>'Total U.S._bbl'!O53*1000*42*(DAY(EOMONTH($A53,0)))/1000000</f>
        <v>-89.001812239641723</v>
      </c>
      <c r="P53" s="12">
        <f>'Total U.S._bbl'!P53*1000*42*(DAY(EOMONTH($A53,0)))/1000000</f>
        <v>341.46</v>
      </c>
      <c r="Q53" s="12">
        <f>'Total U.S._bbl'!Q53*1000*42*(DAY(EOMONTH($A53,0)))/1000000</f>
        <v>1978.2</v>
      </c>
      <c r="S53" s="12">
        <f>'Total U.S._bbl'!S53*1000*42/1000000</f>
        <v>2578.884</v>
      </c>
      <c r="U53" s="14"/>
      <c r="V53" s="14"/>
      <c r="W53" s="14"/>
      <c r="X53" s="14"/>
      <c r="Y53" s="14"/>
    </row>
    <row r="54" spans="1:25" x14ac:dyDescent="0.3">
      <c r="A54" s="45">
        <v>42139</v>
      </c>
      <c r="B54" t="s">
        <v>34</v>
      </c>
      <c r="C54" s="12">
        <f>'Total U.S._bbl'!C54*1000*42*(DAY(EOMONTH($A54,0)))/1000000</f>
        <v>1493.394</v>
      </c>
      <c r="D54" s="12">
        <f>'Total U.S._bbl'!D54*1000*42*(DAY(EOMONTH($A54,0)))/1000000</f>
        <v>387.99599999999998</v>
      </c>
      <c r="E54" s="12">
        <f>'Total U.S._bbl'!E54*1000*42*(DAY(EOMONTH($A54,0)))/1000000</f>
        <v>89.837999999999994</v>
      </c>
      <c r="F54" s="12">
        <f>'Total U.S._bbl'!F54*1000*42*(DAY(EOMONTH($A54,0)))/1000000</f>
        <v>1.302</v>
      </c>
      <c r="G54" s="12">
        <f>'Total U.S._bbl'!G54*1000*42*(DAY(EOMONTH($A54,0)))/1000000</f>
        <v>1972.53</v>
      </c>
      <c r="H54" s="12"/>
      <c r="I54" s="12">
        <f>'Total U.S._bbl'!I54*1000*42*(DAY(EOMONTH($A54,0)))/1000000</f>
        <v>759.06600000000003</v>
      </c>
      <c r="J54" s="12">
        <f>'Total U.S._bbl'!J54*1000*42*(DAY(EOMONTH($A54,0)))/1000000</f>
        <v>330.78683417845048</v>
      </c>
      <c r="K54" s="12">
        <f>'Total U.S._bbl'!K54*1000*42*(DAY(EOMONTH($A54,0)))/1000000</f>
        <v>34.238726788025708</v>
      </c>
      <c r="L54" s="12">
        <f>'Total U.S._bbl'!L54*1000*42*(DAY(EOMONTH($A54,0)))/1000000</f>
        <v>80.646644521755789</v>
      </c>
      <c r="M54" s="12">
        <f>'Total U.S._bbl'!M54*1000*42*(DAY(EOMONTH($A54,0)))/1000000</f>
        <v>462.13031759999996</v>
      </c>
      <c r="N54" s="12">
        <f>'Total U.S._bbl'!N54*1000*42*(DAY(EOMONTH($A54,0)))/1000000</f>
        <v>33.851999999999997</v>
      </c>
      <c r="O54" s="12">
        <f>'Total U.S._bbl'!O54*1000*42*(DAY(EOMONTH($A54,0)))/1000000</f>
        <v>-163.05852308823182</v>
      </c>
      <c r="P54" s="12">
        <f>'Total U.S._bbl'!P54*1000*42*(DAY(EOMONTH($A54,0)))/1000000</f>
        <v>432.26400000000001</v>
      </c>
      <c r="Q54" s="12">
        <f>'Total U.S._bbl'!Q54*1000*42*(DAY(EOMONTH($A54,0)))/1000000</f>
        <v>1969.9259999999999</v>
      </c>
      <c r="S54" s="12">
        <f>'Total U.S._bbl'!S54*1000*42/1000000</f>
        <v>3009.2579999999998</v>
      </c>
      <c r="U54" s="14"/>
      <c r="V54" s="14"/>
      <c r="W54" s="14"/>
      <c r="X54" s="14"/>
      <c r="Y54" s="14"/>
    </row>
    <row r="55" spans="1:25" x14ac:dyDescent="0.3">
      <c r="A55" s="45">
        <v>42170</v>
      </c>
      <c r="B55" t="s">
        <v>34</v>
      </c>
      <c r="C55" s="12">
        <f>'Total U.S._bbl'!C55*1000*42*(DAY(EOMONTH($A55,0)))/1000000</f>
        <v>1437.66</v>
      </c>
      <c r="D55" s="12">
        <f>'Total U.S._bbl'!D55*1000*42*(DAY(EOMONTH($A55,0)))/1000000</f>
        <v>351.54</v>
      </c>
      <c r="E55" s="12">
        <f>'Total U.S._bbl'!E55*1000*42*(DAY(EOMONTH($A55,0)))/1000000</f>
        <v>97.02</v>
      </c>
      <c r="F55" s="12">
        <f>'Total U.S._bbl'!F55*1000*42*(DAY(EOMONTH($A55,0)))/1000000</f>
        <v>1.26</v>
      </c>
      <c r="G55" s="12">
        <f>'Total U.S._bbl'!G55*1000*42*(DAY(EOMONTH($A55,0)))/1000000</f>
        <v>1887.48</v>
      </c>
      <c r="H55" s="12"/>
      <c r="I55" s="12">
        <f>'Total U.S._bbl'!I55*1000*42*(DAY(EOMONTH($A55,0)))/1000000</f>
        <v>677.88</v>
      </c>
      <c r="J55" s="12">
        <f>'Total U.S._bbl'!J55*1000*42*(DAY(EOMONTH($A55,0)))/1000000</f>
        <v>313.70005947339541</v>
      </c>
      <c r="K55" s="12">
        <f>'Total U.S._bbl'!K55*1000*42*(DAY(EOMONTH($A55,0)))/1000000</f>
        <v>33.962600183485137</v>
      </c>
      <c r="L55" s="12">
        <f>'Total U.S._bbl'!L55*1000*42*(DAY(EOMONTH($A55,0)))/1000000</f>
        <v>78.462691018884186</v>
      </c>
      <c r="M55" s="12">
        <f>'Total U.S._bbl'!M55*1000*42*(DAY(EOMONTH($A55,0)))/1000000</f>
        <v>482.57771688000008</v>
      </c>
      <c r="N55" s="12">
        <f>'Total U.S._bbl'!N55*1000*42*(DAY(EOMONTH($A55,0)))/1000000</f>
        <v>32.76</v>
      </c>
      <c r="O55" s="12">
        <f>'Total U.S._bbl'!O55*1000*42*(DAY(EOMONTH($A55,0)))/1000000</f>
        <v>-5.2830675557647266</v>
      </c>
      <c r="P55" s="12">
        <f>'Total U.S._bbl'!P55*1000*42*(DAY(EOMONTH($A55,0)))/1000000</f>
        <v>270.89999999999998</v>
      </c>
      <c r="Q55" s="12">
        <f>'Total U.S._bbl'!Q55*1000*42*(DAY(EOMONTH($A55,0)))/1000000</f>
        <v>1884.96</v>
      </c>
      <c r="S55" s="12">
        <f>'Total U.S._bbl'!S55*1000*42/1000000</f>
        <v>3278.73</v>
      </c>
      <c r="U55" s="14"/>
      <c r="V55" s="14"/>
      <c r="W55" s="14"/>
      <c r="X55" s="14"/>
      <c r="Y55" s="14"/>
    </row>
    <row r="56" spans="1:25" x14ac:dyDescent="0.3">
      <c r="A56" s="45">
        <v>42200</v>
      </c>
      <c r="B56" t="s">
        <v>34</v>
      </c>
      <c r="C56" s="12">
        <f>'Total U.S._bbl'!C56*1000*42*(DAY(EOMONTH($A56,0)))/1000000</f>
        <v>1498.6020000000001</v>
      </c>
      <c r="D56" s="12">
        <f>'Total U.S._bbl'!D56*1000*42*(DAY(EOMONTH($A56,0)))/1000000</f>
        <v>367.16399999999999</v>
      </c>
      <c r="E56" s="12">
        <f>'Total U.S._bbl'!E56*1000*42*(DAY(EOMONTH($A56,0)))/1000000</f>
        <v>109.36799999999999</v>
      </c>
      <c r="F56" s="12">
        <f>'Total U.S._bbl'!F56*1000*42*(DAY(EOMONTH($A56,0)))/1000000</f>
        <v>-1.302</v>
      </c>
      <c r="G56" s="12">
        <f>'Total U.S._bbl'!G56*1000*42*(DAY(EOMONTH($A56,0)))/1000000</f>
        <v>1973.8320000000001</v>
      </c>
      <c r="H56" s="12"/>
      <c r="I56" s="12">
        <f>'Total U.S._bbl'!I56*1000*42*(DAY(EOMONTH($A56,0)))/1000000</f>
        <v>789.01199999999994</v>
      </c>
      <c r="J56" s="12">
        <f>'Total U.S._bbl'!J56*1000*42*(DAY(EOMONTH($A56,0)))/1000000</f>
        <v>337.36080342649643</v>
      </c>
      <c r="K56" s="12">
        <f>'Total U.S._bbl'!K56*1000*42*(DAY(EOMONTH($A56,0)))/1000000</f>
        <v>34.238726788025708</v>
      </c>
      <c r="L56" s="12">
        <f>'Total U.S._bbl'!L56*1000*42*(DAY(EOMONTH($A56,0)))/1000000</f>
        <v>81.700910932019738</v>
      </c>
      <c r="M56" s="12">
        <f>'Total U.S._bbl'!M56*1000*42*(DAY(EOMONTH($A56,0)))/1000000</f>
        <v>510.45973718376001</v>
      </c>
      <c r="N56" s="12">
        <f>'Total U.S._bbl'!N56*1000*42*(DAY(EOMONTH($A56,0)))/1000000</f>
        <v>33.851999999999997</v>
      </c>
      <c r="O56" s="12">
        <f>'Total U.S._bbl'!O56*1000*42*(DAY(EOMONTH($A56,0)))/1000000</f>
        <v>-95.326178330301857</v>
      </c>
      <c r="P56" s="12">
        <f>'Total U.S._bbl'!P56*1000*42*(DAY(EOMONTH($A56,0)))/1000000</f>
        <v>285.13799999999998</v>
      </c>
      <c r="Q56" s="12">
        <f>'Total U.S._bbl'!Q56*1000*42*(DAY(EOMONTH($A56,0)))/1000000</f>
        <v>1976.4359999999999</v>
      </c>
      <c r="S56" s="12">
        <f>'Total U.S._bbl'!S56*1000*42/1000000</f>
        <v>3562.7759999999998</v>
      </c>
      <c r="U56" s="14"/>
      <c r="V56" s="14"/>
      <c r="W56" s="14"/>
      <c r="X56" s="14"/>
      <c r="Y56" s="14"/>
    </row>
    <row r="57" spans="1:25" x14ac:dyDescent="0.3">
      <c r="A57" s="45">
        <v>42231</v>
      </c>
      <c r="B57" t="s">
        <v>34</v>
      </c>
      <c r="C57" s="12">
        <f>'Total U.S._bbl'!C57*1000*42*(DAY(EOMONTH($A57,0)))/1000000</f>
        <v>1515.528</v>
      </c>
      <c r="D57" s="12">
        <f>'Total U.S._bbl'!D57*1000*42*(DAY(EOMONTH($A57,0)))/1000000</f>
        <v>358.05</v>
      </c>
      <c r="E57" s="12">
        <f>'Total U.S._bbl'!E57*1000*42*(DAY(EOMONTH($A57,0)))/1000000</f>
        <v>115.878</v>
      </c>
      <c r="F57" s="12">
        <f>'Total U.S._bbl'!F57*1000*42*(DAY(EOMONTH($A57,0)))/1000000</f>
        <v>0</v>
      </c>
      <c r="G57" s="12">
        <f>'Total U.S._bbl'!G57*1000*42*(DAY(EOMONTH($A57,0)))/1000000</f>
        <v>1989.4559999999999</v>
      </c>
      <c r="H57" s="12"/>
      <c r="I57" s="12">
        <f>'Total U.S._bbl'!I57*1000*42*(DAY(EOMONTH($A57,0)))/1000000</f>
        <v>777.29399999999998</v>
      </c>
      <c r="J57" s="12">
        <f>'Total U.S._bbl'!J57*1000*42*(DAY(EOMONTH($A57,0)))/1000000</f>
        <v>370.80988300630719</v>
      </c>
      <c r="K57" s="12">
        <f>'Total U.S._bbl'!K57*1000*42*(DAY(EOMONTH($A57,0)))/1000000</f>
        <v>63.035669083890589</v>
      </c>
      <c r="L57" s="12">
        <f>'Total U.S._bbl'!L57*1000*42*(DAY(EOMONTH($A57,0)))/1000000</f>
        <v>81.892507871910453</v>
      </c>
      <c r="M57" s="12">
        <f>'Total U.S._bbl'!M57*1000*42*(DAY(EOMONTH($A57,0)))/1000000</f>
        <v>490.02212404294795</v>
      </c>
      <c r="N57" s="12">
        <f>'Total U.S._bbl'!N57*1000*42*(DAY(EOMONTH($A57,0)))/1000000</f>
        <v>33.851999999999997</v>
      </c>
      <c r="O57" s="12">
        <f>'Total U.S._bbl'!O57*1000*42*(DAY(EOMONTH($A57,0)))/1000000</f>
        <v>-103.47418400505627</v>
      </c>
      <c r="P57" s="12">
        <f>'Total U.S._bbl'!P57*1000*42*(DAY(EOMONTH($A57,0)))/1000000</f>
        <v>276.024</v>
      </c>
      <c r="Q57" s="12">
        <f>'Total U.S._bbl'!Q57*1000*42*(DAY(EOMONTH($A57,0)))/1000000</f>
        <v>1989.4559999999999</v>
      </c>
      <c r="S57" s="12">
        <f>'Total U.S._bbl'!S57*1000*42/1000000</f>
        <v>3839.22</v>
      </c>
      <c r="U57" s="14"/>
      <c r="V57" s="14"/>
      <c r="W57" s="14"/>
      <c r="X57" s="14"/>
      <c r="Y57" s="14"/>
    </row>
    <row r="58" spans="1:25" x14ac:dyDescent="0.3">
      <c r="A58" s="45">
        <v>42262</v>
      </c>
      <c r="B58" t="s">
        <v>34</v>
      </c>
      <c r="C58" s="12">
        <f>'Total U.S._bbl'!C58*1000*42*(DAY(EOMONTH($A58,0)))/1000000</f>
        <v>1480.5</v>
      </c>
      <c r="D58" s="12">
        <f>'Total U.S._bbl'!D58*1000*42*(DAY(EOMONTH($A58,0)))/1000000</f>
        <v>335.16</v>
      </c>
      <c r="E58" s="12">
        <f>'Total U.S._bbl'!E58*1000*42*(DAY(EOMONTH($A58,0)))/1000000</f>
        <v>98.28</v>
      </c>
      <c r="F58" s="12">
        <f>'Total U.S._bbl'!F58*1000*42*(DAY(EOMONTH($A58,0)))/1000000</f>
        <v>0</v>
      </c>
      <c r="G58" s="12">
        <f>'Total U.S._bbl'!G58*1000*42*(DAY(EOMONTH($A58,0)))/1000000</f>
        <v>1913.94</v>
      </c>
      <c r="H58" s="12"/>
      <c r="I58" s="12">
        <f>'Total U.S._bbl'!I58*1000*42*(DAY(EOMONTH($A58,0)))/1000000</f>
        <v>932.4</v>
      </c>
      <c r="J58" s="12">
        <f>'Total U.S._bbl'!J58*1000*42*(DAY(EOMONTH($A58,0)))/1000000</f>
        <v>396.68367848140002</v>
      </c>
      <c r="K58" s="12">
        <f>'Total U.S._bbl'!K58*1000*42*(DAY(EOMONTH($A58,0)))/1000000</f>
        <v>98.751282768182193</v>
      </c>
      <c r="L58" s="12">
        <f>'Total U.S._bbl'!L58*1000*42*(DAY(EOMONTH($A58,0)))/1000000</f>
        <v>80.78977026684791</v>
      </c>
      <c r="M58" s="12">
        <f>'Total U.S._bbl'!M58*1000*42*(DAY(EOMONTH($A58,0)))/1000000</f>
        <v>446.57510833875239</v>
      </c>
      <c r="N58" s="12">
        <f>'Total U.S._bbl'!N58*1000*42*(DAY(EOMONTH($A58,0)))/1000000</f>
        <v>32.76</v>
      </c>
      <c r="O58" s="12">
        <f>'Total U.S._bbl'!O58*1000*42*(DAY(EOMONTH($A58,0)))/1000000</f>
        <v>-200.0198398551824</v>
      </c>
      <c r="P58" s="12">
        <f>'Total U.S._bbl'!P58*1000*42*(DAY(EOMONTH($A58,0)))/1000000</f>
        <v>127.26</v>
      </c>
      <c r="Q58" s="12">
        <f>'Total U.S._bbl'!Q58*1000*42*(DAY(EOMONTH($A58,0)))/1000000</f>
        <v>1915.2</v>
      </c>
      <c r="S58" s="12">
        <f>'Total U.S._bbl'!S58*1000*42/1000000</f>
        <v>3966.2280000000001</v>
      </c>
      <c r="U58" s="14"/>
      <c r="V58" s="14"/>
      <c r="W58" s="14"/>
      <c r="X58" s="14"/>
      <c r="Y58" s="14"/>
    </row>
    <row r="59" spans="1:25" x14ac:dyDescent="0.3">
      <c r="A59" s="45">
        <v>42292</v>
      </c>
      <c r="B59" t="s">
        <v>34</v>
      </c>
      <c r="C59" s="12">
        <f>'Total U.S._bbl'!C59*1000*42*(DAY(EOMONTH($A59,0)))/1000000</f>
        <v>1548.078</v>
      </c>
      <c r="D59" s="12">
        <f>'Total U.S._bbl'!D59*1000*42*(DAY(EOMONTH($A59,0)))/1000000</f>
        <v>333.31200000000001</v>
      </c>
      <c r="E59" s="12">
        <f>'Total U.S._bbl'!E59*1000*42*(DAY(EOMONTH($A59,0)))/1000000</f>
        <v>141.91800000000001</v>
      </c>
      <c r="F59" s="12">
        <f>'Total U.S._bbl'!F59*1000*42*(DAY(EOMONTH($A59,0)))/1000000</f>
        <v>-1.302</v>
      </c>
      <c r="G59" s="12">
        <f>'Total U.S._bbl'!G59*1000*42*(DAY(EOMONTH($A59,0)))/1000000</f>
        <v>2022.0060000000001</v>
      </c>
      <c r="H59" s="12"/>
      <c r="I59" s="12">
        <f>'Total U.S._bbl'!I59*1000*42*(DAY(EOMONTH($A59,0)))/1000000</f>
        <v>787.71</v>
      </c>
      <c r="J59" s="12">
        <f>'Total U.S._bbl'!J59*1000*42*(DAY(EOMONTH($A59,0)))/1000000</f>
        <v>488.47984611619694</v>
      </c>
      <c r="K59" s="12">
        <f>'Total U.S._bbl'!K59*1000*42*(DAY(EOMONTH($A59,0)))/1000000</f>
        <v>155.46921654667014</v>
      </c>
      <c r="L59" s="12">
        <f>'Total U.S._bbl'!L59*1000*42*(DAY(EOMONTH($A59,0)))/1000000</f>
        <v>86.340696266806887</v>
      </c>
      <c r="M59" s="12">
        <f>'Total U.S._bbl'!M59*1000*42*(DAY(EOMONTH($A59,0)))/1000000</f>
        <v>451.76139911354107</v>
      </c>
      <c r="N59" s="12">
        <f>'Total U.S._bbl'!N59*1000*42*(DAY(EOMONTH($A59,0)))/1000000</f>
        <v>33.851999999999997</v>
      </c>
      <c r="O59" s="12">
        <f>'Total U.S._bbl'!O59*1000*42*(DAY(EOMONTH($A59,0)))/1000000</f>
        <v>-180.813158043215</v>
      </c>
      <c r="P59" s="12">
        <f>'Total U.S._bbl'!P59*1000*42*(DAY(EOMONTH($A59,0)))/1000000</f>
        <v>200.50800000000001</v>
      </c>
      <c r="Q59" s="12">
        <f>'Total U.S._bbl'!Q59*1000*42*(DAY(EOMONTH($A59,0)))/1000000</f>
        <v>2023.308</v>
      </c>
      <c r="S59" s="12">
        <f>'Total U.S._bbl'!S59*1000*42/1000000</f>
        <v>4166.9880000000003</v>
      </c>
      <c r="U59" s="14"/>
      <c r="V59" s="14"/>
      <c r="W59" s="14"/>
      <c r="X59" s="14"/>
      <c r="Y59" s="14"/>
    </row>
    <row r="60" spans="1:25" x14ac:dyDescent="0.3">
      <c r="A60" s="45">
        <v>42323</v>
      </c>
      <c r="B60" t="s">
        <v>34</v>
      </c>
      <c r="C60" s="12">
        <f>'Total U.S._bbl'!C60*1000*42*(DAY(EOMONTH($A60,0)))/1000000</f>
        <v>1480.5</v>
      </c>
      <c r="D60" s="12">
        <f>'Total U.S._bbl'!D60*1000*42*(DAY(EOMONTH($A60,0)))/1000000</f>
        <v>357.84</v>
      </c>
      <c r="E60" s="12">
        <f>'Total U.S._bbl'!E60*1000*42*(DAY(EOMONTH($A60,0)))/1000000</f>
        <v>144.9</v>
      </c>
      <c r="F60" s="12">
        <f>'Total U.S._bbl'!F60*1000*42*(DAY(EOMONTH($A60,0)))/1000000</f>
        <v>0</v>
      </c>
      <c r="G60" s="12">
        <f>'Total U.S._bbl'!G60*1000*42*(DAY(EOMONTH($A60,0)))/1000000</f>
        <v>1983.24</v>
      </c>
      <c r="H60" s="12"/>
      <c r="I60" s="12">
        <f>'Total U.S._bbl'!I60*1000*42*(DAY(EOMONTH($A60,0)))/1000000</f>
        <v>878.22</v>
      </c>
      <c r="J60" s="12">
        <f>'Total U.S._bbl'!J60*1000*42*(DAY(EOMONTH($A60,0)))/1000000</f>
        <v>594.44802429293895</v>
      </c>
      <c r="K60" s="12">
        <f>'Total U.S._bbl'!K60*1000*42*(DAY(EOMONTH($A60,0)))/1000000</f>
        <v>134.15827273301852</v>
      </c>
      <c r="L60" s="12">
        <f>'Total U.S._bbl'!L60*1000*42*(DAY(EOMONTH($A60,0)))/1000000</f>
        <v>88.829150244751162</v>
      </c>
      <c r="M60" s="12">
        <f>'Total U.S._bbl'!M60*1000*42*(DAY(EOMONTH($A60,0)))/1000000</f>
        <v>493.58731272483811</v>
      </c>
      <c r="N60" s="12">
        <f>'Total U.S._bbl'!N60*1000*42*(DAY(EOMONTH($A60,0)))/1000000</f>
        <v>32.76</v>
      </c>
      <c r="O60" s="12">
        <f>'Total U.S._bbl'!O60*1000*42*(DAY(EOMONTH($A60,0)))/1000000</f>
        <v>-262.70275999554678</v>
      </c>
      <c r="P60" s="12">
        <f>'Total U.S._bbl'!P60*1000*42*(DAY(EOMONTH($A60,0)))/1000000</f>
        <v>23.94</v>
      </c>
      <c r="Q60" s="12">
        <f>'Total U.S._bbl'!Q60*1000*42*(DAY(EOMONTH($A60,0)))/1000000</f>
        <v>1983.24</v>
      </c>
      <c r="S60" s="12">
        <f>'Total U.S._bbl'!S60*1000*42/1000000</f>
        <v>4190.634</v>
      </c>
      <c r="U60" s="14"/>
      <c r="V60" s="14"/>
      <c r="W60" s="14"/>
      <c r="X60" s="14"/>
      <c r="Y60" s="14"/>
    </row>
    <row r="61" spans="1:25" x14ac:dyDescent="0.3">
      <c r="A61" s="45">
        <v>42353</v>
      </c>
      <c r="B61" t="s">
        <v>34</v>
      </c>
      <c r="C61" s="12">
        <f>'Total U.S._bbl'!C61*1000*42*(DAY(EOMONTH($A61,0)))/1000000</f>
        <v>1495.998</v>
      </c>
      <c r="D61" s="12">
        <f>'Total U.S._bbl'!D61*1000*42*(DAY(EOMONTH($A61,0)))/1000000</f>
        <v>371.07</v>
      </c>
      <c r="E61" s="12">
        <f>'Total U.S._bbl'!E61*1000*42*(DAY(EOMONTH($A61,0)))/1000000</f>
        <v>164.05199999999999</v>
      </c>
      <c r="F61" s="12">
        <f>'Total U.S._bbl'!F61*1000*42*(DAY(EOMONTH($A61,0)))/1000000</f>
        <v>1.302</v>
      </c>
      <c r="G61" s="12">
        <f>'Total U.S._bbl'!G61*1000*42*(DAY(EOMONTH($A61,0)))/1000000</f>
        <v>2032.422</v>
      </c>
      <c r="H61" s="12"/>
      <c r="I61" s="12">
        <f>'Total U.S._bbl'!I61*1000*42*(DAY(EOMONTH($A61,0)))/1000000</f>
        <v>976.5</v>
      </c>
      <c r="J61" s="12">
        <f>'Total U.S._bbl'!J61*1000*42*(DAY(EOMONTH($A61,0)))/1000000</f>
        <v>820.97175525606224</v>
      </c>
      <c r="K61" s="12">
        <f>'Total U.S._bbl'!K61*1000*42*(DAY(EOMONTH($A61,0)))/1000000</f>
        <v>95.43987166734793</v>
      </c>
      <c r="L61" s="12">
        <f>'Total U.S._bbl'!L61*1000*42*(DAY(EOMONTH($A61,0)))/1000000</f>
        <v>104.53011025681795</v>
      </c>
      <c r="M61" s="12">
        <f>'Total U.S._bbl'!M61*1000*42*(DAY(EOMONTH($A61,0)))/1000000</f>
        <v>542.66490538048936</v>
      </c>
      <c r="N61" s="12">
        <f>'Total U.S._bbl'!N61*1000*42*(DAY(EOMONTH($A61,0)))/1000000</f>
        <v>39.06</v>
      </c>
      <c r="O61" s="12">
        <f>'Total U.S._bbl'!O61*1000*42*(DAY(EOMONTH($A61,0)))/1000000</f>
        <v>-197.8086425607176</v>
      </c>
      <c r="P61" s="12">
        <f>'Total U.S._bbl'!P61*1000*42*(DAY(EOMONTH($A61,0)))/1000000</f>
        <v>-351.54</v>
      </c>
      <c r="Q61" s="12">
        <f>'Total U.S._bbl'!Q61*1000*42*(DAY(EOMONTH($A61,0)))/1000000</f>
        <v>2029.818</v>
      </c>
      <c r="S61" s="12">
        <f>'Total U.S._bbl'!S61*1000*42/1000000</f>
        <v>3837.9180000000001</v>
      </c>
      <c r="U61" s="14"/>
      <c r="V61" s="14"/>
      <c r="W61" s="14"/>
      <c r="X61" s="14"/>
      <c r="Y61" s="14"/>
    </row>
    <row r="62" spans="1:25" x14ac:dyDescent="0.3">
      <c r="A62" s="45">
        <v>42384</v>
      </c>
      <c r="B62" t="s">
        <v>34</v>
      </c>
      <c r="C62" s="12">
        <f>'Total U.S._bbl'!C62*1000*42*(DAY(EOMONTH($A62,0)))/1000000</f>
        <v>1488.1859999999999</v>
      </c>
      <c r="D62" s="12">
        <f>'Total U.S._bbl'!D62*1000*42*(DAY(EOMONTH($A62,0)))/1000000</f>
        <v>371.07</v>
      </c>
      <c r="E62" s="12">
        <f>'Total U.S._bbl'!E62*1000*42*(DAY(EOMONTH($A62,0)))/1000000</f>
        <v>190.09200000000001</v>
      </c>
      <c r="F62" s="12">
        <f>'Total U.S._bbl'!F62*1000*42*(DAY(EOMONTH($A62,0)))/1000000</f>
        <v>0</v>
      </c>
      <c r="G62" s="12">
        <f>'Total U.S._bbl'!G62*1000*42*(DAY(EOMONTH($A62,0)))/1000000</f>
        <v>2049.348</v>
      </c>
      <c r="H62" s="12"/>
      <c r="I62" s="12">
        <f>'Total U.S._bbl'!I62*1000*42*(DAY(EOMONTH($A62,0)))/1000000</f>
        <v>1124.9280000000001</v>
      </c>
      <c r="J62" s="12">
        <f>'Total U.S._bbl'!J62*1000*42*(DAY(EOMONTH($A62,0)))/1000000</f>
        <v>956.02725540519953</v>
      </c>
      <c r="K62" s="12">
        <f>'Total U.S._bbl'!K62*1000*42*(DAY(EOMONTH($A62,0)))/1000000</f>
        <v>81.380071629540325</v>
      </c>
      <c r="L62" s="12">
        <f>'Total U.S._bbl'!L62*1000*42*(DAY(EOMONTH($A62,0)))/1000000</f>
        <v>115.45214202070839</v>
      </c>
      <c r="M62" s="12">
        <f>'Total U.S._bbl'!M62*1000*42*(DAY(EOMONTH($A62,0)))/1000000</f>
        <v>545.53290706880637</v>
      </c>
      <c r="N62" s="12">
        <f>'Total U.S._bbl'!N62*1000*42*(DAY(EOMONTH($A62,0)))/1000000</f>
        <v>39.06</v>
      </c>
      <c r="O62" s="12">
        <f>'Total U.S._bbl'!O62*1000*42*(DAY(EOMONTH($A62,0)))/1000000</f>
        <v>-117.76437612425453</v>
      </c>
      <c r="P62" s="12">
        <f>'Total U.S._bbl'!P62*1000*42*(DAY(EOMONTH($A62,0)))/1000000</f>
        <v>-700.476</v>
      </c>
      <c r="Q62" s="12">
        <f>'Total U.S._bbl'!Q62*1000*42*(DAY(EOMONTH($A62,0)))/1000000</f>
        <v>2044.14</v>
      </c>
      <c r="S62" s="12">
        <f>'Total U.S._bbl'!S62*1000*42/1000000</f>
        <v>3137.3580000000002</v>
      </c>
      <c r="U62" s="14"/>
      <c r="V62" s="14"/>
      <c r="W62" s="14"/>
      <c r="X62" s="14"/>
      <c r="Y62" s="14"/>
    </row>
    <row r="63" spans="1:25" x14ac:dyDescent="0.3">
      <c r="A63" s="45">
        <v>42415</v>
      </c>
      <c r="B63" t="s">
        <v>34</v>
      </c>
      <c r="C63" s="12">
        <f>'Total U.S._bbl'!C63*1000*42*(DAY(EOMONTH($A63,0)))/1000000</f>
        <v>1412.88</v>
      </c>
      <c r="D63" s="12">
        <f>'Total U.S._bbl'!D63*1000*42*(DAY(EOMONTH($A63,0)))/1000000</f>
        <v>353.22</v>
      </c>
      <c r="E63" s="12">
        <f>'Total U.S._bbl'!E63*1000*42*(DAY(EOMONTH($A63,0)))/1000000</f>
        <v>231.42</v>
      </c>
      <c r="F63" s="12">
        <f>'Total U.S._bbl'!F63*1000*42*(DAY(EOMONTH($A63,0)))/1000000</f>
        <v>0</v>
      </c>
      <c r="G63" s="12">
        <f>'Total U.S._bbl'!G63*1000*42*(DAY(EOMONTH($A63,0)))/1000000</f>
        <v>1997.52</v>
      </c>
      <c r="H63" s="12"/>
      <c r="I63" s="12">
        <f>'Total U.S._bbl'!I63*1000*42*(DAY(EOMONTH($A63,0)))/1000000</f>
        <v>1068.1859999999999</v>
      </c>
      <c r="J63" s="12">
        <f>'Total U.S._bbl'!J63*1000*42*(DAY(EOMONTH($A63,0)))/1000000</f>
        <v>821.11622605920661</v>
      </c>
      <c r="K63" s="12">
        <f>'Total U.S._bbl'!K63*1000*42*(DAY(EOMONTH($A63,0)))/1000000</f>
        <v>58.428157138454502</v>
      </c>
      <c r="L63" s="12">
        <f>'Total U.S._bbl'!L63*1000*42*(DAY(EOMONTH($A63,0)))/1000000</f>
        <v>100.5940529457452</v>
      </c>
      <c r="M63" s="12">
        <f>'Total U.S._bbl'!M63*1000*42*(DAY(EOMONTH($A63,0)))/1000000</f>
        <v>517.49917093211229</v>
      </c>
      <c r="N63" s="12">
        <f>'Total U.S._bbl'!N63*1000*42*(DAY(EOMONTH($A63,0)))/1000000</f>
        <v>42.63</v>
      </c>
      <c r="O63" s="12">
        <f>'Total U.S._bbl'!O63*1000*42*(DAY(EOMONTH($A63,0)))/1000000</f>
        <v>-48.217607075518579</v>
      </c>
      <c r="P63" s="12">
        <f>'Total U.S._bbl'!P63*1000*42*(DAY(EOMONTH($A63,0)))/1000000</f>
        <v>-565.15200000000004</v>
      </c>
      <c r="Q63" s="12">
        <f>'Total U.S._bbl'!Q63*1000*42*(DAY(EOMONTH($A63,0)))/1000000</f>
        <v>1995.0840000000001</v>
      </c>
      <c r="S63" s="12">
        <f>'Total U.S._bbl'!S63*1000*42/1000000</f>
        <v>2571.87</v>
      </c>
      <c r="U63" s="14"/>
      <c r="V63" s="14"/>
      <c r="W63" s="14"/>
      <c r="X63" s="14"/>
      <c r="Y63" s="14"/>
    </row>
    <row r="64" spans="1:25" x14ac:dyDescent="0.3">
      <c r="A64" s="45">
        <v>42444</v>
      </c>
      <c r="B64" t="s">
        <v>34</v>
      </c>
      <c r="C64" s="12">
        <f>'Total U.S._bbl'!C64*1000*42*(DAY(EOMONTH($A64,0)))/1000000</f>
        <v>1541.568</v>
      </c>
      <c r="D64" s="12">
        <f>'Total U.S._bbl'!D64*1000*42*(DAY(EOMONTH($A64,0)))/1000000</f>
        <v>399.714</v>
      </c>
      <c r="E64" s="12">
        <f>'Total U.S._bbl'!E64*1000*42*(DAY(EOMONTH($A64,0)))/1000000</f>
        <v>148.428</v>
      </c>
      <c r="F64" s="12">
        <f>'Total U.S._bbl'!F64*1000*42*(DAY(EOMONTH($A64,0)))/1000000</f>
        <v>-1.302</v>
      </c>
      <c r="G64" s="12">
        <f>'Total U.S._bbl'!G64*1000*42*(DAY(EOMONTH($A64,0)))/1000000</f>
        <v>2088.4079999999999</v>
      </c>
      <c r="H64" s="12"/>
      <c r="I64" s="12">
        <f>'Total U.S._bbl'!I64*1000*42*(DAY(EOMONTH($A64,0)))/1000000</f>
        <v>887.96400000000006</v>
      </c>
      <c r="J64" s="12">
        <f>'Total U.S._bbl'!J64*1000*42*(DAY(EOMONTH($A64,0)))/1000000</f>
        <v>629.55287851942944</v>
      </c>
      <c r="K64" s="12">
        <f>'Total U.S._bbl'!K64*1000*42*(DAY(EOMONTH($A64,0)))/1000000</f>
        <v>43.607858214535248</v>
      </c>
      <c r="L64" s="12">
        <f>'Total U.S._bbl'!L64*1000*42*(DAY(EOMONTH($A64,0)))/1000000</f>
        <v>94.07812719105776</v>
      </c>
      <c r="M64" s="12">
        <f>'Total U.S._bbl'!M64*1000*42*(DAY(EOMONTH($A64,0)))/1000000</f>
        <v>527.14876892743041</v>
      </c>
      <c r="N64" s="12">
        <f>'Total U.S._bbl'!N64*1000*42*(DAY(EOMONTH($A64,0)))/1000000</f>
        <v>48.173999999999999</v>
      </c>
      <c r="O64" s="12">
        <f>'Total U.S._bbl'!O64*1000*42*(DAY(EOMONTH($A64,0)))/1000000</f>
        <v>-162.94963285245288</v>
      </c>
      <c r="P64" s="12">
        <f>'Total U.S._bbl'!P64*1000*42*(DAY(EOMONTH($A64,0)))/1000000</f>
        <v>22.134</v>
      </c>
      <c r="Q64" s="12">
        <f>'Total U.S._bbl'!Q64*1000*42*(DAY(EOMONTH($A64,0)))/1000000</f>
        <v>2089.71</v>
      </c>
      <c r="S64" s="12">
        <f>'Total U.S._bbl'!S64*1000*42/1000000</f>
        <v>2593.962</v>
      </c>
      <c r="U64" s="14"/>
      <c r="V64" s="14"/>
      <c r="W64" s="14"/>
      <c r="X64" s="14"/>
      <c r="Y64" s="14"/>
    </row>
    <row r="65" spans="1:25" x14ac:dyDescent="0.3">
      <c r="A65" s="45">
        <v>42475</v>
      </c>
      <c r="B65" t="s">
        <v>34</v>
      </c>
      <c r="C65" s="12">
        <f>'Total U.S._bbl'!C65*1000*42*(DAY(EOMONTH($A65,0)))/1000000</f>
        <v>1491.84</v>
      </c>
      <c r="D65" s="12">
        <f>'Total U.S._bbl'!D65*1000*42*(DAY(EOMONTH($A65,0)))/1000000</f>
        <v>395.64</v>
      </c>
      <c r="E65" s="12">
        <f>'Total U.S._bbl'!E65*1000*42*(DAY(EOMONTH($A65,0)))/1000000</f>
        <v>118.44</v>
      </c>
      <c r="F65" s="12">
        <f>'Total U.S._bbl'!F65*1000*42*(DAY(EOMONTH($A65,0)))/1000000</f>
        <v>0</v>
      </c>
      <c r="G65" s="12">
        <f>'Total U.S._bbl'!G65*1000*42*(DAY(EOMONTH($A65,0)))/1000000</f>
        <v>2005.92</v>
      </c>
      <c r="H65" s="12"/>
      <c r="I65" s="12">
        <f>'Total U.S._bbl'!I65*1000*42*(DAY(EOMONTH($A65,0)))/1000000</f>
        <v>883.26</v>
      </c>
      <c r="J65" s="12">
        <f>'Total U.S._bbl'!J65*1000*42*(DAY(EOMONTH($A65,0)))/1000000</f>
        <v>396.83076805648363</v>
      </c>
      <c r="K65" s="12">
        <f>'Total U.S._bbl'!K65*1000*42*(DAY(EOMONTH($A65,0)))/1000000</f>
        <v>42.527297678586272</v>
      </c>
      <c r="L65" s="12">
        <f>'Total U.S._bbl'!L65*1000*42*(DAY(EOMONTH($A65,0)))/1000000</f>
        <v>81.661638490777179</v>
      </c>
      <c r="M65" s="12">
        <f>'Total U.S._bbl'!M65*1000*42*(DAY(EOMONTH($A65,0)))/1000000</f>
        <v>486.20396992977135</v>
      </c>
      <c r="N65" s="12">
        <f>'Total U.S._bbl'!N65*1000*42*(DAY(EOMONTH($A65,0)))/1000000</f>
        <v>49.14</v>
      </c>
      <c r="O65" s="12">
        <f>'Total U.S._bbl'!O65*1000*42*(DAY(EOMONTH($A65,0)))/1000000</f>
        <v>-226.02367415561849</v>
      </c>
      <c r="P65" s="12">
        <f>'Total U.S._bbl'!P65*1000*42*(DAY(EOMONTH($A65,0)))/1000000</f>
        <v>294.83999999999997</v>
      </c>
      <c r="Q65" s="12">
        <f>'Total U.S._bbl'!Q65*1000*42*(DAY(EOMONTH($A65,0)))/1000000</f>
        <v>2008.44</v>
      </c>
      <c r="S65" s="12">
        <f>'Total U.S._bbl'!S65*1000*42/1000000</f>
        <v>2888.172</v>
      </c>
      <c r="U65" s="14"/>
      <c r="V65" s="14"/>
      <c r="W65" s="14"/>
      <c r="X65" s="14"/>
      <c r="Y65" s="14"/>
    </row>
    <row r="66" spans="1:25" x14ac:dyDescent="0.3">
      <c r="A66" s="45">
        <v>42505</v>
      </c>
      <c r="B66" t="s">
        <v>34</v>
      </c>
      <c r="C66" s="12">
        <f>'Total U.S._bbl'!C66*1000*42*(DAY(EOMONTH($A66,0)))/1000000</f>
        <v>1538.9639999999999</v>
      </c>
      <c r="D66" s="12">
        <f>'Total U.S._bbl'!D66*1000*42*(DAY(EOMONTH($A66,0)))/1000000</f>
        <v>425.75400000000002</v>
      </c>
      <c r="E66" s="12">
        <f>'Total U.S._bbl'!E66*1000*42*(DAY(EOMONTH($A66,0)))/1000000</f>
        <v>122.38800000000001</v>
      </c>
      <c r="F66" s="12">
        <f>'Total U.S._bbl'!F66*1000*42*(DAY(EOMONTH($A66,0)))/1000000</f>
        <v>0</v>
      </c>
      <c r="G66" s="12">
        <f>'Total U.S._bbl'!G66*1000*42*(DAY(EOMONTH($A66,0)))/1000000</f>
        <v>2087.1060000000002</v>
      </c>
      <c r="H66" s="12"/>
      <c r="I66" s="12">
        <f>'Total U.S._bbl'!I66*1000*42*(DAY(EOMONTH($A66,0)))/1000000</f>
        <v>1113.21</v>
      </c>
      <c r="J66" s="12">
        <f>'Total U.S._bbl'!J66*1000*42*(DAY(EOMONTH($A66,0)))/1000000</f>
        <v>326.61228948700477</v>
      </c>
      <c r="K66" s="12">
        <f>'Total U.S._bbl'!K66*1000*42*(DAY(EOMONTH($A66,0)))/1000000</f>
        <v>43.607858214535248</v>
      </c>
      <c r="L66" s="12">
        <f>'Total U.S._bbl'!L66*1000*42*(DAY(EOMONTH($A66,0)))/1000000</f>
        <v>83.513093605909376</v>
      </c>
      <c r="M66" s="12">
        <f>'Total U.S._bbl'!M66*1000*42*(DAY(EOMONTH($A66,0)))/1000000</f>
        <v>493.37327661670469</v>
      </c>
      <c r="N66" s="12">
        <f>'Total U.S._bbl'!N66*1000*42*(DAY(EOMONTH($A66,0)))/1000000</f>
        <v>52.08</v>
      </c>
      <c r="O66" s="12">
        <f>'Total U.S._bbl'!O66*1000*42*(DAY(EOMONTH($A66,0)))/1000000</f>
        <v>-132.05451792415403</v>
      </c>
      <c r="P66" s="12">
        <f>'Total U.S._bbl'!P66*1000*42*(DAY(EOMONTH($A66,0)))/1000000</f>
        <v>106.764</v>
      </c>
      <c r="Q66" s="12">
        <f>'Total U.S._bbl'!Q66*1000*42*(DAY(EOMONTH($A66,0)))/1000000</f>
        <v>2087.1060000000002</v>
      </c>
      <c r="S66" s="12">
        <f>'Total U.S._bbl'!S66*1000*42/1000000</f>
        <v>2994.6840000000002</v>
      </c>
      <c r="U66" s="14"/>
      <c r="V66" s="14"/>
      <c r="W66" s="14"/>
      <c r="X66" s="14"/>
      <c r="Y66" s="14"/>
    </row>
    <row r="67" spans="1:25" x14ac:dyDescent="0.3">
      <c r="A67" s="45">
        <v>42536</v>
      </c>
      <c r="B67" t="s">
        <v>34</v>
      </c>
      <c r="C67" s="12">
        <f>'Total U.S._bbl'!C67*1000*42*(DAY(EOMONTH($A67,0)))/1000000</f>
        <v>1470.42</v>
      </c>
      <c r="D67" s="12">
        <f>'Total U.S._bbl'!D67*1000*42*(DAY(EOMONTH($A67,0)))/1000000</f>
        <v>412.02</v>
      </c>
      <c r="E67" s="12">
        <f>'Total U.S._bbl'!E67*1000*42*(DAY(EOMONTH($A67,0)))/1000000</f>
        <v>102.06</v>
      </c>
      <c r="F67" s="12">
        <f>'Total U.S._bbl'!F67*1000*42*(DAY(EOMONTH($A67,0)))/1000000</f>
        <v>0</v>
      </c>
      <c r="G67" s="12">
        <f>'Total U.S._bbl'!G67*1000*42*(DAY(EOMONTH($A67,0)))/1000000</f>
        <v>1984.5</v>
      </c>
      <c r="H67" s="12"/>
      <c r="I67" s="12">
        <f>'Total U.S._bbl'!I67*1000*42*(DAY(EOMONTH($A67,0)))/1000000</f>
        <v>958.86</v>
      </c>
      <c r="J67" s="12">
        <f>'Total U.S._bbl'!J67*1000*42*(DAY(EOMONTH($A67,0)))/1000000</f>
        <v>316.07953750755792</v>
      </c>
      <c r="K67" s="12">
        <f>'Total U.S._bbl'!K67*1000*42*(DAY(EOMONTH($A67,0)))/1000000</f>
        <v>43.33760015457753</v>
      </c>
      <c r="L67" s="12">
        <f>'Total U.S._bbl'!L67*1000*42*(DAY(EOMONTH($A67,0)))/1000000</f>
        <v>81.265858090106804</v>
      </c>
      <c r="M67" s="12">
        <f>'Total U.S._bbl'!M67*1000*42*(DAY(EOMONTH($A67,0)))/1000000</f>
        <v>482.57278972535983</v>
      </c>
      <c r="N67" s="12">
        <f>'Total U.S._bbl'!N67*1000*42*(DAY(EOMONTH($A67,0)))/1000000</f>
        <v>50.4</v>
      </c>
      <c r="O67" s="12">
        <f>'Total U.S._bbl'!O67*1000*42*(DAY(EOMONTH($A67,0)))/1000000</f>
        <v>-308.37578547760194</v>
      </c>
      <c r="P67" s="12">
        <f>'Total U.S._bbl'!P67*1000*42*(DAY(EOMONTH($A67,0)))/1000000</f>
        <v>356.58</v>
      </c>
      <c r="Q67" s="12">
        <f>'Total U.S._bbl'!Q67*1000*42*(DAY(EOMONTH($A67,0)))/1000000</f>
        <v>1980.72</v>
      </c>
      <c r="S67" s="12">
        <f>'Total U.S._bbl'!S67*1000*42/1000000</f>
        <v>3352.44</v>
      </c>
      <c r="U67" s="14"/>
      <c r="V67" s="14"/>
      <c r="W67" s="14"/>
      <c r="X67" s="14"/>
      <c r="Y67" s="14"/>
    </row>
    <row r="68" spans="1:25" x14ac:dyDescent="0.3">
      <c r="A68" s="45">
        <v>42566</v>
      </c>
      <c r="B68" t="s">
        <v>34</v>
      </c>
      <c r="C68" s="12">
        <f>'Total U.S._bbl'!C68*1000*42*(DAY(EOMONTH($A68,0)))/1000000</f>
        <v>1531.152</v>
      </c>
      <c r="D68" s="12">
        <f>'Total U.S._bbl'!D68*1000*42*(DAY(EOMONTH($A68,0)))/1000000</f>
        <v>417.94200000000001</v>
      </c>
      <c r="E68" s="12">
        <f>'Total U.S._bbl'!E68*1000*42*(DAY(EOMONTH($A68,0)))/1000000</f>
        <v>114.57599999999999</v>
      </c>
      <c r="F68" s="12">
        <f>'Total U.S._bbl'!F68*1000*42*(DAY(EOMONTH($A68,0)))/1000000</f>
        <v>0</v>
      </c>
      <c r="G68" s="12">
        <f>'Total U.S._bbl'!G68*1000*42*(DAY(EOMONTH($A68,0)))/1000000</f>
        <v>2063.67</v>
      </c>
      <c r="H68" s="12"/>
      <c r="I68" s="12">
        <f>'Total U.S._bbl'!I68*1000*42*(DAY(EOMONTH($A68,0)))/1000000</f>
        <v>977.80200000000002</v>
      </c>
      <c r="J68" s="12">
        <f>'Total U.S._bbl'!J68*1000*42*(DAY(EOMONTH($A68,0)))/1000000</f>
        <v>340.70500003249504</v>
      </c>
      <c r="K68" s="12">
        <f>'Total U.S._bbl'!K68*1000*42*(DAY(EOMONTH($A68,0)))/1000000</f>
        <v>43.480958329168232</v>
      </c>
      <c r="L68" s="12">
        <f>'Total U.S._bbl'!L68*1000*42*(DAY(EOMONTH($A68,0)))/1000000</f>
        <v>84.621998806698443</v>
      </c>
      <c r="M68" s="12">
        <f>'Total U.S._bbl'!M68*1000*42*(DAY(EOMONTH($A68,0)))/1000000</f>
        <v>514.36059487670047</v>
      </c>
      <c r="N68" s="12">
        <f>'Total U.S._bbl'!N68*1000*42*(DAY(EOMONTH($A68,0)))/1000000</f>
        <v>52.08</v>
      </c>
      <c r="O68" s="12">
        <f>'Total U.S._bbl'!O68*1000*42*(DAY(EOMONTH($A68,0)))/1000000</f>
        <v>-201.96855204506201</v>
      </c>
      <c r="P68" s="12">
        <f>'Total U.S._bbl'!P68*1000*42*(DAY(EOMONTH($A68,0)))/1000000</f>
        <v>251.286</v>
      </c>
      <c r="Q68" s="12">
        <f>'Total U.S._bbl'!Q68*1000*42*(DAY(EOMONTH($A68,0)))/1000000</f>
        <v>2062.3679999999999</v>
      </c>
      <c r="S68" s="12">
        <f>'Total U.S._bbl'!S68*1000*42/1000000</f>
        <v>3603.9360000000001</v>
      </c>
      <c r="U68" s="14"/>
      <c r="V68" s="14"/>
      <c r="W68" s="14"/>
      <c r="X68" s="14"/>
      <c r="Y68" s="14"/>
    </row>
    <row r="69" spans="1:25" x14ac:dyDescent="0.3">
      <c r="A69" s="45">
        <v>42597</v>
      </c>
      <c r="B69" t="s">
        <v>34</v>
      </c>
      <c r="C69" s="12">
        <f>'Total U.S._bbl'!C69*1000*42*(DAY(EOMONTH($A69,0)))/1000000</f>
        <v>1533.7560000000001</v>
      </c>
      <c r="D69" s="12">
        <f>'Total U.S._bbl'!D69*1000*42*(DAY(EOMONTH($A69,0)))/1000000</f>
        <v>394.50599999999997</v>
      </c>
      <c r="E69" s="12">
        <f>'Total U.S._bbl'!E69*1000*42*(DAY(EOMONTH($A69,0)))/1000000</f>
        <v>127.596</v>
      </c>
      <c r="F69" s="12">
        <f>'Total U.S._bbl'!F69*1000*42*(DAY(EOMONTH($A69,0)))/1000000</f>
        <v>0</v>
      </c>
      <c r="G69" s="12">
        <f>'Total U.S._bbl'!G69*1000*42*(DAY(EOMONTH($A69,0)))/1000000</f>
        <v>2055.8580000000002</v>
      </c>
      <c r="H69" s="12"/>
      <c r="I69" s="12">
        <f>'Total U.S._bbl'!I69*1000*42*(DAY(EOMONTH($A69,0)))/1000000</f>
        <v>864.52800000000002</v>
      </c>
      <c r="J69" s="12">
        <f>'Total U.S._bbl'!J69*1000*42*(DAY(EOMONTH($A69,0)))/1000000</f>
        <v>373.73274989156914</v>
      </c>
      <c r="K69" s="12">
        <f>'Total U.S._bbl'!K69*1000*42*(DAY(EOMONTH($A69,0)))/1000000</f>
        <v>83.709195366833328</v>
      </c>
      <c r="L69" s="12">
        <f>'Total U.S._bbl'!L69*1000*42*(DAY(EOMONTH($A69,0)))/1000000</f>
        <v>84.813595746589144</v>
      </c>
      <c r="M69" s="12">
        <f>'Total U.S._bbl'!M69*1000*42*(DAY(EOMONTH($A69,0)))/1000000</f>
        <v>467.8827246205355</v>
      </c>
      <c r="N69" s="12">
        <f>'Total U.S._bbl'!N69*1000*42*(DAY(EOMONTH($A69,0)))/1000000</f>
        <v>65.099999999999994</v>
      </c>
      <c r="O69" s="12">
        <f>'Total U.S._bbl'!O69*1000*42*(DAY(EOMONTH($A69,0)))/1000000</f>
        <v>-234.14626562552712</v>
      </c>
      <c r="P69" s="12">
        <f>'Total U.S._bbl'!P69*1000*42*(DAY(EOMONTH($A69,0)))/1000000</f>
        <v>351.54</v>
      </c>
      <c r="Q69" s="12">
        <f>'Total U.S._bbl'!Q69*1000*42*(DAY(EOMONTH($A69,0)))/1000000</f>
        <v>2057.16</v>
      </c>
      <c r="S69" s="12">
        <f>'Total U.S._bbl'!S69*1000*42/1000000</f>
        <v>3954.6779999999999</v>
      </c>
      <c r="U69" s="14"/>
      <c r="V69" s="14"/>
      <c r="W69" s="14"/>
      <c r="X69" s="14"/>
      <c r="Y69" s="14"/>
    </row>
    <row r="70" spans="1:25" x14ac:dyDescent="0.3">
      <c r="A70" s="45">
        <v>42628</v>
      </c>
      <c r="B70" t="s">
        <v>34</v>
      </c>
      <c r="C70" s="12">
        <f>'Total U.S._bbl'!C70*1000*42*(DAY(EOMONTH($A70,0)))/1000000</f>
        <v>1466.64</v>
      </c>
      <c r="D70" s="12">
        <f>'Total U.S._bbl'!D70*1000*42*(DAY(EOMONTH($A70,0)))/1000000</f>
        <v>379.26</v>
      </c>
      <c r="E70" s="12">
        <f>'Total U.S._bbl'!E70*1000*42*(DAY(EOMONTH($A70,0)))/1000000</f>
        <v>126</v>
      </c>
      <c r="F70" s="12">
        <f>'Total U.S._bbl'!F70*1000*42*(DAY(EOMONTH($A70,0)))/1000000</f>
        <v>0</v>
      </c>
      <c r="G70" s="12">
        <f>'Total U.S._bbl'!G70*1000*42*(DAY(EOMONTH($A70,0)))/1000000</f>
        <v>1971.9</v>
      </c>
      <c r="H70" s="12"/>
      <c r="I70" s="12">
        <f>'Total U.S._bbl'!I70*1000*42*(DAY(EOMONTH($A70,0)))/1000000</f>
        <v>826.56</v>
      </c>
      <c r="J70" s="12">
        <f>'Total U.S._bbl'!J70*1000*42*(DAY(EOMONTH($A70,0)))/1000000</f>
        <v>397.6928164264686</v>
      </c>
      <c r="K70" s="12">
        <f>'Total U.S._bbl'!K70*1000*42*(DAY(EOMONTH($A70,0)))/1000000</f>
        <v>133.74285236862301</v>
      </c>
      <c r="L70" s="12">
        <f>'Total U.S._bbl'!L70*1000*42*(DAY(EOMONTH($A70,0)))/1000000</f>
        <v>83.692597411871134</v>
      </c>
      <c r="M70" s="12">
        <f>'Total U.S._bbl'!M70*1000*42*(DAY(EOMONTH($A70,0)))/1000000</f>
        <v>456.64983083878155</v>
      </c>
      <c r="N70" s="12">
        <f>'Total U.S._bbl'!N70*1000*42*(DAY(EOMONTH($A70,0)))/1000000</f>
        <v>63</v>
      </c>
      <c r="O70" s="12">
        <f>'Total U.S._bbl'!O70*1000*42*(DAY(EOMONTH($A70,0)))/1000000</f>
        <v>-189.77809704574429</v>
      </c>
      <c r="P70" s="12">
        <f>'Total U.S._bbl'!P70*1000*42*(DAY(EOMONTH($A70,0)))/1000000</f>
        <v>202.86</v>
      </c>
      <c r="Q70" s="12">
        <f>'Total U.S._bbl'!Q70*1000*42*(DAY(EOMONTH($A70,0)))/1000000</f>
        <v>1974.42</v>
      </c>
      <c r="S70" s="12">
        <f>'Total U.S._bbl'!S70*1000*42/1000000</f>
        <v>4156.95</v>
      </c>
      <c r="U70" s="14"/>
      <c r="V70" s="14"/>
      <c r="W70" s="14"/>
      <c r="X70" s="14"/>
      <c r="Y70" s="14"/>
    </row>
    <row r="71" spans="1:25" x14ac:dyDescent="0.3">
      <c r="A71" s="45">
        <v>42658</v>
      </c>
      <c r="B71" t="s">
        <v>34</v>
      </c>
      <c r="C71" s="12">
        <f>'Total U.S._bbl'!C71*1000*42*(DAY(EOMONTH($A71,0)))/1000000</f>
        <v>1510.32</v>
      </c>
      <c r="D71" s="12">
        <f>'Total U.S._bbl'!D71*1000*42*(DAY(EOMONTH($A71,0)))/1000000</f>
        <v>377.58</v>
      </c>
      <c r="E71" s="12">
        <f>'Total U.S._bbl'!E71*1000*42*(DAY(EOMONTH($A71,0)))/1000000</f>
        <v>162.75</v>
      </c>
      <c r="F71" s="12">
        <f>'Total U.S._bbl'!F71*1000*42*(DAY(EOMONTH($A71,0)))/1000000</f>
        <v>0</v>
      </c>
      <c r="G71" s="12">
        <f>'Total U.S._bbl'!G71*1000*42*(DAY(EOMONTH($A71,0)))/1000000</f>
        <v>2050.65</v>
      </c>
      <c r="H71" s="12"/>
      <c r="I71" s="12">
        <f>'Total U.S._bbl'!I71*1000*42*(DAY(EOMONTH($A71,0)))/1000000</f>
        <v>1132.74</v>
      </c>
      <c r="J71" s="12">
        <f>'Total U.S._bbl'!J71*1000*42*(DAY(EOMONTH($A71,0)))/1000000</f>
        <v>489.82599171106642</v>
      </c>
      <c r="K71" s="12">
        <f>'Total U.S._bbl'!K71*1000*42*(DAY(EOMONTH($A71,0)))/1000000</f>
        <v>214.47231830667462</v>
      </c>
      <c r="L71" s="12">
        <f>'Total U.S._bbl'!L71*1000*42*(DAY(EOMONTH($A71,0)))/1000000</f>
        <v>89.47738691286898</v>
      </c>
      <c r="M71" s="12">
        <f>'Total U.S._bbl'!M71*1000*42*(DAY(EOMONTH($A71,0)))/1000000</f>
        <v>473.89032743606901</v>
      </c>
      <c r="N71" s="12">
        <f>'Total U.S._bbl'!N71*1000*42*(DAY(EOMONTH($A71,0)))/1000000</f>
        <v>65.099999999999994</v>
      </c>
      <c r="O71" s="12">
        <f>'Total U.S._bbl'!O71*1000*42*(DAY(EOMONTH($A71,0)))/1000000</f>
        <v>-297.67602436667909</v>
      </c>
      <c r="P71" s="12">
        <f>'Total U.S._bbl'!P71*1000*42*(DAY(EOMONTH($A71,0)))/1000000</f>
        <v>-114.57599999999999</v>
      </c>
      <c r="Q71" s="12">
        <f>'Total U.S._bbl'!Q71*1000*42*(DAY(EOMONTH($A71,0)))/1000000</f>
        <v>2053.2539999999999</v>
      </c>
      <c r="S71" s="12">
        <f>'Total U.S._bbl'!S71*1000*42/1000000</f>
        <v>4042.5839999999998</v>
      </c>
      <c r="U71" s="14"/>
      <c r="V71" s="14"/>
      <c r="W71" s="14"/>
      <c r="X71" s="14"/>
      <c r="Y71" s="14"/>
    </row>
    <row r="72" spans="1:25" x14ac:dyDescent="0.3">
      <c r="A72" s="45">
        <v>42689</v>
      </c>
      <c r="B72" t="s">
        <v>34</v>
      </c>
      <c r="C72" s="12">
        <f>'Total U.S._bbl'!C72*1000*42*(DAY(EOMONTH($A72,0)))/1000000</f>
        <v>1480.5</v>
      </c>
      <c r="D72" s="12">
        <f>'Total U.S._bbl'!D72*1000*42*(DAY(EOMONTH($A72,0)))/1000000</f>
        <v>388.08</v>
      </c>
      <c r="E72" s="12">
        <f>'Total U.S._bbl'!E72*1000*42*(DAY(EOMONTH($A72,0)))/1000000</f>
        <v>185.22</v>
      </c>
      <c r="F72" s="12">
        <f>'Total U.S._bbl'!F72*1000*42*(DAY(EOMONTH($A72,0)))/1000000</f>
        <v>0</v>
      </c>
      <c r="G72" s="12">
        <f>'Total U.S._bbl'!G72*1000*42*(DAY(EOMONTH($A72,0)))/1000000</f>
        <v>2053.8000000000002</v>
      </c>
      <c r="H72" s="12"/>
      <c r="I72" s="12">
        <f>'Total U.S._bbl'!I72*1000*42*(DAY(EOMONTH($A72,0)))/1000000</f>
        <v>1048.32</v>
      </c>
      <c r="J72" s="12">
        <f>'Total U.S._bbl'!J72*1000*42*(DAY(EOMONTH($A72,0)))/1000000</f>
        <v>592.94790183404814</v>
      </c>
      <c r="K72" s="12">
        <f>'Total U.S._bbl'!K72*1000*42*(DAY(EOMONTH($A72,0)))/1000000</f>
        <v>180.21715300330632</v>
      </c>
      <c r="L72" s="12">
        <f>'Total U.S._bbl'!L72*1000*42*(DAY(EOMONTH($A72,0)))/1000000</f>
        <v>92.14698988995417</v>
      </c>
      <c r="M72" s="12">
        <f>'Total U.S._bbl'!M72*1000*42*(DAY(EOMONTH($A72,0)))/1000000</f>
        <v>462.08260097286416</v>
      </c>
      <c r="N72" s="12">
        <f>'Total U.S._bbl'!N72*1000*42*(DAY(EOMONTH($A72,0)))/1000000</f>
        <v>63</v>
      </c>
      <c r="O72" s="12">
        <f>'Total U.S._bbl'!O72*1000*42*(DAY(EOMONTH($A72,0)))/1000000</f>
        <v>-305.53464570017269</v>
      </c>
      <c r="P72" s="12">
        <f>'Total U.S._bbl'!P72*1000*42*(DAY(EOMONTH($A72,0)))/1000000</f>
        <v>-78.12</v>
      </c>
      <c r="Q72" s="12">
        <f>'Total U.S._bbl'!Q72*1000*42*(DAY(EOMONTH($A72,0)))/1000000</f>
        <v>2055.06</v>
      </c>
      <c r="S72" s="12">
        <f>'Total U.S._bbl'!S72*1000*42/1000000</f>
        <v>3964.5479999999998</v>
      </c>
      <c r="U72" s="14"/>
      <c r="V72" s="14"/>
      <c r="W72" s="14"/>
      <c r="X72" s="14"/>
      <c r="Y72" s="14"/>
    </row>
    <row r="73" spans="1:25" x14ac:dyDescent="0.3">
      <c r="A73" s="45">
        <v>42719</v>
      </c>
      <c r="B73" t="s">
        <v>34</v>
      </c>
      <c r="C73" s="12">
        <f>'Total U.S._bbl'!C73*1000*42*(DAY(EOMONTH($A73,0)))/1000000</f>
        <v>1462.146</v>
      </c>
      <c r="D73" s="12">
        <f>'Total U.S._bbl'!D73*1000*42*(DAY(EOMONTH($A73,0)))/1000000</f>
        <v>399.714</v>
      </c>
      <c r="E73" s="12">
        <f>'Total U.S._bbl'!E73*1000*42*(DAY(EOMONTH($A73,0)))/1000000</f>
        <v>216.13200000000001</v>
      </c>
      <c r="F73" s="12">
        <f>'Total U.S._bbl'!F73*1000*42*(DAY(EOMONTH($A73,0)))/1000000</f>
        <v>0</v>
      </c>
      <c r="G73" s="12">
        <f>'Total U.S._bbl'!G73*1000*42*(DAY(EOMONTH($A73,0)))/1000000</f>
        <v>2077.9920000000002</v>
      </c>
      <c r="H73" s="12"/>
      <c r="I73" s="12">
        <f>'Total U.S._bbl'!I73*1000*42*(DAY(EOMONTH($A73,0)))/1000000</f>
        <v>1397.046</v>
      </c>
      <c r="J73" s="12">
        <f>'Total U.S._bbl'!J73*1000*42*(DAY(EOMONTH($A73,0)))/1000000</f>
        <v>833.18184529437758</v>
      </c>
      <c r="K73" s="12">
        <f>'Total U.S._bbl'!K73*1000*42*(DAY(EOMONTH($A73,0)))/1000000</f>
        <v>128.97663831792144</v>
      </c>
      <c r="L73" s="12">
        <f>'Total U.S._bbl'!L73*1000*42*(DAY(EOMONTH($A73,0)))/1000000</f>
        <v>108.60746036693469</v>
      </c>
      <c r="M73" s="12">
        <f>'Total U.S._bbl'!M73*1000*42*(DAY(EOMONTH($A73,0)))/1000000</f>
        <v>481.46598788201243</v>
      </c>
      <c r="N73" s="12">
        <f>'Total U.S._bbl'!N73*1000*42*(DAY(EOMONTH($A73,0)))/1000000</f>
        <v>65.099999999999994</v>
      </c>
      <c r="O73" s="12">
        <f>'Total U.S._bbl'!O73*1000*42*(DAY(EOMONTH($A73,0)))/1000000</f>
        <v>-205.96393186124618</v>
      </c>
      <c r="P73" s="12">
        <f>'Total U.S._bbl'!P73*1000*42*(DAY(EOMONTH($A73,0)))/1000000</f>
        <v>-730.42200000000003</v>
      </c>
      <c r="Q73" s="12">
        <f>'Total U.S._bbl'!Q73*1000*42*(DAY(EOMONTH($A73,0)))/1000000</f>
        <v>2077.9920000000002</v>
      </c>
      <c r="S73" s="12">
        <f>'Total U.S._bbl'!S73*1000*42/1000000</f>
        <v>3235.9740000000002</v>
      </c>
      <c r="U73" s="14"/>
      <c r="V73" s="14"/>
      <c r="W73" s="14"/>
      <c r="X73" s="14"/>
      <c r="Y73" s="14"/>
    </row>
    <row r="74" spans="1:25" x14ac:dyDescent="0.3">
      <c r="A74" s="45">
        <v>42750</v>
      </c>
      <c r="B74" t="s">
        <v>34</v>
      </c>
      <c r="C74" s="12">
        <f>'Total U.S._bbl'!C74*1000*42*(DAY(EOMONTH($A74,0)))/1000000</f>
        <v>1485.5820000000001</v>
      </c>
      <c r="D74" s="12">
        <f>'Total U.S._bbl'!D74*1000*42*(DAY(EOMONTH($A74,0)))/1000000</f>
        <v>387.99599999999998</v>
      </c>
      <c r="E74" s="12">
        <f>'Total U.S._bbl'!E74*1000*42*(DAY(EOMONTH($A74,0)))/1000000</f>
        <v>282.53399999999999</v>
      </c>
      <c r="F74" s="12">
        <f>'Total U.S._bbl'!F74*1000*42*(DAY(EOMONTH($A74,0)))/1000000</f>
        <v>1.302</v>
      </c>
      <c r="G74" s="12">
        <f>'Total U.S._bbl'!G74*1000*42*(DAY(EOMONTH($A74,0)))/1000000</f>
        <v>2157.4140000000002</v>
      </c>
      <c r="H74" s="12"/>
      <c r="I74" s="12">
        <f>'Total U.S._bbl'!I74*1000*42*(DAY(EOMONTH($A74,0)))/1000000</f>
        <v>1430.8979999999999</v>
      </c>
      <c r="J74" s="12">
        <f>'Total U.S._bbl'!J74*1000*42*(DAY(EOMONTH($A74,0)))/1000000</f>
        <v>895.64738750725576</v>
      </c>
      <c r="K74" s="12">
        <f>'Total U.S._bbl'!K74*1000*42*(DAY(EOMONTH($A74,0)))/1000000</f>
        <v>79.803195366833336</v>
      </c>
      <c r="L74" s="12">
        <f>'Total U.S._bbl'!L74*1000*42*(DAY(EOMONTH($A74,0)))/1000000</f>
        <v>119.23552248040602</v>
      </c>
      <c r="M74" s="12">
        <f>'Total U.S._bbl'!M74*1000*42*(DAY(EOMONTH($A74,0)))/1000000</f>
        <v>453.08581745788297</v>
      </c>
      <c r="N74" s="12">
        <f>'Total U.S._bbl'!N74*1000*42*(DAY(EOMONTH($A74,0)))/1000000</f>
        <v>65.099999999999994</v>
      </c>
      <c r="O74" s="12">
        <f>'Total U.S._bbl'!O74*1000*42*(DAY(EOMONTH($A74,0)))/1000000</f>
        <v>105.76807718762198</v>
      </c>
      <c r="P74" s="12">
        <f>'Total U.S._bbl'!P74*1000*42*(DAY(EOMONTH($A74,0)))/1000000</f>
        <v>-994.72799999999995</v>
      </c>
      <c r="Q74" s="12">
        <f>'Total U.S._bbl'!Q74*1000*42*(DAY(EOMONTH($A74,0)))/1000000</f>
        <v>2154.81</v>
      </c>
      <c r="S74" s="12">
        <f>'Total U.S._bbl'!S74*1000*42/1000000</f>
        <v>2240.6999999999998</v>
      </c>
      <c r="U74" s="14"/>
      <c r="V74" s="14"/>
      <c r="W74" s="14"/>
      <c r="X74" s="14"/>
      <c r="Y74" s="14"/>
    </row>
    <row r="75" spans="1:25" x14ac:dyDescent="0.3">
      <c r="A75" s="45">
        <v>42781</v>
      </c>
      <c r="B75" t="s">
        <v>34</v>
      </c>
      <c r="C75" s="12">
        <f>'Total U.S._bbl'!C75*1000*42*(DAY(EOMONTH($A75,0)))/1000000</f>
        <v>1397.088</v>
      </c>
      <c r="D75" s="12">
        <f>'Total U.S._bbl'!D75*1000*42*(DAY(EOMONTH($A75,0)))/1000000</f>
        <v>332.80799999999999</v>
      </c>
      <c r="E75" s="12">
        <f>'Total U.S._bbl'!E75*1000*42*(DAY(EOMONTH($A75,0)))/1000000</f>
        <v>228.14400000000001</v>
      </c>
      <c r="F75" s="12">
        <f>'Total U.S._bbl'!F75*1000*42*(DAY(EOMONTH($A75,0)))/1000000</f>
        <v>0</v>
      </c>
      <c r="G75" s="12">
        <f>'Total U.S._bbl'!G75*1000*42*(DAY(EOMONTH($A75,0)))/1000000</f>
        <v>1958.04</v>
      </c>
      <c r="H75" s="12"/>
      <c r="I75" s="12">
        <f>'Total U.S._bbl'!I75*1000*42*(DAY(EOMONTH($A75,0)))/1000000</f>
        <v>1112.4960000000001</v>
      </c>
      <c r="J75" s="12">
        <f>'Total U.S._bbl'!J75*1000*42*(DAY(EOMONTH($A75,0)))/1000000</f>
        <v>743.28674495225187</v>
      </c>
      <c r="K75" s="12">
        <f>'Total U.S._bbl'!K75*1000*42*(DAY(EOMONTH($A75,0)))/1000000</f>
        <v>58.02255665336574</v>
      </c>
      <c r="L75" s="12">
        <f>'Total U.S._bbl'!L75*1000*42*(DAY(EOMONTH($A75,0)))/1000000</f>
        <v>100.09488456923111</v>
      </c>
      <c r="M75" s="12">
        <f>'Total U.S._bbl'!M75*1000*42*(DAY(EOMONTH($A75,0)))/1000000</f>
        <v>387.92986680788096</v>
      </c>
      <c r="N75" s="12">
        <f>'Total U.S._bbl'!N75*1000*42*(DAY(EOMONTH($A75,0)))/1000000</f>
        <v>58.8</v>
      </c>
      <c r="O75" s="12">
        <f>'Total U.S._bbl'!O75*1000*42*(DAY(EOMONTH($A75,0)))/1000000</f>
        <v>-248.57405298272963</v>
      </c>
      <c r="P75" s="12">
        <f>'Total U.S._bbl'!P75*1000*42*(DAY(EOMONTH($A75,0)))/1000000</f>
        <v>-256.36799999999999</v>
      </c>
      <c r="Q75" s="12">
        <f>'Total U.S._bbl'!Q75*1000*42*(DAY(EOMONTH($A75,0)))/1000000</f>
        <v>1955.6880000000001</v>
      </c>
      <c r="S75" s="12">
        <f>'Total U.S._bbl'!S75*1000*42/1000000</f>
        <v>1984.2059999999999</v>
      </c>
      <c r="U75" s="14"/>
      <c r="V75" s="14"/>
      <c r="W75" s="14"/>
      <c r="X75" s="14"/>
      <c r="Y75" s="14"/>
    </row>
    <row r="76" spans="1:25" x14ac:dyDescent="0.3">
      <c r="A76" s="45">
        <v>42809</v>
      </c>
      <c r="B76" t="s">
        <v>34</v>
      </c>
      <c r="C76" s="12">
        <f>'Total U.S._bbl'!C76*1000*42*(DAY(EOMONTH($A76,0)))/1000000</f>
        <v>1565.0039999999999</v>
      </c>
      <c r="D76" s="12">
        <f>'Total U.S._bbl'!D76*1000*42*(DAY(EOMONTH($A76,0)))/1000000</f>
        <v>384.09</v>
      </c>
      <c r="E76" s="12">
        <f>'Total U.S._bbl'!E76*1000*42*(DAY(EOMONTH($A76,0)))/1000000</f>
        <v>182.28</v>
      </c>
      <c r="F76" s="12">
        <f>'Total U.S._bbl'!F76*1000*42*(DAY(EOMONTH($A76,0)))/1000000</f>
        <v>0</v>
      </c>
      <c r="G76" s="12">
        <f>'Total U.S._bbl'!G76*1000*42*(DAY(EOMONTH($A76,0)))/1000000</f>
        <v>2131.3739999999998</v>
      </c>
      <c r="H76" s="12"/>
      <c r="I76" s="12">
        <f>'Total U.S._bbl'!I76*1000*42*(DAY(EOMONTH($A76,0)))/1000000</f>
        <v>1266.846</v>
      </c>
      <c r="J76" s="12">
        <f>'Total U.S._bbl'!J76*1000*42*(DAY(EOMONTH($A76,0)))/1000000</f>
        <v>599.19462961035526</v>
      </c>
      <c r="K76" s="12">
        <f>'Total U.S._bbl'!K76*1000*42*(DAY(EOMONTH($A76,0)))/1000000</f>
        <v>43.66201166411259</v>
      </c>
      <c r="L76" s="12">
        <f>'Total U.S._bbl'!L76*1000*42*(DAY(EOMONTH($A76,0)))/1000000</f>
        <v>96.698607563880799</v>
      </c>
      <c r="M76" s="12">
        <f>'Total U.S._bbl'!M76*1000*42*(DAY(EOMONTH($A76,0)))/1000000</f>
        <v>488.0837811087253</v>
      </c>
      <c r="N76" s="12">
        <f>'Total U.S._bbl'!N76*1000*42*(DAY(EOMONTH($A76,0)))/1000000</f>
        <v>65.099999999999994</v>
      </c>
      <c r="O76" s="12">
        <f>'Total U.S._bbl'!O76*1000*42*(DAY(EOMONTH($A76,0)))/1000000</f>
        <v>-131.35502994707394</v>
      </c>
      <c r="P76" s="12">
        <f>'Total U.S._bbl'!P76*1000*42*(DAY(EOMONTH($A76,0)))/1000000</f>
        <v>-298.15800000000002</v>
      </c>
      <c r="Q76" s="12">
        <f>'Total U.S._bbl'!Q76*1000*42*(DAY(EOMONTH($A76,0)))/1000000</f>
        <v>2130.0720000000001</v>
      </c>
      <c r="S76" s="12">
        <f>'Total U.S._bbl'!S76*1000*42/1000000</f>
        <v>1686.51</v>
      </c>
      <c r="U76" s="14"/>
      <c r="V76" s="14"/>
      <c r="W76" s="14"/>
      <c r="X76" s="14"/>
      <c r="Y76" s="14"/>
    </row>
    <row r="77" spans="1:25" x14ac:dyDescent="0.3">
      <c r="A77" s="45">
        <v>42840</v>
      </c>
      <c r="B77" t="s">
        <v>34</v>
      </c>
      <c r="C77" s="12">
        <f>'Total U.S._bbl'!C77*1000*42*(DAY(EOMONTH($A77,0)))/1000000</f>
        <v>1527.12</v>
      </c>
      <c r="D77" s="12">
        <f>'Total U.S._bbl'!D77*1000*42*(DAY(EOMONTH($A77,0)))/1000000</f>
        <v>374.22</v>
      </c>
      <c r="E77" s="12">
        <f>'Total U.S._bbl'!E77*1000*42*(DAY(EOMONTH($A77,0)))/1000000</f>
        <v>112.14</v>
      </c>
      <c r="F77" s="12">
        <f>'Total U.S._bbl'!F77*1000*42*(DAY(EOMONTH($A77,0)))/1000000</f>
        <v>1.26</v>
      </c>
      <c r="G77" s="12">
        <f>'Total U.S._bbl'!G77*1000*42*(DAY(EOMONTH($A77,0)))/1000000</f>
        <v>2014.74</v>
      </c>
      <c r="H77" s="12"/>
      <c r="I77" s="12">
        <f>'Total U.S._bbl'!I77*1000*42*(DAY(EOMONTH($A77,0)))/1000000</f>
        <v>1154.1600000000001</v>
      </c>
      <c r="J77" s="12">
        <f>'Total U.S._bbl'!J77*1000*42*(DAY(EOMONTH($A77,0)))/1000000</f>
        <v>374.05919846203778</v>
      </c>
      <c r="K77" s="12">
        <f>'Total U.S._bbl'!K77*1000*42*(DAY(EOMONTH($A77,0)))/1000000</f>
        <v>43.416684907711392</v>
      </c>
      <c r="L77" s="12">
        <f>'Total U.S._bbl'!L77*1000*42*(DAY(EOMONTH($A77,0)))/1000000</f>
        <v>83.755523472419753</v>
      </c>
      <c r="M77" s="12">
        <f>'Total U.S._bbl'!M77*1000*42*(DAY(EOMONTH($A77,0)))/1000000</f>
        <v>511.39914300844384</v>
      </c>
      <c r="N77" s="12">
        <f>'Total U.S._bbl'!N77*1000*42*(DAY(EOMONTH($A77,0)))/1000000</f>
        <v>63</v>
      </c>
      <c r="O77" s="12">
        <f>'Total U.S._bbl'!O77*1000*42*(DAY(EOMONTH($A77,0)))/1000000</f>
        <v>-147.01054985061268</v>
      </c>
      <c r="P77" s="12">
        <f>'Total U.S._bbl'!P77*1000*42*(DAY(EOMONTH($A77,0)))/1000000</f>
        <v>-69.3</v>
      </c>
      <c r="Q77" s="12">
        <f>'Total U.S._bbl'!Q77*1000*42*(DAY(EOMONTH($A77,0)))/1000000</f>
        <v>2013.48</v>
      </c>
      <c r="S77" s="12">
        <f>'Total U.S._bbl'!S77*1000*42/1000000</f>
        <v>1616.874</v>
      </c>
      <c r="U77" s="14"/>
      <c r="V77" s="14"/>
      <c r="W77" s="14"/>
      <c r="X77" s="14"/>
      <c r="Y77" s="14"/>
    </row>
    <row r="78" spans="1:25" x14ac:dyDescent="0.3">
      <c r="A78" s="45">
        <v>42870</v>
      </c>
      <c r="B78" t="s">
        <v>34</v>
      </c>
      <c r="C78" s="12">
        <f>'Total U.S._bbl'!C78*1000*42*(DAY(EOMONTH($A78,0)))/1000000</f>
        <v>1597.5540000000001</v>
      </c>
      <c r="D78" s="12">
        <f>'Total U.S._bbl'!D78*1000*42*(DAY(EOMONTH($A78,0)))/1000000</f>
        <v>421.84800000000001</v>
      </c>
      <c r="E78" s="12">
        <f>'Total U.S._bbl'!E78*1000*42*(DAY(EOMONTH($A78,0)))/1000000</f>
        <v>131.50200000000001</v>
      </c>
      <c r="F78" s="12">
        <f>'Total U.S._bbl'!F78*1000*42*(DAY(EOMONTH($A78,0)))/1000000</f>
        <v>0</v>
      </c>
      <c r="G78" s="12">
        <f>'Total U.S._bbl'!G78*1000*42*(DAY(EOMONTH($A78,0)))/1000000</f>
        <v>2150.904</v>
      </c>
      <c r="H78" s="12"/>
      <c r="I78" s="12">
        <f>'Total U.S._bbl'!I78*1000*42*(DAY(EOMONTH($A78,0)))/1000000</f>
        <v>1117.116</v>
      </c>
      <c r="J78" s="12">
        <f>'Total U.S._bbl'!J78*1000*42*(DAY(EOMONTH($A78,0)))/1000000</f>
        <v>308.17482814082274</v>
      </c>
      <c r="K78" s="12">
        <f>'Total U.S._bbl'!K78*1000*42*(DAY(EOMONTH($A78,0)))/1000000</f>
        <v>43.66201166411259</v>
      </c>
      <c r="L78" s="12">
        <f>'Total U.S._bbl'!L78*1000*42*(DAY(EOMONTH($A78,0)))/1000000</f>
        <v>85.662431898742085</v>
      </c>
      <c r="M78" s="12">
        <f>'Total U.S._bbl'!M78*1000*42*(DAY(EOMONTH($A78,0)))/1000000</f>
        <v>497.27423891981255</v>
      </c>
      <c r="N78" s="12">
        <f>'Total U.S._bbl'!N78*1000*42*(DAY(EOMONTH($A78,0)))/1000000</f>
        <v>65.099999999999994</v>
      </c>
      <c r="O78" s="12">
        <f>'Total U.S._bbl'!O78*1000*42*(DAY(EOMONTH($A78,0)))/1000000</f>
        <v>-287.67951062348999</v>
      </c>
      <c r="P78" s="12">
        <f>'Total U.S._bbl'!P78*1000*42*(DAY(EOMONTH($A78,0)))/1000000</f>
        <v>321.59399999999999</v>
      </c>
      <c r="Q78" s="12">
        <f>'Total U.S._bbl'!Q78*1000*42*(DAY(EOMONTH($A78,0)))/1000000</f>
        <v>2150.904</v>
      </c>
      <c r="S78" s="12">
        <f>'Total U.S._bbl'!S78*1000*42/1000000</f>
        <v>1938.174</v>
      </c>
      <c r="U78" s="14"/>
      <c r="V78" s="14"/>
      <c r="W78" s="14"/>
      <c r="X78" s="14"/>
      <c r="Y78" s="14"/>
    </row>
    <row r="79" spans="1:25" x14ac:dyDescent="0.3">
      <c r="A79" s="45">
        <v>42901</v>
      </c>
      <c r="B79" t="s">
        <v>34</v>
      </c>
      <c r="C79" s="12">
        <f>'Total U.S._bbl'!C79*1000*42*(DAY(EOMONTH($A79,0)))/1000000</f>
        <v>1551.06</v>
      </c>
      <c r="D79" s="12">
        <f>'Total U.S._bbl'!D79*1000*42*(DAY(EOMONTH($A79,0)))/1000000</f>
        <v>419.58</v>
      </c>
      <c r="E79" s="12">
        <f>'Total U.S._bbl'!E79*1000*42*(DAY(EOMONTH($A79,0)))/1000000</f>
        <v>120.96</v>
      </c>
      <c r="F79" s="12">
        <f>'Total U.S._bbl'!F79*1000*42*(DAY(EOMONTH($A79,0)))/1000000</f>
        <v>0</v>
      </c>
      <c r="G79" s="12">
        <f>'Total U.S._bbl'!G79*1000*42*(DAY(EOMONTH($A79,0)))/1000000</f>
        <v>2091.6</v>
      </c>
      <c r="H79" s="12"/>
      <c r="I79" s="12">
        <f>'Total U.S._bbl'!I79*1000*42*(DAY(EOMONTH($A79,0)))/1000000</f>
        <v>951.3</v>
      </c>
      <c r="J79" s="12">
        <f>'Total U.S._bbl'!J79*1000*42*(DAY(EOMONTH($A79,0)))/1000000</f>
        <v>292.41349563109196</v>
      </c>
      <c r="K79" s="12">
        <f>'Total U.S._bbl'!K79*1000*42*(DAY(EOMONTH($A79,0)))/1000000</f>
        <v>39.769448435274604</v>
      </c>
      <c r="L79" s="12">
        <f>'Total U.S._bbl'!L79*1000*42*(DAY(EOMONTH($A79,0)))/1000000</f>
        <v>83.391805716759009</v>
      </c>
      <c r="M79" s="12">
        <f>'Total U.S._bbl'!M79*1000*42*(DAY(EOMONTH($A79,0)))/1000000</f>
        <v>461.14786578291353</v>
      </c>
      <c r="N79" s="12">
        <f>'Total U.S._bbl'!N79*1000*42*(DAY(EOMONTH($A79,0)))/1000000</f>
        <v>63</v>
      </c>
      <c r="O79" s="12">
        <f>'Total U.S._bbl'!O79*1000*42*(DAY(EOMONTH($A79,0)))/1000000</f>
        <v>-253.02261556603904</v>
      </c>
      <c r="P79" s="12">
        <f>'Total U.S._bbl'!P79*1000*42*(DAY(EOMONTH($A79,0)))/1000000</f>
        <v>452.34</v>
      </c>
      <c r="Q79" s="12">
        <f>'Total U.S._bbl'!Q79*1000*42*(DAY(EOMONTH($A79,0)))/1000000</f>
        <v>2090.34</v>
      </c>
      <c r="S79" s="12">
        <f>'Total U.S._bbl'!S79*1000*42/1000000</f>
        <v>2390.0940000000001</v>
      </c>
      <c r="U79" s="14"/>
      <c r="V79" s="14"/>
      <c r="W79" s="14"/>
      <c r="X79" s="14"/>
      <c r="Y79" s="14"/>
    </row>
    <row r="80" spans="1:25" x14ac:dyDescent="0.3">
      <c r="A80" s="45">
        <v>42931</v>
      </c>
      <c r="B80" t="s">
        <v>34</v>
      </c>
      <c r="C80" s="12">
        <f>'Total U.S._bbl'!C80*1000*42*(DAY(EOMONTH($A80,0)))/1000000</f>
        <v>1628.8019999999999</v>
      </c>
      <c r="D80" s="12">
        <f>'Total U.S._bbl'!D80*1000*42*(DAY(EOMONTH($A80,0)))/1000000</f>
        <v>407.52600000000001</v>
      </c>
      <c r="E80" s="12">
        <f>'Total U.S._bbl'!E80*1000*42*(DAY(EOMONTH($A80,0)))/1000000</f>
        <v>113.274</v>
      </c>
      <c r="F80" s="12">
        <f>'Total U.S._bbl'!F80*1000*42*(DAY(EOMONTH($A80,0)))/1000000</f>
        <v>-1.302</v>
      </c>
      <c r="G80" s="12">
        <f>'Total U.S._bbl'!G80*1000*42*(DAY(EOMONTH($A80,0)))/1000000</f>
        <v>2148.3000000000002</v>
      </c>
      <c r="H80" s="12"/>
      <c r="I80" s="12">
        <f>'Total U.S._bbl'!I80*1000*42*(DAY(EOMONTH($A80,0)))/1000000</f>
        <v>1035.0899999999999</v>
      </c>
      <c r="J80" s="12">
        <f>'Total U.S._bbl'!J80*1000*42*(DAY(EOMONTH($A80,0)))/1000000</f>
        <v>296.19592545619122</v>
      </c>
      <c r="K80" s="12">
        <f>'Total U.S._bbl'!K80*1000*42*(DAY(EOMONTH($A80,0)))/1000000</f>
        <v>39.744553631872243</v>
      </c>
      <c r="L80" s="12">
        <f>'Total U.S._bbl'!L80*1000*42*(DAY(EOMONTH($A80,0)))/1000000</f>
        <v>86.851942754082373</v>
      </c>
      <c r="M80" s="12">
        <f>'Total U.S._bbl'!M80*1000*42*(DAY(EOMONTH($A80,0)))/1000000</f>
        <v>453.16145592210074</v>
      </c>
      <c r="N80" s="12">
        <f>'Total U.S._bbl'!N80*1000*42*(DAY(EOMONTH($A80,0)))/1000000</f>
        <v>65.099999999999994</v>
      </c>
      <c r="O80" s="12">
        <f>'Total U.S._bbl'!O80*1000*42*(DAY(EOMONTH($A80,0)))/1000000</f>
        <v>-110.37787776424662</v>
      </c>
      <c r="P80" s="12">
        <f>'Total U.S._bbl'!P80*1000*42*(DAY(EOMONTH($A80,0)))/1000000</f>
        <v>283.83600000000001</v>
      </c>
      <c r="Q80" s="12">
        <f>'Total U.S._bbl'!Q80*1000*42*(DAY(EOMONTH($A80,0)))/1000000</f>
        <v>2149.6019999999999</v>
      </c>
      <c r="S80" s="12">
        <f>'Total U.S._bbl'!S80*1000*42/1000000</f>
        <v>2674.3919999999998</v>
      </c>
      <c r="U80" s="14"/>
      <c r="V80" s="14"/>
      <c r="W80" s="14"/>
      <c r="X80" s="14"/>
      <c r="Y80" s="14"/>
    </row>
    <row r="81" spans="1:30" x14ac:dyDescent="0.3">
      <c r="A81" s="45">
        <v>42962</v>
      </c>
      <c r="B81" t="s">
        <v>34</v>
      </c>
      <c r="C81" s="12">
        <f>'Total U.S._bbl'!C81*1000*42*(DAY(EOMONTH($A81,0)))/1000000</f>
        <v>1615.7819999999999</v>
      </c>
      <c r="D81" s="12">
        <f>'Total U.S._bbl'!D81*1000*42*(DAY(EOMONTH($A81,0)))/1000000</f>
        <v>402.31799999999998</v>
      </c>
      <c r="E81" s="12">
        <f>'Total U.S._bbl'!E81*1000*42*(DAY(EOMONTH($A81,0)))/1000000</f>
        <v>127.596</v>
      </c>
      <c r="F81" s="12">
        <f>'Total U.S._bbl'!F81*1000*42*(DAY(EOMONTH($A81,0)))/1000000</f>
        <v>0</v>
      </c>
      <c r="G81" s="12">
        <f>'Total U.S._bbl'!G81*1000*42*(DAY(EOMONTH($A81,0)))/1000000</f>
        <v>2145.6959999999999</v>
      </c>
      <c r="H81" s="12"/>
      <c r="I81" s="12">
        <f>'Total U.S._bbl'!I81*1000*42*(DAY(EOMONTH($A81,0)))/1000000</f>
        <v>930.93</v>
      </c>
      <c r="J81" s="12">
        <f>'Total U.S._bbl'!J81*1000*42*(DAY(EOMONTH($A81,0)))/1000000</f>
        <v>328.20239930129947</v>
      </c>
      <c r="K81" s="12">
        <f>'Total U.S._bbl'!K81*1000*42*(DAY(EOMONTH($A81,0)))/1000000</f>
        <v>85.180681691609678</v>
      </c>
      <c r="L81" s="12">
        <f>'Total U.S._bbl'!L81*1000*42*(DAY(EOMONTH($A81,0)))/1000000</f>
        <v>87.043539693973059</v>
      </c>
      <c r="M81" s="12">
        <f>'Total U.S._bbl'!M81*1000*42*(DAY(EOMONTH($A81,0)))/1000000</f>
        <v>417.09932871820575</v>
      </c>
      <c r="N81" s="12">
        <f>'Total U.S._bbl'!N81*1000*42*(DAY(EOMONTH($A81,0)))/1000000</f>
        <v>65.099999999999994</v>
      </c>
      <c r="O81" s="12">
        <f>'Total U.S._bbl'!O81*1000*42*(DAY(EOMONTH($A81,0)))/1000000</f>
        <v>-196.21794940508804</v>
      </c>
      <c r="P81" s="12">
        <f>'Total U.S._bbl'!P81*1000*42*(DAY(EOMONTH($A81,0)))/1000000</f>
        <v>427.05599999999998</v>
      </c>
      <c r="Q81" s="12">
        <f>'Total U.S._bbl'!Q81*1000*42*(DAY(EOMONTH($A81,0)))/1000000</f>
        <v>2144.3939999999998</v>
      </c>
      <c r="S81" s="12">
        <f>'Total U.S._bbl'!S81*1000*42/1000000</f>
        <v>3102.0360000000001</v>
      </c>
      <c r="U81" s="14"/>
      <c r="V81" s="14"/>
      <c r="W81" s="14"/>
      <c r="X81" s="14"/>
      <c r="Y81" s="14"/>
    </row>
    <row r="82" spans="1:30" x14ac:dyDescent="0.3">
      <c r="A82" s="45">
        <v>42993</v>
      </c>
      <c r="B82" t="s">
        <v>34</v>
      </c>
      <c r="C82" s="12">
        <f>'Total U.S._bbl'!C82*1000*42*(DAY(EOMONTH($A82,0)))/1000000</f>
        <v>1573.74</v>
      </c>
      <c r="D82" s="12">
        <f>'Total U.S._bbl'!D82*1000*42*(DAY(EOMONTH($A82,0)))/1000000</f>
        <v>350.28</v>
      </c>
      <c r="E82" s="12">
        <f>'Total U.S._bbl'!E82*1000*42*(DAY(EOMONTH($A82,0)))/1000000</f>
        <v>148.68</v>
      </c>
      <c r="F82" s="12">
        <f>'Total U.S._bbl'!F82*1000*42*(DAY(EOMONTH($A82,0)))/1000000</f>
        <v>0</v>
      </c>
      <c r="G82" s="12">
        <f>'Total U.S._bbl'!G82*1000*42*(DAY(EOMONTH($A82,0)))/1000000</f>
        <v>2072.6999999999998</v>
      </c>
      <c r="H82" s="12"/>
      <c r="I82" s="12">
        <f>'Total U.S._bbl'!I82*1000*42*(DAY(EOMONTH($A82,0)))/1000000</f>
        <v>1164.24</v>
      </c>
      <c r="J82" s="12">
        <f>'Total U.S._bbl'!J82*1000*42*(DAY(EOMONTH($A82,0)))/1000000</f>
        <v>351.1925586964233</v>
      </c>
      <c r="K82" s="12">
        <f>'Total U.S._bbl'!K82*1000*42*(DAY(EOMONTH($A82,0)))/1000000</f>
        <v>141.99373490622693</v>
      </c>
      <c r="L82" s="12">
        <f>'Total U.S._bbl'!L82*1000*42*(DAY(EOMONTH($A82,0)))/1000000</f>
        <v>85.910430692796737</v>
      </c>
      <c r="M82" s="12">
        <f>'Total U.S._bbl'!M82*1000*42*(DAY(EOMONTH($A82,0)))/1000000</f>
        <v>306.70455677940754</v>
      </c>
      <c r="N82" s="12">
        <f>'Total U.S._bbl'!N82*1000*42*(DAY(EOMONTH($A82,0)))/1000000</f>
        <v>63</v>
      </c>
      <c r="O82" s="12">
        <f>'Total U.S._bbl'!O82*1000*42*(DAY(EOMONTH($A82,0)))/1000000</f>
        <v>61.718718925145453</v>
      </c>
      <c r="P82" s="12">
        <f>'Total U.S._bbl'!P82*1000*42*(DAY(EOMONTH($A82,0)))/1000000</f>
        <v>-103.32</v>
      </c>
      <c r="Q82" s="12">
        <f>'Total U.S._bbl'!Q82*1000*42*(DAY(EOMONTH($A82,0)))/1000000</f>
        <v>2071.44</v>
      </c>
      <c r="S82" s="12">
        <f>'Total U.S._bbl'!S82*1000*42/1000000</f>
        <v>2998.422</v>
      </c>
      <c r="U82" s="14"/>
      <c r="V82" s="14"/>
      <c r="W82" s="14"/>
      <c r="X82" s="14"/>
      <c r="Y82" s="14"/>
    </row>
    <row r="83" spans="1:30" x14ac:dyDescent="0.3">
      <c r="A83" s="45">
        <v>43023</v>
      </c>
      <c r="B83" t="s">
        <v>34</v>
      </c>
      <c r="C83" s="12">
        <f>'Total U.S._bbl'!C83*1000*42*(DAY(EOMONTH($A83,0)))/1000000</f>
        <v>1671.768</v>
      </c>
      <c r="D83" s="12">
        <f>'Total U.S._bbl'!D83*1000*42*(DAY(EOMONTH($A83,0)))/1000000</f>
        <v>395.80799999999999</v>
      </c>
      <c r="E83" s="12">
        <f>'Total U.S._bbl'!E83*1000*42*(DAY(EOMONTH($A83,0)))/1000000</f>
        <v>161.44800000000001</v>
      </c>
      <c r="F83" s="12">
        <f>'Total U.S._bbl'!F83*1000*42*(DAY(EOMONTH($A83,0)))/1000000</f>
        <v>0</v>
      </c>
      <c r="G83" s="12">
        <f>'Total U.S._bbl'!G83*1000*42*(DAY(EOMONTH($A83,0)))/1000000</f>
        <v>2229.0239999999999</v>
      </c>
      <c r="H83" s="12"/>
      <c r="I83" s="12">
        <f>'Total U.S._bbl'!I83*1000*42*(DAY(EOMONTH($A83,0)))/1000000</f>
        <v>1359.288</v>
      </c>
      <c r="J83" s="12">
        <f>'Total U.S._bbl'!J83*1000*42*(DAY(EOMONTH($A83,0)))/1000000</f>
        <v>460.98709551321747</v>
      </c>
      <c r="K83" s="12">
        <f>'Total U.S._bbl'!K83*1000*42*(DAY(EOMONTH($A83,0)))/1000000</f>
        <v>232.87221472655241</v>
      </c>
      <c r="L83" s="12">
        <f>'Total U.S._bbl'!L83*1000*42*(DAY(EOMONTH($A83,0)))/1000000</f>
        <v>91.878439334105849</v>
      </c>
      <c r="M83" s="12">
        <f>'Total U.S._bbl'!M83*1000*42*(DAY(EOMONTH($A83,0)))/1000000</f>
        <v>304.62525906501071</v>
      </c>
      <c r="N83" s="12">
        <f>'Total U.S._bbl'!N83*1000*42*(DAY(EOMONTH($A83,0)))/1000000</f>
        <v>65.099999999999994</v>
      </c>
      <c r="O83" s="12">
        <f>'Total U.S._bbl'!O83*1000*42*(DAY(EOMONTH($A83,0)))/1000000</f>
        <v>-352.12900863888632</v>
      </c>
      <c r="P83" s="12">
        <f>'Total U.S._bbl'!P83*1000*42*(DAY(EOMONTH($A83,0)))/1000000</f>
        <v>65.099999999999994</v>
      </c>
      <c r="Q83" s="12">
        <f>'Total U.S._bbl'!Q83*1000*42*(DAY(EOMONTH($A83,0)))/1000000</f>
        <v>2227.7220000000002</v>
      </c>
      <c r="S83" s="12">
        <f>'Total U.S._bbl'!S83*1000*42/1000000</f>
        <v>3063.6480000000001</v>
      </c>
      <c r="U83" s="14"/>
      <c r="V83" s="14"/>
      <c r="W83" s="14"/>
      <c r="X83" s="14"/>
      <c r="Y83" s="14"/>
    </row>
    <row r="84" spans="1:30" x14ac:dyDescent="0.3">
      <c r="A84" s="45">
        <v>43054</v>
      </c>
      <c r="B84" t="s">
        <v>34</v>
      </c>
      <c r="C84" s="12">
        <f>'Total U.S._bbl'!C84*1000*42*(DAY(EOMONTH($A84,0)))/1000000</f>
        <v>1656.9</v>
      </c>
      <c r="D84" s="12">
        <f>'Total U.S._bbl'!D84*1000*42*(DAY(EOMONTH($A84,0)))/1000000</f>
        <v>395.64</v>
      </c>
      <c r="E84" s="12">
        <f>'Total U.S._bbl'!E84*1000*42*(DAY(EOMONTH($A84,0)))/1000000</f>
        <v>205.38</v>
      </c>
      <c r="F84" s="12">
        <f>'Total U.S._bbl'!F84*1000*42*(DAY(EOMONTH($A84,0)))/1000000</f>
        <v>1.26</v>
      </c>
      <c r="G84" s="12">
        <f>'Total U.S._bbl'!G84*1000*42*(DAY(EOMONTH($A84,0)))/1000000</f>
        <v>2259.1799999999998</v>
      </c>
      <c r="H84" s="12"/>
      <c r="I84" s="12">
        <f>'Total U.S._bbl'!I84*1000*42*(DAY(EOMONTH($A84,0)))/1000000</f>
        <v>1179.3599999999999</v>
      </c>
      <c r="J84" s="12">
        <f>'Total U.S._bbl'!J84*1000*42*(DAY(EOMONTH($A84,0)))/1000000</f>
        <v>623.05146539982434</v>
      </c>
      <c r="K84" s="12">
        <f>'Total U.S._bbl'!K84*1000*42*(DAY(EOMONTH($A84,0)))/1000000</f>
        <v>198.75388666361417</v>
      </c>
      <c r="L84" s="12">
        <f>'Total U.S._bbl'!L84*1000*42*(DAY(EOMONTH($A84,0)))/1000000</f>
        <v>94.728933259015321</v>
      </c>
      <c r="M84" s="12">
        <f>'Total U.S._bbl'!M84*1000*42*(DAY(EOMONTH($A84,0)))/1000000</f>
        <v>332.29789229265509</v>
      </c>
      <c r="N84" s="12">
        <f>'Total U.S._bbl'!N84*1000*42*(DAY(EOMONTH($A84,0)))/1000000</f>
        <v>63</v>
      </c>
      <c r="O84" s="12">
        <f>'Total U.S._bbl'!O84*1000*42*(DAY(EOMONTH($A84,0)))/1000000</f>
        <v>-107.27217761510896</v>
      </c>
      <c r="P84" s="12">
        <f>'Total U.S._bbl'!P84*1000*42*(DAY(EOMONTH($A84,0)))/1000000</f>
        <v>-127.26</v>
      </c>
      <c r="Q84" s="12">
        <f>'Total U.S._bbl'!Q84*1000*42*(DAY(EOMONTH($A84,0)))/1000000</f>
        <v>2256.66</v>
      </c>
      <c r="S84" s="12">
        <f>'Total U.S._bbl'!S84*1000*42/1000000</f>
        <v>2937.3119999999999</v>
      </c>
      <c r="U84" s="14"/>
      <c r="V84" s="14"/>
      <c r="W84" s="14"/>
      <c r="X84" s="14"/>
      <c r="Y84" s="14"/>
    </row>
    <row r="85" spans="1:30" x14ac:dyDescent="0.3">
      <c r="A85" s="45">
        <v>43084</v>
      </c>
      <c r="B85" t="s">
        <v>34</v>
      </c>
      <c r="C85" s="12">
        <f>'Total U.S._bbl'!C85*1000*42*(DAY(EOMONTH($A85,0)))/1000000</f>
        <v>1682.184</v>
      </c>
      <c r="D85" s="12">
        <f>'Total U.S._bbl'!D85*1000*42*(DAY(EOMONTH($A85,0)))/1000000</f>
        <v>432.26400000000001</v>
      </c>
      <c r="E85" s="12">
        <f>'Total U.S._bbl'!E85*1000*42*(DAY(EOMONTH($A85,0)))/1000000</f>
        <v>227.85</v>
      </c>
      <c r="F85" s="12">
        <f>'Total U.S._bbl'!F85*1000*42*(DAY(EOMONTH($A85,0)))/1000000</f>
        <v>0</v>
      </c>
      <c r="G85" s="12">
        <f>'Total U.S._bbl'!G85*1000*42*(DAY(EOMONTH($A85,0)))/1000000</f>
        <v>2342.2979999999998</v>
      </c>
      <c r="H85" s="12"/>
      <c r="I85" s="12">
        <f>'Total U.S._bbl'!I85*1000*42*(DAY(EOMONTH($A85,0)))/1000000</f>
        <v>1304.604</v>
      </c>
      <c r="J85" s="12">
        <f>'Total U.S._bbl'!J85*1000*42*(DAY(EOMONTH($A85,0)))/1000000</f>
        <v>911.22555848730872</v>
      </c>
      <c r="K85" s="12">
        <f>'Total U.S._bbl'!K85*1000*42*(DAY(EOMONTH($A85,0)))/1000000</f>
        <v>136.30838417921234</v>
      </c>
      <c r="L85" s="12">
        <f>'Total U.S._bbl'!L85*1000*42*(DAY(EOMONTH($A85,0)))/1000000</f>
        <v>111.83345942666891</v>
      </c>
      <c r="M85" s="12">
        <f>'Total U.S._bbl'!M85*1000*42*(DAY(EOMONTH($A85,0)))/1000000</f>
        <v>373.39507358943433</v>
      </c>
      <c r="N85" s="12">
        <f>'Total U.S._bbl'!N85*1000*42*(DAY(EOMONTH($A85,0)))/1000000</f>
        <v>65.099999999999994</v>
      </c>
      <c r="O85" s="12">
        <f>'Total U.S._bbl'!O85*1000*42*(DAY(EOMONTH($A85,0)))/1000000</f>
        <v>-234.66847568262457</v>
      </c>
      <c r="P85" s="12">
        <f>'Total U.S._bbl'!P85*1000*42*(DAY(EOMONTH($A85,0)))/1000000</f>
        <v>-324.19799999999998</v>
      </c>
      <c r="Q85" s="12">
        <f>'Total U.S._bbl'!Q85*1000*42*(DAY(EOMONTH($A85,0)))/1000000</f>
        <v>2343.6</v>
      </c>
      <c r="S85" s="12">
        <f>'Total U.S._bbl'!S85*1000*42/1000000</f>
        <v>2611.6860000000001</v>
      </c>
      <c r="U85" s="14"/>
      <c r="V85" s="14"/>
      <c r="W85" s="14"/>
      <c r="X85" s="14"/>
      <c r="Y85" s="14"/>
    </row>
    <row r="86" spans="1:30" x14ac:dyDescent="0.3">
      <c r="A86" s="45">
        <v>43115</v>
      </c>
      <c r="B86" t="s">
        <v>34</v>
      </c>
      <c r="C86" s="12">
        <f>'Total U.S._bbl'!C86*1000*42*(DAY(EOMONTH($A86,0)))/1000000</f>
        <v>1627.5</v>
      </c>
      <c r="D86" s="12">
        <f>'Total U.S._bbl'!D86*1000*42*(DAY(EOMONTH($A86,0)))/1000000</f>
        <v>385.392</v>
      </c>
      <c r="E86" s="12">
        <f>'Total U.S._bbl'!E86*1000*42*(DAY(EOMONTH($A86,0)))/1000000</f>
        <v>292.95</v>
      </c>
      <c r="F86" s="12">
        <f>'Total U.S._bbl'!F86*1000*42*(DAY(EOMONTH($A86,0)))/1000000</f>
        <v>0</v>
      </c>
      <c r="G86" s="12">
        <f>'Total U.S._bbl'!G86*1000*42*(DAY(EOMONTH($A86,0)))/1000000</f>
        <v>2305.8420000000001</v>
      </c>
      <c r="H86" s="12"/>
      <c r="I86" s="12">
        <f>'Total U.S._bbl'!I86*1000*42*(DAY(EOMONTH($A86,0)))/1000000</f>
        <v>1105.3979999999999</v>
      </c>
      <c r="J86" s="12">
        <f>'Total U.S._bbl'!J86*1000*42*(DAY(EOMONTH($A86,0)))/1000000</f>
        <v>1063.8880200743308</v>
      </c>
      <c r="K86" s="12">
        <f>'Total U.S._bbl'!K86*1000*42*(DAY(EOMONTH($A86,0)))/1000000</f>
        <v>86.004972376318236</v>
      </c>
      <c r="L86" s="12">
        <f>'Total U.S._bbl'!L86*1000*42*(DAY(EOMONTH($A86,0)))/1000000</f>
        <v>122.61913662769417</v>
      </c>
      <c r="M86" s="12">
        <f>'Total U.S._bbl'!M86*1000*42*(DAY(EOMONTH($A86,0)))/1000000</f>
        <v>319.07399999999996</v>
      </c>
      <c r="N86" s="12">
        <f>'Total U.S._bbl'!N86*1000*42*(DAY(EOMONTH($A86,0)))/1000000</f>
        <v>65.099999999999994</v>
      </c>
      <c r="O86" s="12">
        <f>'Total U.S._bbl'!O86*1000*42*(DAY(EOMONTH($A86,0)))/1000000</f>
        <v>245.53587092165668</v>
      </c>
      <c r="P86" s="12">
        <f>'Total U.S._bbl'!P86*1000*42*(DAY(EOMONTH($A86,0)))/1000000</f>
        <v>-704.38199999999995</v>
      </c>
      <c r="Q86" s="12">
        <f>'Total U.S._bbl'!Q86*1000*42*(DAY(EOMONTH($A86,0)))/1000000</f>
        <v>2303.2379999999998</v>
      </c>
      <c r="S86" s="12">
        <f>'Total U.S._bbl'!S86*1000*42/1000000</f>
        <v>1907.64</v>
      </c>
      <c r="U86" s="14"/>
      <c r="V86" s="14"/>
      <c r="W86" s="14"/>
      <c r="X86" s="14"/>
      <c r="Y86" s="14"/>
    </row>
    <row r="87" spans="1:30" x14ac:dyDescent="0.3">
      <c r="A87" s="45">
        <v>43146</v>
      </c>
      <c r="B87" t="s">
        <v>34</v>
      </c>
      <c r="C87" s="12">
        <f>'Total U.S._bbl'!C87*1000*42*(DAY(EOMONTH($A87,0)))/1000000</f>
        <v>1539.384</v>
      </c>
      <c r="D87" s="12">
        <f>'Total U.S._bbl'!D87*1000*42*(DAY(EOMONTH($A87,0)))/1000000</f>
        <v>345.74400000000003</v>
      </c>
      <c r="E87" s="12">
        <f>'Total U.S._bbl'!E87*1000*42*(DAY(EOMONTH($A87,0)))/1000000</f>
        <v>204.624</v>
      </c>
      <c r="F87" s="12">
        <f>'Total U.S._bbl'!F87*1000*42*(DAY(EOMONTH($A87,0)))/1000000</f>
        <v>1.1759999999999999</v>
      </c>
      <c r="G87" s="12">
        <f>'Total U.S._bbl'!G87*1000*42*(DAY(EOMONTH($A87,0)))/1000000</f>
        <v>2090.9279999999999</v>
      </c>
      <c r="H87" s="12"/>
      <c r="I87" s="12">
        <f>'Total U.S._bbl'!I87*1000*42*(DAY(EOMONTH($A87,0)))/1000000</f>
        <v>961.96799999999996</v>
      </c>
      <c r="J87" s="12">
        <f>'Total U.S._bbl'!J87*1000*42*(DAY(EOMONTH($A87,0)))/1000000</f>
        <v>786.35728245958853</v>
      </c>
      <c r="K87" s="12">
        <f>'Total U.S._bbl'!K87*1000*42*(DAY(EOMONTH($A87,0)))/1000000</f>
        <v>57.3596893180165</v>
      </c>
      <c r="L87" s="12">
        <f>'Total U.S._bbl'!L87*1000*42*(DAY(EOMONTH($A87,0)))/1000000</f>
        <v>102.8546972220776</v>
      </c>
      <c r="M87" s="12">
        <f>'Total U.S._bbl'!M87*1000*42*(DAY(EOMONTH($A87,0)))/1000000</f>
        <v>291.98399999999992</v>
      </c>
      <c r="N87" s="12">
        <f>'Total U.S._bbl'!N87*1000*42*(DAY(EOMONTH($A87,0)))/1000000</f>
        <v>65.855999999999995</v>
      </c>
      <c r="O87" s="12">
        <f>'Total U.S._bbl'!O87*1000*42*(DAY(EOMONTH($A87,0)))/1000000</f>
        <v>115.0203310003176</v>
      </c>
      <c r="P87" s="12">
        <f>'Total U.S._bbl'!P87*1000*42*(DAY(EOMONTH($A87,0)))/1000000</f>
        <v>-290.47199999999998</v>
      </c>
      <c r="Q87" s="12">
        <f>'Total U.S._bbl'!Q87*1000*42*(DAY(EOMONTH($A87,0)))/1000000</f>
        <v>2090.9279999999999</v>
      </c>
      <c r="S87" s="12">
        <f>'Total U.S._bbl'!S87*1000*42/1000000</f>
        <v>1617.672</v>
      </c>
      <c r="U87" s="14"/>
      <c r="V87" s="14"/>
      <c r="W87" s="14"/>
      <c r="X87" s="14"/>
      <c r="Y87" s="14"/>
    </row>
    <row r="88" spans="1:30" x14ac:dyDescent="0.3">
      <c r="A88" s="45">
        <v>43174</v>
      </c>
      <c r="B88" t="s">
        <v>34</v>
      </c>
      <c r="C88" s="12">
        <f>'Total U.S._bbl'!C88*1000*42*(DAY(EOMONTH($A88,0)))/1000000</f>
        <v>1757.7</v>
      </c>
      <c r="D88" s="12">
        <f>'Total U.S._bbl'!D88*1000*42*(DAY(EOMONTH($A88,0)))/1000000</f>
        <v>385.392</v>
      </c>
      <c r="E88" s="12">
        <f>'Total U.S._bbl'!E88*1000*42*(DAY(EOMONTH($A88,0)))/1000000</f>
        <v>193.99799999999999</v>
      </c>
      <c r="F88" s="12">
        <f>'Total U.S._bbl'!F88*1000*42*(DAY(EOMONTH($A88,0)))/1000000</f>
        <v>0</v>
      </c>
      <c r="G88" s="12">
        <f>'Total U.S._bbl'!G88*1000*42*(DAY(EOMONTH($A88,0)))/1000000</f>
        <v>2337.09</v>
      </c>
      <c r="H88" s="12"/>
      <c r="I88" s="12">
        <f>'Total U.S._bbl'!I88*1000*42*(DAY(EOMONTH($A88,0)))/1000000</f>
        <v>1156.1759999999999</v>
      </c>
      <c r="J88" s="12">
        <f>'Total U.S._bbl'!J88*1000*42*(DAY(EOMONTH($A88,0)))/1000000</f>
        <v>671.81863924698916</v>
      </c>
      <c r="K88" s="12">
        <f>'Total U.S._bbl'!K88*1000*42*(DAY(EOMONTH($A88,0)))/1000000</f>
        <v>40.129160383967282</v>
      </c>
      <c r="L88" s="12">
        <f>'Total U.S._bbl'!L88*1000*42*(DAY(EOMONTH($A88,0)))/1000000</f>
        <v>99.08546659129172</v>
      </c>
      <c r="M88" s="12">
        <f>'Total U.S._bbl'!M88*1000*42*(DAY(EOMONTH($A88,0)))/1000000</f>
        <v>340.36800000000005</v>
      </c>
      <c r="N88" s="12">
        <f>'Total U.S._bbl'!N88*1000*42*(DAY(EOMONTH($A88,0)))/1000000</f>
        <v>84.63</v>
      </c>
      <c r="O88" s="12">
        <f>'Total U.S._bbl'!O88*1000*42*(DAY(EOMONTH($A88,0)))/1000000</f>
        <v>129.76673377775194</v>
      </c>
      <c r="P88" s="12">
        <f>'Total U.S._bbl'!P88*1000*42*(DAY(EOMONTH($A88,0)))/1000000</f>
        <v>-188.79</v>
      </c>
      <c r="Q88" s="12">
        <f>'Total U.S._bbl'!Q88*1000*42*(DAY(EOMONTH($A88,0)))/1000000</f>
        <v>2333.1840000000002</v>
      </c>
      <c r="S88" s="12">
        <f>'Total U.S._bbl'!S88*1000*42/1000000</f>
        <v>1429.7639999999999</v>
      </c>
      <c r="U88" s="14"/>
      <c r="V88" s="14"/>
      <c r="W88" s="14"/>
      <c r="X88" s="14"/>
      <c r="Y88" s="14"/>
    </row>
    <row r="89" spans="1:30" x14ac:dyDescent="0.3">
      <c r="A89" s="45">
        <v>43205</v>
      </c>
      <c r="B89" t="s">
        <v>34</v>
      </c>
      <c r="C89" s="12">
        <f>'Total U.S._bbl'!C89*1000*42*(DAY(EOMONTH($A89,0)))/1000000</f>
        <v>1713.6</v>
      </c>
      <c r="D89" s="12">
        <f>'Total U.S._bbl'!D89*1000*42*(DAY(EOMONTH($A89,0)))/1000000</f>
        <v>386.82</v>
      </c>
      <c r="E89" s="12">
        <f>'Total U.S._bbl'!E89*1000*42*(DAY(EOMONTH($A89,0)))/1000000</f>
        <v>165.06</v>
      </c>
      <c r="F89" s="12">
        <f>'Total U.S._bbl'!F89*1000*42*(DAY(EOMONTH($A89,0)))/1000000</f>
        <v>0</v>
      </c>
      <c r="G89" s="12">
        <f>'Total U.S._bbl'!G89*1000*42*(DAY(EOMONTH($A89,0)))/1000000</f>
        <v>2265.48</v>
      </c>
      <c r="H89" s="12"/>
      <c r="I89" s="12">
        <f>'Total U.S._bbl'!I89*1000*42*(DAY(EOMONTH($A89,0)))/1000000</f>
        <v>1103.76</v>
      </c>
      <c r="J89" s="12">
        <f>'Total U.S._bbl'!J89*1000*42*(DAY(EOMONTH($A89,0)))/1000000</f>
        <v>494.73233641581623</v>
      </c>
      <c r="K89" s="12">
        <f>'Total U.S._bbl'!K89*1000*42*(DAY(EOMONTH($A89,0)))/1000000</f>
        <v>40.154296093572015</v>
      </c>
      <c r="L89" s="12">
        <f>'Total U.S._bbl'!L89*1000*42*(DAY(EOMONTH($A89,0)))/1000000</f>
        <v>85.619520575664396</v>
      </c>
      <c r="M89" s="12">
        <f>'Total U.S._bbl'!M89*1000*42*(DAY(EOMONTH($A89,0)))/1000000</f>
        <v>314.87400000000002</v>
      </c>
      <c r="N89" s="12">
        <f>'Total U.S._bbl'!N89*1000*42*(DAY(EOMONTH($A89,0)))/1000000</f>
        <v>88.2</v>
      </c>
      <c r="O89" s="12">
        <f>'Total U.S._bbl'!O89*1000*42*(DAY(EOMONTH($A89,0)))/1000000</f>
        <v>83.959846914947462</v>
      </c>
      <c r="P89" s="12">
        <f>'Total U.S._bbl'!P89*1000*42*(DAY(EOMONTH($A89,0)))/1000000</f>
        <v>55.44</v>
      </c>
      <c r="Q89" s="12">
        <f>'Total U.S._bbl'!Q89*1000*42*(DAY(EOMONTH($A89,0)))/1000000</f>
        <v>2266.7399999999998</v>
      </c>
      <c r="S89" s="12">
        <f>'Total U.S._bbl'!S89*1000*42/1000000</f>
        <v>1484.28</v>
      </c>
      <c r="U89" s="14"/>
      <c r="V89" s="14"/>
      <c r="W89" s="14"/>
      <c r="X89" s="14"/>
      <c r="Y89" s="14"/>
    </row>
    <row r="90" spans="1:30" x14ac:dyDescent="0.3">
      <c r="A90" s="45">
        <v>43235</v>
      </c>
      <c r="B90" t="s">
        <v>34</v>
      </c>
      <c r="C90" s="12">
        <f>'Total U.S._bbl'!C90*1000*42*(DAY(EOMONTH($A90,0)))/1000000</f>
        <v>1800.6659999999999</v>
      </c>
      <c r="D90" s="12">
        <f>'Total U.S._bbl'!D90*1000*42*(DAY(EOMONTH($A90,0)))/1000000</f>
        <v>389.298</v>
      </c>
      <c r="E90" s="12">
        <f>'Total U.S._bbl'!E90*1000*42*(DAY(EOMONTH($A90,0)))/1000000</f>
        <v>148.428</v>
      </c>
      <c r="F90" s="12">
        <f>'Total U.S._bbl'!F90*1000*42*(DAY(EOMONTH($A90,0)))/1000000</f>
        <v>-1.302</v>
      </c>
      <c r="G90" s="12">
        <f>'Total U.S._bbl'!G90*1000*42*(DAY(EOMONTH($A90,0)))/1000000</f>
        <v>2337.09</v>
      </c>
      <c r="H90" s="12"/>
      <c r="I90" s="12">
        <f>'Total U.S._bbl'!I90*1000*42*(DAY(EOMONTH($A90,0)))/1000000</f>
        <v>1304.604</v>
      </c>
      <c r="J90" s="12">
        <f>'Total U.S._bbl'!J90*1000*42*(DAY(EOMONTH($A90,0)))/1000000</f>
        <v>346.30557204722419</v>
      </c>
      <c r="K90" s="12">
        <f>'Total U.S._bbl'!K90*1000*42*(DAY(EOMONTH($A90,0)))/1000000</f>
        <v>40.129160383967282</v>
      </c>
      <c r="L90" s="12">
        <f>'Total U.S._bbl'!L90*1000*42*(DAY(EOMONTH($A90,0)))/1000000</f>
        <v>87.575256691190773</v>
      </c>
      <c r="M90" s="12">
        <f>'Total U.S._bbl'!M90*1000*42*(DAY(EOMONTH($A90,0)))/1000000</f>
        <v>258.55200000000008</v>
      </c>
      <c r="N90" s="12">
        <f>'Total U.S._bbl'!N90*1000*42*(DAY(EOMONTH($A90,0)))/1000000</f>
        <v>91.14</v>
      </c>
      <c r="O90" s="12">
        <f>'Total U.S._bbl'!O90*1000*42*(DAY(EOMONTH($A90,0)))/1000000</f>
        <v>-142.7559891223822</v>
      </c>
      <c r="P90" s="12">
        <f>'Total U.S._bbl'!P90*1000*42*(DAY(EOMONTH($A90,0)))/1000000</f>
        <v>350.238</v>
      </c>
      <c r="Q90" s="12">
        <f>'Total U.S._bbl'!Q90*1000*42*(DAY(EOMONTH($A90,0)))/1000000</f>
        <v>2335.788</v>
      </c>
      <c r="S90" s="12">
        <f>'Total U.S._bbl'!S90*1000*42/1000000</f>
        <v>1835.694</v>
      </c>
      <c r="U90" s="14"/>
      <c r="V90" s="14"/>
      <c r="W90" s="14"/>
      <c r="X90" s="14"/>
      <c r="Y90" s="14"/>
    </row>
    <row r="91" spans="1:30" x14ac:dyDescent="0.3">
      <c r="A91" s="45">
        <v>43266</v>
      </c>
      <c r="B91" t="s">
        <v>34</v>
      </c>
      <c r="C91" s="12">
        <f>'Total U.S._bbl'!C91*1000*42*(DAY(EOMONTH($A91,0)))/1000000</f>
        <v>1746.36</v>
      </c>
      <c r="D91" s="12">
        <f>'Total U.S._bbl'!D91*1000*42*(DAY(EOMONTH($A91,0)))/1000000</f>
        <v>405.72</v>
      </c>
      <c r="E91" s="12">
        <f>'Total U.S._bbl'!E91*1000*42*(DAY(EOMONTH($A91,0)))/1000000</f>
        <v>107.1</v>
      </c>
      <c r="F91" s="12">
        <f>'Total U.S._bbl'!F91*1000*42*(DAY(EOMONTH($A91,0)))/1000000</f>
        <v>0</v>
      </c>
      <c r="G91" s="12">
        <f>'Total U.S._bbl'!G91*1000*42*(DAY(EOMONTH($A91,0)))/1000000</f>
        <v>2259.1799999999998</v>
      </c>
      <c r="H91" s="12"/>
      <c r="I91" s="12">
        <f>'Total U.S._bbl'!I91*1000*42*(DAY(EOMONTH($A91,0)))/1000000</f>
        <v>1105.02</v>
      </c>
      <c r="J91" s="12">
        <f>'Total U.S._bbl'!J91*1000*42*(DAY(EOMONTH($A91,0)))/1000000</f>
        <v>409.48508106293997</v>
      </c>
      <c r="K91" s="12">
        <f>'Total U.S._bbl'!K91*1000*42*(DAY(EOMONTH($A91,0)))/1000000</f>
        <v>40.154296093572015</v>
      </c>
      <c r="L91" s="12">
        <f>'Total U.S._bbl'!L91*1000*42*(DAY(EOMONTH($A91,0)))/1000000</f>
        <v>85.289485285882932</v>
      </c>
      <c r="M91" s="12">
        <f>'Total U.S._bbl'!M91*1000*42*(DAY(EOMONTH($A91,0)))/1000000</f>
        <v>270.10199999999998</v>
      </c>
      <c r="N91" s="12">
        <f>'Total U.S._bbl'!N91*1000*42*(DAY(EOMONTH($A91,0)))/1000000</f>
        <v>94.5</v>
      </c>
      <c r="O91" s="12">
        <f>'Total U.S._bbl'!O91*1000*42*(DAY(EOMONTH($A91,0)))/1000000</f>
        <v>-284.65086244239495</v>
      </c>
      <c r="P91" s="12">
        <f>'Total U.S._bbl'!P91*1000*42*(DAY(EOMONTH($A91,0)))/1000000</f>
        <v>538.02</v>
      </c>
      <c r="Q91" s="12">
        <f>'Total U.S._bbl'!Q91*1000*42*(DAY(EOMONTH($A91,0)))/1000000</f>
        <v>2257.92</v>
      </c>
      <c r="S91" s="12">
        <f>'Total U.S._bbl'!S91*1000*42/1000000</f>
        <v>2373.21</v>
      </c>
      <c r="U91" s="14"/>
      <c r="V91" s="14"/>
      <c r="W91" s="14"/>
      <c r="X91" s="14"/>
      <c r="Y91" s="14"/>
    </row>
    <row r="92" spans="1:30" x14ac:dyDescent="0.3">
      <c r="A92" s="45">
        <v>43296</v>
      </c>
      <c r="B92" t="s">
        <v>34</v>
      </c>
      <c r="C92" s="12">
        <f>'Total U.S._bbl'!C92*1000*42*(DAY(EOMONTH($A92,0)))/1000000</f>
        <v>1842.33</v>
      </c>
      <c r="D92" s="12">
        <f>'Total U.S._bbl'!D92*1000*42*(DAY(EOMONTH($A92,0)))/1000000</f>
        <v>417.94200000000001</v>
      </c>
      <c r="E92" s="12">
        <f>'Total U.S._bbl'!E92*1000*42*(DAY(EOMONTH($A92,0)))/1000000</f>
        <v>136.71</v>
      </c>
      <c r="F92" s="12">
        <f>'Total U.S._bbl'!F92*1000*42*(DAY(EOMONTH($A92,0)))/1000000</f>
        <v>0</v>
      </c>
      <c r="G92" s="12">
        <f>'Total U.S._bbl'!G92*1000*42*(DAY(EOMONTH($A92,0)))/1000000</f>
        <v>2396.982</v>
      </c>
      <c r="H92" s="12"/>
      <c r="I92" s="12">
        <f>'Total U.S._bbl'!I92*1000*42*(DAY(EOMONTH($A92,0)))/1000000</f>
        <v>1398.348</v>
      </c>
      <c r="J92" s="12">
        <f>'Total U.S._bbl'!J92*1000*42*(DAY(EOMONTH($A92,0)))/1000000</f>
        <v>356.8374213290046</v>
      </c>
      <c r="K92" s="12">
        <f>'Total U.S._bbl'!K92*1000*42*(DAY(EOMONTH($A92,0)))/1000000</f>
        <v>40.129160383967282</v>
      </c>
      <c r="L92" s="12">
        <f>'Total U.S._bbl'!L92*1000*42*(DAY(EOMONTH($A92,0)))/1000000</f>
        <v>88.847683523585687</v>
      </c>
      <c r="M92" s="12">
        <f>'Total U.S._bbl'!M92*1000*42*(DAY(EOMONTH($A92,0)))/1000000</f>
        <v>306.012</v>
      </c>
      <c r="N92" s="12">
        <f>'Total U.S._bbl'!N92*1000*42*(DAY(EOMONTH($A92,0)))/1000000</f>
        <v>100.254</v>
      </c>
      <c r="O92" s="12">
        <f>'Total U.S._bbl'!O92*1000*42*(DAY(EOMONTH($A92,0)))/1000000</f>
        <v>-49.686265236557624</v>
      </c>
      <c r="P92" s="12">
        <f>'Total U.S._bbl'!P92*1000*42*(DAY(EOMONTH($A92,0)))/1000000</f>
        <v>152.334</v>
      </c>
      <c r="Q92" s="12">
        <f>'Total U.S._bbl'!Q92*1000*42*(DAY(EOMONTH($A92,0)))/1000000</f>
        <v>2393.076</v>
      </c>
      <c r="S92" s="12">
        <f>'Total U.S._bbl'!S92*1000*42/1000000</f>
        <v>2524.9560000000001</v>
      </c>
      <c r="U92" s="14"/>
      <c r="V92" s="14"/>
      <c r="W92" s="14"/>
      <c r="X92" s="14"/>
      <c r="Y92" s="14"/>
    </row>
    <row r="93" spans="1:30" x14ac:dyDescent="0.3">
      <c r="A93" s="45">
        <v>43327</v>
      </c>
      <c r="B93" t="s">
        <v>34</v>
      </c>
      <c r="C93" s="12">
        <f>'Total U.S._bbl'!C93*1000*42*(DAY(EOMONTH($A93,0)))/1000000</f>
        <v>1902.222</v>
      </c>
      <c r="D93" s="12">
        <f>'Total U.S._bbl'!D93*1000*42*(DAY(EOMONTH($A93,0)))/1000000</f>
        <v>404.92200000000003</v>
      </c>
      <c r="E93" s="12">
        <f>'Total U.S._bbl'!E93*1000*42*(DAY(EOMONTH($A93,0)))/1000000</f>
        <v>130.19999999999999</v>
      </c>
      <c r="F93" s="12">
        <f>'Total U.S._bbl'!F93*1000*42*(DAY(EOMONTH($A93,0)))/1000000</f>
        <v>0</v>
      </c>
      <c r="G93" s="12">
        <f>'Total U.S._bbl'!G93*1000*42*(DAY(EOMONTH($A93,0)))/1000000</f>
        <v>2437.3440000000001</v>
      </c>
      <c r="H93" s="12"/>
      <c r="I93" s="12">
        <f>'Total U.S._bbl'!I93*1000*42*(DAY(EOMONTH($A93,0)))/1000000</f>
        <v>1346.268</v>
      </c>
      <c r="J93" s="12">
        <f>'Total U.S._bbl'!J93*1000*42*(DAY(EOMONTH($A93,0)))/1000000</f>
        <v>392.5885322608417</v>
      </c>
      <c r="K93" s="12">
        <f>'Total U.S._bbl'!K93*1000*42*(DAY(EOMONTH($A93,0)))/1000000</f>
        <v>86.004972376318236</v>
      </c>
      <c r="L93" s="12">
        <f>'Total U.S._bbl'!L93*1000*42*(DAY(EOMONTH($A93,0)))/1000000</f>
        <v>89.039280463476388</v>
      </c>
      <c r="M93" s="12">
        <f>'Total U.S._bbl'!M93*1000*42*(DAY(EOMONTH($A93,0)))/1000000</f>
        <v>299.964</v>
      </c>
      <c r="N93" s="12">
        <f>'Total U.S._bbl'!N93*1000*42*(DAY(EOMONTH($A93,0)))/1000000</f>
        <v>104.16</v>
      </c>
      <c r="O93" s="12">
        <f>'Total U.S._bbl'!O93*1000*42*(DAY(EOMONTH($A93,0)))/1000000</f>
        <v>-156.70478510063637</v>
      </c>
      <c r="P93" s="12">
        <f>'Total U.S._bbl'!P93*1000*42*(DAY(EOMONTH($A93,0)))/1000000</f>
        <v>277.32600000000002</v>
      </c>
      <c r="Q93" s="12">
        <f>'Total U.S._bbl'!Q93*1000*42*(DAY(EOMONTH($A93,0)))/1000000</f>
        <v>2438.6460000000002</v>
      </c>
      <c r="S93" s="12">
        <f>'Total U.S._bbl'!S93*1000*42/1000000</f>
        <v>2802.45</v>
      </c>
      <c r="U93" s="14"/>
      <c r="V93" s="14"/>
      <c r="W93" s="14"/>
      <c r="X93" s="14"/>
      <c r="Y93" s="14"/>
    </row>
    <row r="94" spans="1:30" x14ac:dyDescent="0.3">
      <c r="A94" s="45">
        <v>43358</v>
      </c>
      <c r="B94" t="s">
        <v>34</v>
      </c>
      <c r="C94" s="12">
        <f>'Total U.S._bbl'!C94*1000*42*(DAY(EOMONTH($A94,0)))/1000000</f>
        <v>1854.72</v>
      </c>
      <c r="D94" s="12">
        <f>'Total U.S._bbl'!D94*1000*42*(DAY(EOMONTH($A94,0)))/1000000</f>
        <v>374.22</v>
      </c>
      <c r="E94" s="12">
        <f>'Total U.S._bbl'!E94*1000*42*(DAY(EOMONTH($A94,0)))/1000000</f>
        <v>138.6</v>
      </c>
      <c r="F94" s="12">
        <f>'Total U.S._bbl'!F94*1000*42*(DAY(EOMONTH($A94,0)))/1000000</f>
        <v>0</v>
      </c>
      <c r="G94" s="12">
        <f>'Total U.S._bbl'!G94*1000*42*(DAY(EOMONTH($A94,0)))/1000000</f>
        <v>2367.54</v>
      </c>
      <c r="H94" s="12"/>
      <c r="I94" s="12">
        <f>'Total U.S._bbl'!I94*1000*42*(DAY(EOMONTH($A94,0)))/1000000</f>
        <v>1036.98</v>
      </c>
      <c r="J94" s="12">
        <f>'Total U.S._bbl'!J94*1000*42*(DAY(EOMONTH($A94,0)))/1000000</f>
        <v>420.47938934419312</v>
      </c>
      <c r="K94" s="12">
        <f>'Total U.S._bbl'!K94*1000*42*(DAY(EOMONTH($A94,0)))/1000000</f>
        <v>130.76780365803529</v>
      </c>
      <c r="L94" s="12">
        <f>'Total U.S._bbl'!L94*1000*42*(DAY(EOMONTH($A94,0)))/1000000</f>
        <v>87.901227866396894</v>
      </c>
      <c r="M94" s="12">
        <f>'Total U.S._bbl'!M94*1000*42*(DAY(EOMONTH($A94,0)))/1000000</f>
        <v>276.31799999999998</v>
      </c>
      <c r="N94" s="12">
        <f>'Total U.S._bbl'!N94*1000*42*(DAY(EOMONTH($A94,0)))/1000000</f>
        <v>103.32</v>
      </c>
      <c r="O94" s="12">
        <f>'Total U.S._bbl'!O94*1000*42*(DAY(EOMONTH($A94,0)))/1000000</f>
        <v>-47.326420868625277</v>
      </c>
      <c r="P94" s="12">
        <f>'Total U.S._bbl'!P94*1000*42*(DAY(EOMONTH($A94,0)))/1000000</f>
        <v>359.1</v>
      </c>
      <c r="Q94" s="12">
        <f>'Total U.S._bbl'!Q94*1000*42*(DAY(EOMONTH($A94,0)))/1000000</f>
        <v>2367.54</v>
      </c>
      <c r="S94" s="12">
        <f>'Total U.S._bbl'!S94*1000*42/1000000</f>
        <v>3160.29</v>
      </c>
      <c r="U94" s="14"/>
      <c r="V94" s="14"/>
      <c r="W94" s="14"/>
      <c r="X94" s="14"/>
      <c r="Y94" s="14"/>
    </row>
    <row r="95" spans="1:30" x14ac:dyDescent="0.3">
      <c r="A95" s="45">
        <v>43388</v>
      </c>
      <c r="B95" t="s">
        <v>34</v>
      </c>
      <c r="C95" s="12">
        <f>'Total U.S._bbl'!C95*1000*42*(DAY(EOMONTH($A95,0)))/1000000</f>
        <v>1912.6379999999999</v>
      </c>
      <c r="D95" s="12">
        <f>'Total U.S._bbl'!D95*1000*42*(DAY(EOMONTH($A95,0)))/1000000</f>
        <v>364.56</v>
      </c>
      <c r="E95" s="12">
        <f>'Total U.S._bbl'!E95*1000*42*(DAY(EOMONTH($A95,0)))/1000000</f>
        <v>173.166</v>
      </c>
      <c r="F95" s="12">
        <f>'Total U.S._bbl'!F95*1000*42*(DAY(EOMONTH($A95,0)))/1000000</f>
        <v>-1.302</v>
      </c>
      <c r="G95" s="12">
        <f>'Total U.S._bbl'!G95*1000*42*(DAY(EOMONTH($A95,0)))/1000000</f>
        <v>2449.0619999999999</v>
      </c>
      <c r="H95" s="12"/>
      <c r="I95" s="12">
        <f>'Total U.S._bbl'!I95*1000*42*(DAY(EOMONTH($A95,0)))/1000000</f>
        <v>1208.2560000000001</v>
      </c>
      <c r="J95" s="12">
        <f>'Total U.S._bbl'!J95*1000*42*(DAY(EOMONTH($A95,0)))/1000000</f>
        <v>510.77953816144532</v>
      </c>
      <c r="K95" s="12">
        <f>'Total U.S._bbl'!K95*1000*42*(DAY(EOMONTH($A95,0)))/1000000</f>
        <v>235.12571157013838</v>
      </c>
      <c r="L95" s="12">
        <f>'Total U.S._bbl'!L95*1000*42*(DAY(EOMONTH($A95,0)))/1000000</f>
        <v>94.045123485688876</v>
      </c>
      <c r="M95" s="12">
        <f>'Total U.S._bbl'!M95*1000*42*(DAY(EOMONTH($A95,0)))/1000000</f>
        <v>307.18800000000005</v>
      </c>
      <c r="N95" s="12">
        <f>'Total U.S._bbl'!N95*1000*42*(DAY(EOMONTH($A95,0)))/1000000</f>
        <v>110.67</v>
      </c>
      <c r="O95" s="12">
        <f>'Total U.S._bbl'!O95*1000*42*(DAY(EOMONTH($A95,0)))/1000000</f>
        <v>-168.03437321727264</v>
      </c>
      <c r="P95" s="12">
        <f>'Total U.S._bbl'!P95*1000*42*(DAY(EOMONTH($A95,0)))/1000000</f>
        <v>149.72999999999999</v>
      </c>
      <c r="Q95" s="12">
        <f>'Total U.S._bbl'!Q95*1000*42*(DAY(EOMONTH($A95,0)))/1000000</f>
        <v>2447.7600000000002</v>
      </c>
      <c r="S95" s="12">
        <f>'Total U.S._bbl'!S95*1000*42/1000000</f>
        <v>3310.692</v>
      </c>
      <c r="U95" s="14"/>
      <c r="V95" s="14"/>
      <c r="W95" s="14"/>
      <c r="X95" s="14"/>
      <c r="Y95" s="14"/>
    </row>
    <row r="96" spans="1:30" x14ac:dyDescent="0.3">
      <c r="A96" s="45">
        <v>43419</v>
      </c>
      <c r="B96" t="s">
        <v>34</v>
      </c>
      <c r="C96" s="12">
        <f>'Total U.S._bbl'!C96*1000*42*(DAY(EOMONTH($A96,0)))/1000000</f>
        <v>1857.24</v>
      </c>
      <c r="D96" s="12">
        <f>'Total U.S._bbl'!D96*1000*42*(DAY(EOMONTH($A96,0)))/1000000</f>
        <v>370.44</v>
      </c>
      <c r="E96" s="12">
        <f>'Total U.S._bbl'!E96*1000*42*(DAY(EOMONTH($A96,0)))/1000000</f>
        <v>196.56</v>
      </c>
      <c r="F96" s="12">
        <f>'Total U.S._bbl'!F96*1000*42*(DAY(EOMONTH($A96,0)))/1000000</f>
        <v>1.26</v>
      </c>
      <c r="G96" s="12">
        <f>'Total U.S._bbl'!G96*1000*42*(DAY(EOMONTH($A96,0)))/1000000</f>
        <v>2425.5</v>
      </c>
      <c r="H96" s="12"/>
      <c r="I96" s="12">
        <f>'Total U.S._bbl'!I96*1000*42*(DAY(EOMONTH($A96,0)))/1000000</f>
        <v>1307.8800000000001</v>
      </c>
      <c r="J96" s="12">
        <f>'Total U.S._bbl'!J96*1000*42*(DAY(EOMONTH($A96,0)))/1000000</f>
        <v>650.29697369945018</v>
      </c>
      <c r="K96" s="12">
        <f>'Total U.S._bbl'!K96*1000*42*(DAY(EOMONTH($A96,0)))/1000000</f>
        <v>175.47722155684232</v>
      </c>
      <c r="L96" s="12">
        <f>'Total U.S._bbl'!L96*1000*42*(DAY(EOMONTH($A96,0)))/1000000</f>
        <v>97.081356428855756</v>
      </c>
      <c r="M96" s="12">
        <f>'Total U.S._bbl'!M96*1000*42*(DAY(EOMONTH($A96,0)))/1000000</f>
        <v>286.98600000000005</v>
      </c>
      <c r="N96" s="12">
        <f>'Total U.S._bbl'!N96*1000*42*(DAY(EOMONTH($A96,0)))/1000000</f>
        <v>108.36</v>
      </c>
      <c r="O96" s="12">
        <f>'Total U.S._bbl'!O96*1000*42*(DAY(EOMONTH($A96,0)))/1000000</f>
        <v>1.0184483148517822</v>
      </c>
      <c r="P96" s="12">
        <f>'Total U.S._bbl'!P96*1000*42*(DAY(EOMONTH($A96,0)))/1000000</f>
        <v>-201.6</v>
      </c>
      <c r="Q96" s="12">
        <f>'Total U.S._bbl'!Q96*1000*42*(DAY(EOMONTH($A96,0)))/1000000</f>
        <v>2425.5</v>
      </c>
      <c r="S96" s="12">
        <f>'Total U.S._bbl'!S96*1000*42/1000000</f>
        <v>3107.4119999999998</v>
      </c>
      <c r="U96" s="14"/>
      <c r="V96" s="14"/>
      <c r="W96" s="14"/>
      <c r="X96" s="14"/>
      <c r="Y96" s="14"/>
      <c r="AB96" s="12"/>
      <c r="AC96" s="12"/>
      <c r="AD96" s="12"/>
    </row>
    <row r="97" spans="1:30" x14ac:dyDescent="0.3">
      <c r="A97" s="45">
        <v>43449</v>
      </c>
      <c r="B97" t="s">
        <v>34</v>
      </c>
      <c r="C97" s="12">
        <f>'Total U.S._bbl'!C97*1000*42*(DAY(EOMONTH($A97,0)))/1000000</f>
        <v>1923.0540000000001</v>
      </c>
      <c r="D97" s="12">
        <f>'Total U.S._bbl'!D97*1000*42*(DAY(EOMONTH($A97,0)))/1000000</f>
        <v>393.20400000000001</v>
      </c>
      <c r="E97" s="12">
        <f>'Total U.S._bbl'!E97*1000*42*(DAY(EOMONTH($A97,0)))/1000000</f>
        <v>248.68199999999999</v>
      </c>
      <c r="F97" s="12">
        <f>'Total U.S._bbl'!F97*1000*42*(DAY(EOMONTH($A97,0)))/1000000</f>
        <v>1.302</v>
      </c>
      <c r="G97" s="12">
        <f>'Total U.S._bbl'!G97*1000*42*(DAY(EOMONTH($A97,0)))/1000000</f>
        <v>2566.2420000000002</v>
      </c>
      <c r="H97" s="12"/>
      <c r="I97" s="12">
        <f>'Total U.S._bbl'!I97*1000*42*(DAY(EOMONTH($A97,0)))/1000000</f>
        <v>1514.2260000000001</v>
      </c>
      <c r="J97" s="12">
        <f>'Total U.S._bbl'!J97*1000*42*(DAY(EOMONTH($A97,0)))/1000000</f>
        <v>866.56706799099891</v>
      </c>
      <c r="K97" s="12">
        <f>'Total U.S._bbl'!K97*1000*42*(DAY(EOMONTH($A97,0)))/1000000</f>
        <v>137.62743597705281</v>
      </c>
      <c r="L97" s="12">
        <f>'Total U.S._bbl'!L97*1000*42*(DAY(EOMONTH($A97,0)))/1000000</f>
        <v>116.20720573188993</v>
      </c>
      <c r="M97" s="12">
        <f>'Total U.S._bbl'!M97*1000*42*(DAY(EOMONTH($A97,0)))/1000000</f>
        <v>300.08999999999992</v>
      </c>
      <c r="N97" s="12">
        <f>'Total U.S._bbl'!N97*1000*42*(DAY(EOMONTH($A97,0)))/1000000</f>
        <v>111.97199999999999</v>
      </c>
      <c r="O97" s="12">
        <f>'Total U.S._bbl'!O97*1000*42*(DAY(EOMONTH($A97,0)))/1000000</f>
        <v>-53.391709699941515</v>
      </c>
      <c r="P97" s="12">
        <f>'Total U.S._bbl'!P97*1000*42*(DAY(EOMONTH($A97,0)))/1000000</f>
        <v>-430.96199999999999</v>
      </c>
      <c r="Q97" s="12">
        <f>'Total U.S._bbl'!Q97*1000*42*(DAY(EOMONTH($A97,0)))/1000000</f>
        <v>2562.3359999999998</v>
      </c>
      <c r="S97" s="12">
        <f>'Total U.S._bbl'!S97*1000*42/1000000</f>
        <v>2676.9960000000001</v>
      </c>
      <c r="U97" s="14"/>
      <c r="V97" s="14"/>
      <c r="W97" s="14"/>
      <c r="X97" s="14"/>
      <c r="Y97" s="14"/>
      <c r="AB97" s="12"/>
      <c r="AC97" s="12"/>
      <c r="AD97" s="12"/>
    </row>
    <row r="98" spans="1:30" x14ac:dyDescent="0.3">
      <c r="A98" s="45">
        <v>43480</v>
      </c>
      <c r="B98" t="s">
        <v>34</v>
      </c>
      <c r="C98" s="12">
        <f>'Total U.S._bbl'!C98*1000*42*(DAY(EOMONTH($A98,0)))/1000000</f>
        <v>1937.376</v>
      </c>
      <c r="D98" s="12">
        <f>'Total U.S._bbl'!D98*1000*42*(DAY(EOMONTH($A98,0)))/1000000</f>
        <v>386.69400000000002</v>
      </c>
      <c r="E98" s="12">
        <f>'Total U.S._bbl'!E98*1000*42*(DAY(EOMONTH($A98,0)))/1000000</f>
        <v>278.62799999999999</v>
      </c>
      <c r="F98" s="12">
        <f>'Total U.S._bbl'!F98*1000*42*(DAY(EOMONTH($A98,0)))/1000000</f>
        <v>-1.302</v>
      </c>
      <c r="G98" s="12">
        <f>'Total U.S._bbl'!G98*1000*42*(DAY(EOMONTH($A98,0)))/1000000</f>
        <v>2601.3960000000002</v>
      </c>
      <c r="H98" s="12"/>
      <c r="I98" s="12">
        <f>'Total U.S._bbl'!I98*1000*42*(DAY(EOMONTH($A98,0)))/1000000</f>
        <v>1339.758</v>
      </c>
      <c r="J98" s="12">
        <f>'Total U.S._bbl'!J98*1000*42*(DAY(EOMONTH($A98,0)))/1000000</f>
        <v>1085.4810721409121</v>
      </c>
      <c r="K98" s="12">
        <f>'Total U.S._bbl'!K98*1000*42*(DAY(EOMONTH($A98,0)))/1000000</f>
        <v>69.559546046990931</v>
      </c>
      <c r="L98" s="12">
        <f>'Total U.S._bbl'!L98*1000*42*(DAY(EOMONTH($A98,0)))/1000000</f>
        <v>125.28479597161771</v>
      </c>
      <c r="M98" s="12">
        <f>'Total U.S._bbl'!M98*1000*42*(DAY(EOMONTH($A98,0)))/1000000</f>
        <v>309.79200000000009</v>
      </c>
      <c r="N98" s="12">
        <f>'Total U.S._bbl'!N98*1000*42*(DAY(EOMONTH($A98,0)))/1000000</f>
        <v>111.97199999999999</v>
      </c>
      <c r="O98" s="12">
        <f>'Total U.S._bbl'!O98*1000*42*(DAY(EOMONTH($A98,0)))/1000000</f>
        <v>84.254585840479351</v>
      </c>
      <c r="P98" s="12">
        <f>'Total U.S._bbl'!P98*1000*42*(DAY(EOMONTH($A98,0)))/1000000</f>
        <v>-527.30999999999995</v>
      </c>
      <c r="Q98" s="12">
        <f>'Total U.S._bbl'!Q98*1000*42*(DAY(EOMONTH($A98,0)))/1000000</f>
        <v>2598.7919999999999</v>
      </c>
      <c r="S98" s="12">
        <f>'Total U.S._bbl'!S98*1000*42/1000000</f>
        <v>2150.4839999999999</v>
      </c>
      <c r="U98" s="14"/>
      <c r="V98" s="14"/>
      <c r="W98" s="14"/>
      <c r="X98" s="14"/>
      <c r="Y98" s="14"/>
      <c r="AB98" s="12"/>
      <c r="AC98" s="12"/>
      <c r="AD98" s="12"/>
    </row>
    <row r="99" spans="1:30" x14ac:dyDescent="0.3">
      <c r="A99" s="45">
        <v>43511</v>
      </c>
      <c r="B99" t="s">
        <v>34</v>
      </c>
      <c r="C99" s="12">
        <f>'Total U.S._bbl'!C99*1000*42*(DAY(EOMONTH($A99,0)))/1000000</f>
        <v>1767.528</v>
      </c>
      <c r="D99" s="12">
        <f>'Total U.S._bbl'!D99*1000*42*(DAY(EOMONTH($A99,0)))/1000000</f>
        <v>303.40800000000002</v>
      </c>
      <c r="E99" s="12">
        <f>'Total U.S._bbl'!E99*1000*42*(DAY(EOMONTH($A99,0)))/1000000</f>
        <v>204.624</v>
      </c>
      <c r="F99" s="12">
        <f>'Total U.S._bbl'!F99*1000*42*(DAY(EOMONTH($A99,0)))/1000000</f>
        <v>0</v>
      </c>
      <c r="G99" s="12">
        <f>'Total U.S._bbl'!G99*1000*42*(DAY(EOMONTH($A99,0)))/1000000</f>
        <v>2275.56</v>
      </c>
      <c r="H99" s="12"/>
      <c r="I99" s="12">
        <f>'Total U.S._bbl'!I99*1000*42*(DAY(EOMONTH($A99,0)))/1000000</f>
        <v>1047.816</v>
      </c>
      <c r="J99" s="12">
        <f>'Total U.S._bbl'!J99*1000*42*(DAY(EOMONTH($A99,0)))/1000000</f>
        <v>913.89708164701744</v>
      </c>
      <c r="K99" s="12">
        <f>'Total U.S._bbl'!K99*1000*42*(DAY(EOMONTH($A99,0)))/1000000</f>
        <v>56.811851701818085</v>
      </c>
      <c r="L99" s="12">
        <f>'Total U.S._bbl'!L99*1000*42*(DAY(EOMONTH($A99,0)))/1000000</f>
        <v>104.90009016969911</v>
      </c>
      <c r="M99" s="12">
        <f>'Total U.S._bbl'!M99*1000*42*(DAY(EOMONTH($A99,0)))/1000000</f>
        <v>265.90200000000004</v>
      </c>
      <c r="N99" s="12">
        <f>'Total U.S._bbl'!N99*1000*42*(DAY(EOMONTH($A99,0)))/1000000</f>
        <v>101.136</v>
      </c>
      <c r="O99" s="12">
        <f>'Total U.S._bbl'!O99*1000*42*(DAY(EOMONTH($A99,0)))/1000000</f>
        <v>12.064976481465305</v>
      </c>
      <c r="P99" s="12">
        <f>'Total U.S._bbl'!P99*1000*42*(DAY(EOMONTH($A99,0)))/1000000</f>
        <v>-231.672</v>
      </c>
      <c r="Q99" s="12">
        <f>'Total U.S._bbl'!Q99*1000*42*(DAY(EOMONTH($A99,0)))/1000000</f>
        <v>2270.8560000000002</v>
      </c>
      <c r="S99" s="12">
        <f>'Total U.S._bbl'!S99*1000*42/1000000</f>
        <v>1919.19</v>
      </c>
      <c r="U99" s="14"/>
      <c r="V99" s="14"/>
      <c r="W99" s="14"/>
      <c r="X99" s="14"/>
      <c r="Y99" s="14"/>
      <c r="AB99" s="12"/>
      <c r="AC99" s="12"/>
      <c r="AD99" s="12"/>
    </row>
    <row r="100" spans="1:30" x14ac:dyDescent="0.3">
      <c r="A100" s="45">
        <v>43539</v>
      </c>
      <c r="B100" t="s">
        <v>34</v>
      </c>
      <c r="C100" s="12">
        <f>'Total U.S._bbl'!C100*1000*42*(DAY(EOMONTH($A100,0)))/1000000</f>
        <v>1982.9459999999999</v>
      </c>
      <c r="D100" s="12">
        <f>'Total U.S._bbl'!D100*1000*42*(DAY(EOMONTH($A100,0)))/1000000</f>
        <v>374.976</v>
      </c>
      <c r="E100" s="12">
        <f>'Total U.S._bbl'!E100*1000*42*(DAY(EOMONTH($A100,0)))/1000000</f>
        <v>227.85</v>
      </c>
      <c r="F100" s="12">
        <f>'Total U.S._bbl'!F100*1000*42*(DAY(EOMONTH($A100,0)))/1000000</f>
        <v>1.302</v>
      </c>
      <c r="G100" s="12">
        <f>'Total U.S._bbl'!G100*1000*42*(DAY(EOMONTH($A100,0)))/1000000</f>
        <v>2587.0740000000001</v>
      </c>
      <c r="H100" s="12"/>
      <c r="I100" s="12">
        <f>'Total U.S._bbl'!I100*1000*42*(DAY(EOMONTH($A100,0)))/1000000</f>
        <v>1195.2360000000001</v>
      </c>
      <c r="J100" s="12">
        <f>'Total U.S._bbl'!J100*1000*42*(DAY(EOMONTH($A100,0)))/1000000</f>
        <v>731.64091414492634</v>
      </c>
      <c r="K100" s="12">
        <f>'Total U.S._bbl'!K100*1000*42*(DAY(EOMONTH($A100,0)))/1000000</f>
        <v>39.745890114790775</v>
      </c>
      <c r="L100" s="12">
        <f>'Total U.S._bbl'!L100*1000*42*(DAY(EOMONTH($A100,0)))/1000000</f>
        <v>100.8448199853667</v>
      </c>
      <c r="M100" s="12">
        <f>'Total U.S._bbl'!M100*1000*42*(DAY(EOMONTH($A100,0)))/1000000</f>
        <v>268.33800000000002</v>
      </c>
      <c r="N100" s="12">
        <f>'Total U.S._bbl'!N100*1000*42*(DAY(EOMONTH($A100,0)))/1000000</f>
        <v>98.951999999999998</v>
      </c>
      <c r="O100" s="12">
        <f>'Total U.S._bbl'!O100*1000*42*(DAY(EOMONTH($A100,0)))/1000000</f>
        <v>15.606375754916062</v>
      </c>
      <c r="P100" s="12">
        <f>'Total U.S._bbl'!P100*1000*42*(DAY(EOMONTH($A100,0)))/1000000</f>
        <v>135.40799999999999</v>
      </c>
      <c r="Q100" s="12">
        <f>'Total U.S._bbl'!Q100*1000*42*(DAY(EOMONTH($A100,0)))/1000000</f>
        <v>2585.7719999999999</v>
      </c>
      <c r="S100" s="12">
        <f>'Total U.S._bbl'!S100*1000*42/1000000</f>
        <v>2055.018</v>
      </c>
      <c r="U100" s="14"/>
      <c r="V100" s="14"/>
      <c r="W100" s="14"/>
      <c r="X100" s="14"/>
      <c r="Y100" s="14"/>
      <c r="AB100" s="12"/>
      <c r="AC100" s="12"/>
      <c r="AD100" s="12"/>
    </row>
    <row r="101" spans="1:30" x14ac:dyDescent="0.3">
      <c r="A101" s="45">
        <v>43570</v>
      </c>
      <c r="B101" t="s">
        <v>34</v>
      </c>
      <c r="C101" s="12">
        <f>'Total U.S._bbl'!C101*1000*42*(DAY(EOMONTH($A101,0)))/1000000</f>
        <v>1955.52</v>
      </c>
      <c r="D101" s="12">
        <f>'Total U.S._bbl'!D101*1000*42*(DAY(EOMONTH($A101,0)))/1000000</f>
        <v>371.7</v>
      </c>
      <c r="E101" s="12">
        <f>'Total U.S._bbl'!E101*1000*42*(DAY(EOMONTH($A101,0)))/1000000</f>
        <v>156.24</v>
      </c>
      <c r="F101" s="12">
        <f>'Total U.S._bbl'!F101*1000*42*(DAY(EOMONTH($A101,0)))/1000000</f>
        <v>0</v>
      </c>
      <c r="G101" s="12">
        <f>'Total U.S._bbl'!G101*1000*42*(DAY(EOMONTH($A101,0)))/1000000</f>
        <v>2483.46</v>
      </c>
      <c r="H101" s="12"/>
      <c r="I101" s="12">
        <f>'Total U.S._bbl'!I101*1000*42*(DAY(EOMONTH($A101,0)))/1000000</f>
        <v>1469.16</v>
      </c>
      <c r="J101" s="12">
        <f>'Total U.S._bbl'!J101*1000*42*(DAY(EOMONTH($A101,0)))/1000000</f>
        <v>452.4609327216354</v>
      </c>
      <c r="K101" s="12">
        <f>'Total U.S._bbl'!K101*1000*42*(DAY(EOMONTH($A101,0)))/1000000</f>
        <v>39.770785755326202</v>
      </c>
      <c r="L101" s="12">
        <f>'Total U.S._bbl'!L101*1000*42*(DAY(EOMONTH($A101,0)))/1000000</f>
        <v>86.9763825706424</v>
      </c>
      <c r="M101" s="12">
        <f>'Total U.S._bbl'!M101*1000*42*(DAY(EOMONTH($A101,0)))/1000000</f>
        <v>294.37799999999999</v>
      </c>
      <c r="N101" s="12">
        <f>'Total U.S._bbl'!N101*1000*42*(DAY(EOMONTH($A101,0)))/1000000</f>
        <v>108.36</v>
      </c>
      <c r="O101" s="12">
        <f>'Total U.S._bbl'!O101*1000*42*(DAY(EOMONTH($A101,0)))/1000000</f>
        <v>-154.12610104760398</v>
      </c>
      <c r="P101" s="12">
        <f>'Total U.S._bbl'!P101*1000*42*(DAY(EOMONTH($A101,0)))/1000000</f>
        <v>187.74</v>
      </c>
      <c r="Q101" s="12">
        <f>'Total U.S._bbl'!Q101*1000*42*(DAY(EOMONTH($A101,0)))/1000000</f>
        <v>2484.7199999999998</v>
      </c>
      <c r="S101" s="12">
        <f>'Total U.S._bbl'!S101*1000*42/1000000</f>
        <v>2242.38</v>
      </c>
      <c r="U101" s="14"/>
      <c r="V101" s="14"/>
      <c r="W101" s="14"/>
      <c r="X101" s="14"/>
      <c r="Y101" s="14"/>
      <c r="AB101" s="12"/>
      <c r="AC101" s="12"/>
      <c r="AD101" s="12"/>
    </row>
    <row r="102" spans="1:30" x14ac:dyDescent="0.3">
      <c r="A102" s="45">
        <v>43600</v>
      </c>
      <c r="B102" t="s">
        <v>34</v>
      </c>
      <c r="C102" s="12">
        <f>'Total U.S._bbl'!C102*1000*42*(DAY(EOMONTH($A102,0)))/1000000</f>
        <v>2033.7239999999999</v>
      </c>
      <c r="D102" s="12">
        <f>'Total U.S._bbl'!D102*1000*42*(DAY(EOMONTH($A102,0)))/1000000</f>
        <v>382.78800000000001</v>
      </c>
      <c r="E102" s="12">
        <f>'Total U.S._bbl'!E102*1000*42*(DAY(EOMONTH($A102,0)))/1000000</f>
        <v>139.31399999999999</v>
      </c>
      <c r="F102" s="12">
        <f>'Total U.S._bbl'!F102*1000*42*(DAY(EOMONTH($A102,0)))/1000000</f>
        <v>0</v>
      </c>
      <c r="G102" s="12">
        <f>'Total U.S._bbl'!G102*1000*42*(DAY(EOMONTH($A102,0)))/1000000</f>
        <v>2555.826</v>
      </c>
      <c r="H102" s="12"/>
      <c r="I102" s="12">
        <f>'Total U.S._bbl'!I102*1000*42*(DAY(EOMONTH($A102,0)))/1000000</f>
        <v>1413.972</v>
      </c>
      <c r="J102" s="12">
        <f>'Total U.S._bbl'!J102*1000*42*(DAY(EOMONTH($A102,0)))/1000000</f>
        <v>390.85683385005956</v>
      </c>
      <c r="K102" s="12">
        <f>'Total U.S._bbl'!K102*1000*42*(DAY(EOMONTH($A102,0)))/1000000</f>
        <v>39.745890114790775</v>
      </c>
      <c r="L102" s="12">
        <f>'Total U.S._bbl'!L102*1000*42*(DAY(EOMONTH($A102,0)))/1000000</f>
        <v>88.969363219105432</v>
      </c>
      <c r="M102" s="12">
        <f>'Total U.S._bbl'!M102*1000*42*(DAY(EOMONTH($A102,0)))/1000000</f>
        <v>289.50599999999991</v>
      </c>
      <c r="N102" s="12">
        <f>'Total U.S._bbl'!N102*1000*42*(DAY(EOMONTH($A102,0)))/1000000</f>
        <v>111.97199999999999</v>
      </c>
      <c r="O102" s="12">
        <f>'Total U.S._bbl'!O102*1000*42*(DAY(EOMONTH($A102,0)))/1000000</f>
        <v>-194.53408718395582</v>
      </c>
      <c r="P102" s="12">
        <f>'Total U.S._bbl'!P102*1000*42*(DAY(EOMONTH($A102,0)))/1000000</f>
        <v>419.24400000000003</v>
      </c>
      <c r="Q102" s="12">
        <f>'Total U.S._bbl'!Q102*1000*42*(DAY(EOMONTH($A102,0)))/1000000</f>
        <v>2559.732</v>
      </c>
      <c r="S102" s="12">
        <f>'Total U.S._bbl'!S102*1000*42/1000000</f>
        <v>2660.7420000000002</v>
      </c>
      <c r="U102" s="14"/>
      <c r="V102" s="14"/>
      <c r="W102" s="14"/>
      <c r="X102" s="14"/>
      <c r="Y102" s="14"/>
      <c r="AB102" s="12"/>
      <c r="AC102" s="12"/>
      <c r="AD102" s="12"/>
    </row>
    <row r="103" spans="1:30" x14ac:dyDescent="0.3">
      <c r="A103" s="45">
        <v>43631</v>
      </c>
      <c r="B103" t="s">
        <v>34</v>
      </c>
      <c r="C103" s="12">
        <f>'Total U.S._bbl'!C103*1000*42*(DAY(EOMONTH($A103,0)))/1000000</f>
        <v>1961.82</v>
      </c>
      <c r="D103" s="12">
        <f>'Total U.S._bbl'!D103*1000*42*(DAY(EOMONTH($A103,0)))/1000000</f>
        <v>376.74</v>
      </c>
      <c r="E103" s="12">
        <f>'Total U.S._bbl'!E103*1000*42*(DAY(EOMONTH($A103,0)))/1000000</f>
        <v>133.56</v>
      </c>
      <c r="F103" s="12">
        <f>'Total U.S._bbl'!F103*1000*42*(DAY(EOMONTH($A103,0)))/1000000</f>
        <v>0</v>
      </c>
      <c r="G103" s="12">
        <f>'Total U.S._bbl'!G103*1000*42*(DAY(EOMONTH($A103,0)))/1000000</f>
        <v>2472.12</v>
      </c>
      <c r="H103" s="12"/>
      <c r="I103" s="12">
        <f>'Total U.S._bbl'!I103*1000*42*(DAY(EOMONTH($A103,0)))/1000000</f>
        <v>1459.08</v>
      </c>
      <c r="J103" s="12">
        <f>'Total U.S._bbl'!J103*1000*42*(DAY(EOMONTH($A103,0)))/1000000</f>
        <v>366.56958083811065</v>
      </c>
      <c r="K103" s="12">
        <f>'Total U.S._bbl'!K103*1000*42*(DAY(EOMONTH($A103,0)))/1000000</f>
        <v>39.770785755326202</v>
      </c>
      <c r="L103" s="12">
        <f>'Total U.S._bbl'!L103*1000*42*(DAY(EOMONTH($A103,0)))/1000000</f>
        <v>86.675652085982762</v>
      </c>
      <c r="M103" s="12">
        <f>'Total U.S._bbl'!M103*1000*42*(DAY(EOMONTH($A103,0)))/1000000</f>
        <v>257.87999999999994</v>
      </c>
      <c r="N103" s="12">
        <f>'Total U.S._bbl'!N103*1000*42*(DAY(EOMONTH($A103,0)))/1000000</f>
        <v>108.36</v>
      </c>
      <c r="O103" s="12">
        <f>'Total U.S._bbl'!O103*1000*42*(DAY(EOMONTH($A103,0)))/1000000</f>
        <v>-197.75601867941955</v>
      </c>
      <c r="P103" s="12">
        <f>'Total U.S._bbl'!P103*1000*42*(DAY(EOMONTH($A103,0)))/1000000</f>
        <v>350.28</v>
      </c>
      <c r="Q103" s="12">
        <f>'Total U.S._bbl'!Q103*1000*42*(DAY(EOMONTH($A103,0)))/1000000</f>
        <v>2470.86</v>
      </c>
      <c r="S103" s="12">
        <f>'Total U.S._bbl'!S103*1000*42/1000000</f>
        <v>3011.3159999999998</v>
      </c>
      <c r="U103" s="14"/>
      <c r="V103" s="14"/>
      <c r="W103" s="14"/>
      <c r="X103" s="14"/>
      <c r="Y103" s="14"/>
      <c r="AB103" s="12"/>
      <c r="AC103" s="12"/>
      <c r="AD103" s="12"/>
    </row>
    <row r="104" spans="1:30" x14ac:dyDescent="0.3">
      <c r="A104" s="45">
        <v>43661</v>
      </c>
      <c r="B104" t="s">
        <v>34</v>
      </c>
      <c r="C104" s="12">
        <f>'Total U.S._bbl'!C104*1000*42*(DAY(EOMONTH($A104,0)))/1000000</f>
        <v>2054.556</v>
      </c>
      <c r="D104" s="12">
        <f>'Total U.S._bbl'!D104*1000*42*(DAY(EOMONTH($A104,0)))/1000000</f>
        <v>381.48599999999999</v>
      </c>
      <c r="E104" s="12">
        <f>'Total U.S._bbl'!E104*1000*42*(DAY(EOMONTH($A104,0)))/1000000</f>
        <v>138.012</v>
      </c>
      <c r="F104" s="12">
        <f>'Total U.S._bbl'!F104*1000*42*(DAY(EOMONTH($A104,0)))/1000000</f>
        <v>0</v>
      </c>
      <c r="G104" s="12">
        <f>'Total U.S._bbl'!G104*1000*42*(DAY(EOMONTH($A104,0)))/1000000</f>
        <v>2574.0540000000001</v>
      </c>
      <c r="H104" s="12"/>
      <c r="I104" s="12">
        <f>'Total U.S._bbl'!I104*1000*42*(DAY(EOMONTH($A104,0)))/1000000</f>
        <v>1546.7760000000001</v>
      </c>
      <c r="J104" s="12">
        <f>'Total U.S._bbl'!J104*1000*42*(DAY(EOMONTH($A104,0)))/1000000</f>
        <v>381.07707522868662</v>
      </c>
      <c r="K104" s="12">
        <f>'Total U.S._bbl'!K104*1000*42*(DAY(EOMONTH($A104,0)))/1000000</f>
        <v>39.745890114790775</v>
      </c>
      <c r="L104" s="12">
        <f>'Total U.S._bbl'!L104*1000*42*(DAY(EOMONTH($A104,0)))/1000000</f>
        <v>90.310337515648044</v>
      </c>
      <c r="M104" s="12">
        <f>'Total U.S._bbl'!M104*1000*42*(DAY(EOMONTH($A104,0)))/1000000</f>
        <v>294.63</v>
      </c>
      <c r="N104" s="12">
        <f>'Total U.S._bbl'!N104*1000*42*(DAY(EOMONTH($A104,0)))/1000000</f>
        <v>111.97199999999999</v>
      </c>
      <c r="O104" s="12">
        <f>'Total U.S._bbl'!O104*1000*42*(DAY(EOMONTH($A104,0)))/1000000</f>
        <v>-148.25330285912548</v>
      </c>
      <c r="P104" s="12">
        <f>'Total U.S._bbl'!P104*1000*42*(DAY(EOMONTH($A104,0)))/1000000</f>
        <v>256.49400000000003</v>
      </c>
      <c r="Q104" s="12">
        <f>'Total U.S._bbl'!Q104*1000*42*(DAY(EOMONTH($A104,0)))/1000000</f>
        <v>2572.752</v>
      </c>
      <c r="S104" s="12">
        <f>'Total U.S._bbl'!S104*1000*42/1000000</f>
        <v>3267.8939999999998</v>
      </c>
      <c r="U104" s="14"/>
      <c r="V104" s="14"/>
      <c r="W104" s="14"/>
      <c r="X104" s="14"/>
      <c r="Y104" s="14"/>
      <c r="AB104" s="12"/>
      <c r="AC104" s="12"/>
      <c r="AD104" s="12"/>
    </row>
    <row r="105" spans="1:30" x14ac:dyDescent="0.3">
      <c r="A105" s="45">
        <v>43692</v>
      </c>
      <c r="B105" t="s">
        <v>34</v>
      </c>
      <c r="C105" s="12">
        <f>'Total U.S._bbl'!C105*1000*42*(DAY(EOMONTH($A105,0)))/1000000</f>
        <v>2091.0120000000002</v>
      </c>
      <c r="D105" s="12">
        <f>'Total U.S._bbl'!D105*1000*42*(DAY(EOMONTH($A105,0)))/1000000</f>
        <v>384.09</v>
      </c>
      <c r="E105" s="12">
        <f>'Total U.S._bbl'!E105*1000*42*(DAY(EOMONTH($A105,0)))/1000000</f>
        <v>136.71</v>
      </c>
      <c r="F105" s="12">
        <f>'Total U.S._bbl'!F105*1000*42*(DAY(EOMONTH($A105,0)))/1000000</f>
        <v>-1.302</v>
      </c>
      <c r="G105" s="12">
        <f>'Total U.S._bbl'!G105*1000*42*(DAY(EOMONTH($A105,0)))/1000000</f>
        <v>2610.5100000000002</v>
      </c>
      <c r="H105" s="12"/>
      <c r="I105" s="12">
        <f>'Total U.S._bbl'!I105*1000*42*(DAY(EOMONTH($A105,0)))/1000000</f>
        <v>1348.8720000000001</v>
      </c>
      <c r="J105" s="12">
        <f>'Total U.S._bbl'!J105*1000*42*(DAY(EOMONTH($A105,0)))/1000000</f>
        <v>436.43362704068943</v>
      </c>
      <c r="K105" s="12">
        <f>'Total U.S._bbl'!K105*1000*42*(DAY(EOMONTH($A105,0)))/1000000</f>
        <v>85.183546046990912</v>
      </c>
      <c r="L105" s="12">
        <f>'Total U.S._bbl'!L105*1000*42*(DAY(EOMONTH($A105,0)))/1000000</f>
        <v>90.501934455538731</v>
      </c>
      <c r="M105" s="12">
        <f>'Total U.S._bbl'!M105*1000*42*(DAY(EOMONTH($A105,0)))/1000000</f>
        <v>303.66000000000008</v>
      </c>
      <c r="N105" s="12">
        <f>'Total U.S._bbl'!N105*1000*42*(DAY(EOMONTH($A105,0)))/1000000</f>
        <v>111.97199999999999</v>
      </c>
      <c r="O105" s="12">
        <f>'Total U.S._bbl'!O105*1000*42*(DAY(EOMONTH($A105,0)))/1000000</f>
        <v>-323.36910754321912</v>
      </c>
      <c r="P105" s="12">
        <f>'Total U.S._bbl'!P105*1000*42*(DAY(EOMONTH($A105,0)))/1000000</f>
        <v>558.55799999999999</v>
      </c>
      <c r="Q105" s="12">
        <f>'Total U.S._bbl'!Q105*1000*42*(DAY(EOMONTH($A105,0)))/1000000</f>
        <v>2611.8119999999999</v>
      </c>
      <c r="S105" s="12">
        <f>'Total U.S._bbl'!S105*1000*42/1000000</f>
        <v>3825.8220000000001</v>
      </c>
      <c r="U105" s="14"/>
      <c r="V105" s="14"/>
      <c r="W105" s="14"/>
      <c r="X105" s="14"/>
      <c r="Y105" s="14"/>
      <c r="AB105" s="12"/>
      <c r="AC105" s="12"/>
      <c r="AD105" s="12"/>
    </row>
    <row r="106" spans="1:30" x14ac:dyDescent="0.3">
      <c r="A106" s="45">
        <v>43723</v>
      </c>
      <c r="B106" t="s">
        <v>34</v>
      </c>
      <c r="C106" s="12">
        <f>'Total U.S._bbl'!C106*1000*42*(DAY(EOMONTH($A106,0)))/1000000</f>
        <v>2092.86</v>
      </c>
      <c r="D106" s="12">
        <f>'Total U.S._bbl'!D106*1000*42*(DAY(EOMONTH($A106,0)))/1000000</f>
        <v>342.72</v>
      </c>
      <c r="E106" s="12">
        <f>'Total U.S._bbl'!E106*1000*42*(DAY(EOMONTH($A106,0)))/1000000</f>
        <v>128.52000000000001</v>
      </c>
      <c r="F106" s="12">
        <f>'Total U.S._bbl'!F106*1000*42*(DAY(EOMONTH($A106,0)))/1000000</f>
        <v>1.26</v>
      </c>
      <c r="G106" s="12">
        <f>'Total U.S._bbl'!G106*1000*42*(DAY(EOMONTH($A106,0)))/1000000</f>
        <v>2565.36</v>
      </c>
      <c r="H106" s="12"/>
      <c r="I106" s="12">
        <f>'Total U.S._bbl'!I106*1000*42*(DAY(EOMONTH($A106,0)))/1000000</f>
        <v>1416.24</v>
      </c>
      <c r="J106" s="12">
        <f>'Total U.S._bbl'!J106*1000*42*(DAY(EOMONTH($A106,0)))/1000000</f>
        <v>431.41618425726892</v>
      </c>
      <c r="K106" s="12">
        <f>'Total U.S._bbl'!K106*1000*42*(DAY(EOMONTH($A106,0)))/1000000</f>
        <v>141.99850970387592</v>
      </c>
      <c r="L106" s="12">
        <f>'Total U.S._bbl'!L106*1000*42*(DAY(EOMONTH($A106,0)))/1000000</f>
        <v>89.36145756750669</v>
      </c>
      <c r="M106" s="12">
        <f>'Total U.S._bbl'!M106*1000*42*(DAY(EOMONTH($A106,0)))/1000000</f>
        <v>300.80399999999997</v>
      </c>
      <c r="N106" s="12">
        <f>'Total U.S._bbl'!N106*1000*42*(DAY(EOMONTH($A106,0)))/1000000</f>
        <v>108.36</v>
      </c>
      <c r="O106" s="12">
        <f>'Total U.S._bbl'!O106*1000*42*(DAY(EOMONTH($A106,0)))/1000000</f>
        <v>-113.08015152865148</v>
      </c>
      <c r="P106" s="12">
        <f>'Total U.S._bbl'!P106*1000*42*(DAY(EOMONTH($A106,0)))/1000000</f>
        <v>190.26</v>
      </c>
      <c r="Q106" s="12">
        <f>'Total U.S._bbl'!Q106*1000*42*(DAY(EOMONTH($A106,0)))/1000000</f>
        <v>2565.36</v>
      </c>
      <c r="S106" s="12">
        <f>'Total U.S._bbl'!S106*1000*42/1000000</f>
        <v>4014.9479999999999</v>
      </c>
      <c r="U106" s="14"/>
      <c r="V106" s="14"/>
      <c r="W106" s="14"/>
      <c r="X106" s="14"/>
      <c r="Y106" s="14"/>
      <c r="AB106" s="12"/>
      <c r="AC106" s="12"/>
      <c r="AD106" s="12"/>
    </row>
    <row r="107" spans="1:30" x14ac:dyDescent="0.3">
      <c r="A107" s="45">
        <v>43753</v>
      </c>
      <c r="B107" t="s">
        <v>34</v>
      </c>
      <c r="C107" s="12">
        <f>'Total U.S._bbl'!C107*1000*42*(DAY(EOMONTH($A107,0)))/1000000</f>
        <v>2167.83</v>
      </c>
      <c r="D107" s="12">
        <f>'Total U.S._bbl'!D107*1000*42*(DAY(EOMONTH($A107,0)))/1000000</f>
        <v>329.40600000000001</v>
      </c>
      <c r="E107" s="12">
        <f>'Total U.S._bbl'!E107*1000*42*(DAY(EOMONTH($A107,0)))/1000000</f>
        <v>151.03200000000001</v>
      </c>
      <c r="F107" s="12">
        <f>'Total U.S._bbl'!F107*1000*42*(DAY(EOMONTH($A107,0)))/1000000</f>
        <v>0</v>
      </c>
      <c r="G107" s="12">
        <f>'Total U.S._bbl'!G107*1000*42*(DAY(EOMONTH($A107,0)))/1000000</f>
        <v>2648.268</v>
      </c>
      <c r="H107" s="12"/>
      <c r="I107" s="12">
        <f>'Total U.S._bbl'!I107*1000*42*(DAY(EOMONTH($A107,0)))/1000000</f>
        <v>1519.434</v>
      </c>
      <c r="J107" s="12">
        <f>'Total U.S._bbl'!J107*1000*42*(DAY(EOMONTH($A107,0)))/1000000</f>
        <v>581.40595029553424</v>
      </c>
      <c r="K107" s="12">
        <f>'Total U.S._bbl'!K107*1000*42*(DAY(EOMONTH($A107,0)))/1000000</f>
        <v>232.88004547841012</v>
      </c>
      <c r="L107" s="12">
        <f>'Total U.S._bbl'!L107*1000*42*(DAY(EOMONTH($A107,0)))/1000000</f>
        <v>95.638543374775239</v>
      </c>
      <c r="M107" s="12">
        <f>'Total U.S._bbl'!M107*1000*42*(DAY(EOMONTH($A107,0)))/1000000</f>
        <v>302.988</v>
      </c>
      <c r="N107" s="12">
        <f>'Total U.S._bbl'!N107*1000*42*(DAY(EOMONTH($A107,0)))/1000000</f>
        <v>111.97199999999999</v>
      </c>
      <c r="O107" s="12">
        <f>'Total U.S._bbl'!O107*1000*42*(DAY(EOMONTH($A107,0)))/1000000</f>
        <v>-159.5945391487196</v>
      </c>
      <c r="P107" s="12">
        <f>'Total U.S._bbl'!P107*1000*42*(DAY(EOMONTH($A107,0)))/1000000</f>
        <v>-39.06</v>
      </c>
      <c r="Q107" s="12">
        <f>'Total U.S._bbl'!Q107*1000*42*(DAY(EOMONTH($A107,0)))/1000000</f>
        <v>2645.6640000000002</v>
      </c>
      <c r="S107" s="12">
        <f>'Total U.S._bbl'!S107*1000*42/1000000</f>
        <v>3976.35</v>
      </c>
      <c r="U107" s="14"/>
      <c r="V107" s="14"/>
      <c r="W107" s="14"/>
      <c r="X107" s="14"/>
      <c r="Y107" s="14"/>
    </row>
    <row r="108" spans="1:30" x14ac:dyDescent="0.3">
      <c r="A108" s="45">
        <v>43784</v>
      </c>
      <c r="B108" t="s">
        <v>34</v>
      </c>
      <c r="C108" s="12">
        <f>'Total U.S._bbl'!C108*1000*42*(DAY(EOMONTH($A108,0)))/1000000</f>
        <v>2119.3200000000002</v>
      </c>
      <c r="D108" s="12">
        <f>'Total U.S._bbl'!D108*1000*42*(DAY(EOMONTH($A108,0)))/1000000</f>
        <v>369.18</v>
      </c>
      <c r="E108" s="12">
        <f>'Total U.S._bbl'!E108*1000*42*(DAY(EOMONTH($A108,0)))/1000000</f>
        <v>166.32</v>
      </c>
      <c r="F108" s="12">
        <f>'Total U.S._bbl'!F108*1000*42*(DAY(EOMONTH($A108,0)))/1000000</f>
        <v>1.26</v>
      </c>
      <c r="G108" s="12">
        <f>'Total U.S._bbl'!G108*1000*42*(DAY(EOMONTH($A108,0)))/1000000</f>
        <v>2656.08</v>
      </c>
      <c r="H108" s="12"/>
      <c r="I108" s="12">
        <f>'Total U.S._bbl'!I108*1000*42*(DAY(EOMONTH($A108,0)))/1000000</f>
        <v>1460.34</v>
      </c>
      <c r="J108" s="12">
        <f>'Total U.S._bbl'!J108*1000*42*(DAY(EOMONTH($A108,0)))/1000000</f>
        <v>716.10038310634718</v>
      </c>
      <c r="K108" s="12">
        <f>'Total U.S._bbl'!K108*1000*42*(DAY(EOMONTH($A108,0)))/1000000</f>
        <v>198.7605701246232</v>
      </c>
      <c r="L108" s="12">
        <f>'Total U.S._bbl'!L108*1000*42*(DAY(EOMONTH($A108,0)))/1000000</f>
        <v>98.810711399417571</v>
      </c>
      <c r="M108" s="12">
        <f>'Total U.S._bbl'!M108*1000*42*(DAY(EOMONTH($A108,0)))/1000000</f>
        <v>281.94600000000003</v>
      </c>
      <c r="N108" s="12">
        <f>'Total U.S._bbl'!N108*1000*42*(DAY(EOMONTH($A108,0)))/1000000</f>
        <v>76.86</v>
      </c>
      <c r="O108" s="12">
        <f>'Total U.S._bbl'!O108*1000*42*(DAY(EOMONTH($A108,0)))/1000000</f>
        <v>99.202335369612044</v>
      </c>
      <c r="P108" s="12">
        <f>'Total U.S._bbl'!P108*1000*42*(DAY(EOMONTH($A108,0)))/1000000</f>
        <v>-277.2</v>
      </c>
      <c r="Q108" s="12">
        <f>'Total U.S._bbl'!Q108*1000*42*(DAY(EOMONTH($A108,0)))/1000000</f>
        <v>2654.82</v>
      </c>
      <c r="S108" s="12">
        <f>'Total U.S._bbl'!S108*1000*42/1000000</f>
        <v>3699.9479999999999</v>
      </c>
      <c r="U108" s="14"/>
      <c r="V108" s="14"/>
      <c r="W108" s="14"/>
      <c r="X108" s="14"/>
      <c r="Y108" s="14"/>
    </row>
    <row r="109" spans="1:30" x14ac:dyDescent="0.3">
      <c r="A109" s="45">
        <v>43814</v>
      </c>
      <c r="B109" t="s">
        <v>34</v>
      </c>
      <c r="C109" s="12">
        <f>'Total U.S._bbl'!C109*1000*42*(DAY(EOMONTH($A109,0)))/1000000</f>
        <v>2192.5680000000002</v>
      </c>
      <c r="D109" s="12">
        <f>'Total U.S._bbl'!D109*1000*42*(DAY(EOMONTH($A109,0)))/1000000</f>
        <v>411.43200000000002</v>
      </c>
      <c r="E109" s="12">
        <f>'Total U.S._bbl'!E109*1000*42*(DAY(EOMONTH($A109,0)))/1000000</f>
        <v>175.77</v>
      </c>
      <c r="F109" s="12">
        <f>'Total U.S._bbl'!F109*1000*42*(DAY(EOMONTH($A109,0)))/1000000</f>
        <v>0</v>
      </c>
      <c r="G109" s="12">
        <f>'Total U.S._bbl'!G109*1000*42*(DAY(EOMONTH($A109,0)))/1000000</f>
        <v>2779.77</v>
      </c>
      <c r="H109" s="12"/>
      <c r="I109" s="12">
        <f>'Total U.S._bbl'!I109*1000*42*(DAY(EOMONTH($A109,0)))/1000000</f>
        <v>1607.97</v>
      </c>
      <c r="J109" s="12">
        <f>'Total U.S._bbl'!J109*1000*42*(DAY(EOMONTH($A109,0)))/1000000</f>
        <v>901.74929548695536</v>
      </c>
      <c r="K109" s="12">
        <f>'Total U.S._bbl'!K109*1000*42*(DAY(EOMONTH($A109,0)))/1000000</f>
        <v>136.31296779660039</v>
      </c>
      <c r="L109" s="12">
        <f>'Total U.S._bbl'!L109*1000*42*(DAY(EOMONTH($A109,0)))/1000000</f>
        <v>117.89407880146543</v>
      </c>
      <c r="M109" s="12">
        <f>'Total U.S._bbl'!M109*1000*42*(DAY(EOMONTH($A109,0)))/1000000</f>
        <v>292.27799999999996</v>
      </c>
      <c r="N109" s="12">
        <f>'Total U.S._bbl'!N109*1000*42*(DAY(EOMONTH($A109,0)))/1000000</f>
        <v>79.421999999999997</v>
      </c>
      <c r="O109" s="12">
        <f>'Total U.S._bbl'!O109*1000*42*(DAY(EOMONTH($A109,0)))/1000000</f>
        <v>-0.41034208502129027</v>
      </c>
      <c r="P109" s="12">
        <f>'Total U.S._bbl'!P109*1000*42*(DAY(EOMONTH($A109,0)))/1000000</f>
        <v>-355.44600000000003</v>
      </c>
      <c r="Q109" s="12">
        <f>'Total U.S._bbl'!Q109*1000*42*(DAY(EOMONTH($A109,0)))/1000000</f>
        <v>2779.77</v>
      </c>
      <c r="S109" s="12">
        <f>'Total U.S._bbl'!S109*1000*42/1000000</f>
        <v>3345.5520000000001</v>
      </c>
      <c r="U109" s="14"/>
      <c r="V109" s="14"/>
      <c r="W109" s="14"/>
      <c r="X109" s="14"/>
      <c r="Y109" s="14"/>
    </row>
    <row r="110" spans="1:30" x14ac:dyDescent="0.3">
      <c r="A110" s="45">
        <v>43845</v>
      </c>
      <c r="B110" t="s">
        <v>34</v>
      </c>
      <c r="C110" s="12">
        <f>'Total U.S._bbl'!C110*1000*42*(DAY(EOMONTH($A110,0)))/1000000</f>
        <v>2283.7080000000001</v>
      </c>
      <c r="D110" s="12">
        <f>'Total U.S._bbl'!D110*1000*42*(DAY(EOMONTH($A110,0)))/1000000</f>
        <v>386.69400000000002</v>
      </c>
      <c r="E110" s="12">
        <f>'Total U.S._bbl'!E110*1000*42*(DAY(EOMONTH($A110,0)))/1000000</f>
        <v>216.13200000000001</v>
      </c>
      <c r="F110" s="12">
        <f>'Total U.S._bbl'!F110*1000*42*(DAY(EOMONTH($A110,0)))/1000000</f>
        <v>0</v>
      </c>
      <c r="G110" s="12">
        <f>'Total U.S._bbl'!G110*1000*42*(DAY(EOMONTH($A110,0)))/1000000</f>
        <v>2886.5340000000001</v>
      </c>
      <c r="H110" s="12"/>
      <c r="I110" s="12">
        <f>'Total U.S._bbl'!I110*1000*42*(DAY(EOMONTH($A110,0)))/1000000</f>
        <v>1576.722</v>
      </c>
      <c r="J110" s="12">
        <f>'Total U.S._bbl'!J110*1000*42*(DAY(EOMONTH($A110,0)))/1000000</f>
        <v>840.95278786028416</v>
      </c>
      <c r="K110" s="12">
        <f>'Total U.S._bbl'!K110*1000*42*(DAY(EOMONTH($A110,0)))/1000000</f>
        <v>74.427541532078507</v>
      </c>
      <c r="L110" s="12">
        <f>'Total U.S._bbl'!L110*1000*42*(DAY(EOMONTH($A110,0)))/1000000</f>
        <v>125.28479597161771</v>
      </c>
      <c r="M110" s="12">
        <f>'Total U.S._bbl'!M110*1000*42*(DAY(EOMONTH($A110,0)))/1000000</f>
        <v>320.75400000000002</v>
      </c>
      <c r="N110" s="12">
        <f>'Total U.S._bbl'!N110*1000*42*(DAY(EOMONTH($A110,0)))/1000000</f>
        <v>111.97199999999999</v>
      </c>
      <c r="O110" s="12">
        <f>'Total U.S._bbl'!O110*1000*42*(DAY(EOMONTH($A110,0)))/1000000</f>
        <v>65.572874636019336</v>
      </c>
      <c r="P110" s="12">
        <f>'Total U.S._bbl'!P110*1000*42*(DAY(EOMONTH($A110,0)))/1000000</f>
        <v>-226.548</v>
      </c>
      <c r="Q110" s="12">
        <f>'Total U.S._bbl'!Q110*1000*42*(DAY(EOMONTH($A110,0)))/1000000</f>
        <v>2889.1379999999999</v>
      </c>
      <c r="S110" s="12">
        <f>'Total U.S._bbl'!S110*1000*42/1000000</f>
        <v>3118.5419999999999</v>
      </c>
      <c r="U110" s="14"/>
      <c r="V110" s="14"/>
      <c r="W110" s="14"/>
      <c r="X110" s="14"/>
      <c r="Y110" s="14"/>
    </row>
    <row r="111" spans="1:30" x14ac:dyDescent="0.3">
      <c r="A111" s="45">
        <v>43876</v>
      </c>
      <c r="B111" t="s">
        <v>34</v>
      </c>
      <c r="C111" s="12">
        <f>'Total U.S._bbl'!C111*1000*42*(DAY(EOMONTH($A111,0)))/1000000</f>
        <v>2074.2539999999999</v>
      </c>
      <c r="D111" s="12">
        <f>'Total U.S._bbl'!D111*1000*42*(DAY(EOMONTH($A111,0)))/1000000</f>
        <v>342.25799999999998</v>
      </c>
      <c r="E111" s="12">
        <f>'Total U.S._bbl'!E111*1000*42*(DAY(EOMONTH($A111,0)))/1000000</f>
        <v>154.68600000000001</v>
      </c>
      <c r="F111" s="12">
        <f>'Total U.S._bbl'!F111*1000*42*(DAY(EOMONTH($A111,0)))/1000000</f>
        <v>1.218</v>
      </c>
      <c r="G111" s="12">
        <f>'Total U.S._bbl'!G111*1000*42*(DAY(EOMONTH($A111,0)))/1000000</f>
        <v>2572.4160000000002</v>
      </c>
      <c r="H111" s="12"/>
      <c r="I111" s="12">
        <f>'Total U.S._bbl'!I111*1000*42*(DAY(EOMONTH($A111,0)))/1000000</f>
        <v>1466.472</v>
      </c>
      <c r="J111" s="12">
        <f>'Total U.S._bbl'!J111*1000*42*(DAY(EOMONTH($A111,0)))/1000000</f>
        <v>772.07030787999884</v>
      </c>
      <c r="K111" s="12">
        <f>'Total U.S._bbl'!K111*1000*42*(DAY(EOMONTH($A111,0)))/1000000</f>
        <v>52.62909689433166</v>
      </c>
      <c r="L111" s="12">
        <f>'Total U.S._bbl'!L111*1000*42*(DAY(EOMONTH($A111,0)))/1000000</f>
        <v>108.64652196147409</v>
      </c>
      <c r="M111" s="12">
        <f>'Total U.S._bbl'!M111*1000*42*(DAY(EOMONTH($A111,0)))/1000000</f>
        <v>328.65000000000009</v>
      </c>
      <c r="N111" s="12">
        <f>'Total U.S._bbl'!N111*1000*42*(DAY(EOMONTH($A111,0)))/1000000</f>
        <v>104.748</v>
      </c>
      <c r="O111" s="12">
        <f>'Total U.S._bbl'!O111*1000*42*(DAY(EOMONTH($A111,0)))/1000000</f>
        <v>163.0640732641954</v>
      </c>
      <c r="P111" s="12">
        <f>'Total U.S._bbl'!P111*1000*42*(DAY(EOMONTH($A111,0)))/1000000</f>
        <v>-425.08199999999999</v>
      </c>
      <c r="Q111" s="12">
        <f>'Total U.S._bbl'!Q111*1000*42*(DAY(EOMONTH($A111,0)))/1000000</f>
        <v>2571.1979999999999</v>
      </c>
      <c r="S111" s="12">
        <f>'Total U.S._bbl'!S111*1000*42/1000000</f>
        <v>2692.2420000000002</v>
      </c>
      <c r="U111" s="14"/>
      <c r="V111" s="14"/>
      <c r="W111" s="14"/>
      <c r="X111" s="14"/>
      <c r="Y111" s="14"/>
    </row>
    <row r="112" spans="1:30" x14ac:dyDescent="0.3">
      <c r="A112" s="45">
        <v>43905</v>
      </c>
      <c r="B112" t="s">
        <v>34</v>
      </c>
      <c r="C112" s="12">
        <f>'Total U.S._bbl'!C112*1000*42*(DAY(EOMONTH($A112,0)))/1000000</f>
        <v>2292.8220000000001</v>
      </c>
      <c r="D112" s="12">
        <f>'Total U.S._bbl'!D112*1000*42*(DAY(EOMONTH($A112,0)))/1000000</f>
        <v>361.95600000000002</v>
      </c>
      <c r="E112" s="12">
        <f>'Total U.S._bbl'!E112*1000*42*(DAY(EOMONTH($A112,0)))/1000000</f>
        <v>147.126</v>
      </c>
      <c r="F112" s="12">
        <f>'Total U.S._bbl'!F112*1000*42*(DAY(EOMONTH($A112,0)))/1000000</f>
        <v>0</v>
      </c>
      <c r="G112" s="12">
        <f>'Total U.S._bbl'!G112*1000*42*(DAY(EOMONTH($A112,0)))/1000000</f>
        <v>2801.904</v>
      </c>
      <c r="H112" s="12"/>
      <c r="I112" s="12">
        <f>'Total U.S._bbl'!I112*1000*42*(DAY(EOMONTH($A112,0)))/1000000</f>
        <v>1648.3320000000001</v>
      </c>
      <c r="J112" s="12">
        <f>'Total U.S._bbl'!J112*1000*42*(DAY(EOMONTH($A112,0)))/1000000</f>
        <v>633.40924500780193</v>
      </c>
      <c r="K112" s="12">
        <f>'Total U.S._bbl'!K112*1000*42*(DAY(EOMONTH($A112,0)))/1000000</f>
        <v>37.331233421536055</v>
      </c>
      <c r="L112" s="12">
        <f>'Total U.S._bbl'!L112*1000*42*(DAY(EOMONTH($A112,0)))/1000000</f>
        <v>100.8448199853667</v>
      </c>
      <c r="M112" s="12">
        <f>'Total U.S._bbl'!M112*1000*42*(DAY(EOMONTH($A112,0)))/1000000</f>
        <v>331.63199999999989</v>
      </c>
      <c r="N112" s="12">
        <f>'Total U.S._bbl'!N112*1000*42*(DAY(EOMONTH($A112,0)))/1000000</f>
        <v>111.97199999999999</v>
      </c>
      <c r="O112" s="12">
        <f>'Total U.S._bbl'!O112*1000*42*(DAY(EOMONTH($A112,0)))/1000000</f>
        <v>75.092701585295458</v>
      </c>
      <c r="P112" s="12">
        <f>'Total U.S._bbl'!P112*1000*42*(DAY(EOMONTH($A112,0)))/1000000</f>
        <v>-138.012</v>
      </c>
      <c r="Q112" s="12">
        <f>'Total U.S._bbl'!Q112*1000*42*(DAY(EOMONTH($A112,0)))/1000000</f>
        <v>2800.6019999999999</v>
      </c>
      <c r="S112" s="12">
        <f>'Total U.S._bbl'!S112*1000*42/1000000</f>
        <v>2554.02</v>
      </c>
      <c r="U112" s="14"/>
      <c r="V112" s="14"/>
      <c r="W112" s="14"/>
      <c r="X112" s="14"/>
      <c r="Y112" s="14"/>
    </row>
    <row r="113" spans="1:33" x14ac:dyDescent="0.3">
      <c r="A113" s="45">
        <v>43936</v>
      </c>
      <c r="B113" t="s">
        <v>34</v>
      </c>
      <c r="C113" s="12">
        <f>'Total U.S._bbl'!C113*1000*42*(DAY(EOMONTH($A113,0)))/1000000</f>
        <v>2131.92</v>
      </c>
      <c r="D113" s="12">
        <f>'Total U.S._bbl'!D113*1000*42*(DAY(EOMONTH($A113,0)))/1000000</f>
        <v>291.06</v>
      </c>
      <c r="E113" s="12">
        <f>'Total U.S._bbl'!E113*1000*42*(DAY(EOMONTH($A113,0)))/1000000</f>
        <v>118.44</v>
      </c>
      <c r="F113" s="12">
        <f>'Total U.S._bbl'!F113*1000*42*(DAY(EOMONTH($A113,0)))/1000000</f>
        <v>1.26</v>
      </c>
      <c r="G113" s="12">
        <f>'Total U.S._bbl'!G113*1000*42*(DAY(EOMONTH($A113,0)))/1000000</f>
        <v>2542.6799999999998</v>
      </c>
      <c r="H113" s="12"/>
      <c r="I113" s="12">
        <f>'Total U.S._bbl'!I113*1000*42*(DAY(EOMONTH($A113,0)))/1000000</f>
        <v>1611.54</v>
      </c>
      <c r="J113" s="12">
        <f>'Total U.S._bbl'!J113*1000*42*(DAY(EOMONTH($A113,0)))/1000000</f>
        <v>543.95273827801691</v>
      </c>
      <c r="K113" s="12">
        <f>'Total U.S._bbl'!K113*1000*42*(DAY(EOMONTH($A113,0)))/1000000</f>
        <v>37.26898552515118</v>
      </c>
      <c r="L113" s="12">
        <f>'Total U.S._bbl'!L113*1000*42*(DAY(EOMONTH($A113,0)))/1000000</f>
        <v>86.9763825706424</v>
      </c>
      <c r="M113" s="12">
        <f>'Total U.S._bbl'!M113*1000*42*(DAY(EOMONTH($A113,0)))/1000000</f>
        <v>249.98400000000001</v>
      </c>
      <c r="N113" s="12">
        <f>'Total U.S._bbl'!N113*1000*42*(DAY(EOMONTH($A113,0)))/1000000</f>
        <v>108.36</v>
      </c>
      <c r="O113" s="12">
        <f>'Total U.S._bbl'!O113*1000*42*(DAY(EOMONTH($A113,0)))/1000000</f>
        <v>-186.12210637381048</v>
      </c>
      <c r="P113" s="12">
        <f>'Total U.S._bbl'!P113*1000*42*(DAY(EOMONTH($A113,0)))/1000000</f>
        <v>88.2</v>
      </c>
      <c r="Q113" s="12">
        <f>'Total U.S._bbl'!Q113*1000*42*(DAY(EOMONTH($A113,0)))/1000000</f>
        <v>2540.16</v>
      </c>
      <c r="S113" s="12">
        <f>'Total U.S._bbl'!S113*1000*42/1000000</f>
        <v>2642.01</v>
      </c>
      <c r="U113" s="14"/>
      <c r="V113" s="14"/>
      <c r="W113" s="14"/>
      <c r="X113" s="14"/>
      <c r="Y113" s="14"/>
    </row>
    <row r="114" spans="1:33" x14ac:dyDescent="0.3">
      <c r="A114" s="45">
        <v>43966</v>
      </c>
      <c r="B114" t="s">
        <v>34</v>
      </c>
      <c r="C114" s="12">
        <f>'Total U.S._bbl'!C114*1000*42*(DAY(EOMONTH($A114,0)))/1000000</f>
        <v>1992.06</v>
      </c>
      <c r="D114" s="12">
        <f>'Total U.S._bbl'!D114*1000*42*(DAY(EOMONTH($A114,0)))/1000000</f>
        <v>304.66800000000001</v>
      </c>
      <c r="E114" s="12">
        <f>'Total U.S._bbl'!E114*1000*42*(DAY(EOMONTH($A114,0)))/1000000</f>
        <v>108.066</v>
      </c>
      <c r="F114" s="12">
        <f>'Total U.S._bbl'!F114*1000*42*(DAY(EOMONTH($A114,0)))/1000000</f>
        <v>0</v>
      </c>
      <c r="G114" s="12">
        <f>'Total U.S._bbl'!G114*1000*42*(DAY(EOMONTH($A114,0)))/1000000</f>
        <v>2404.7939999999999</v>
      </c>
      <c r="H114" s="12"/>
      <c r="I114" s="12">
        <f>'Total U.S._bbl'!I114*1000*42*(DAY(EOMONTH($A114,0)))/1000000</f>
        <v>1371.0060000000001</v>
      </c>
      <c r="J114" s="12">
        <f>'Total U.S._bbl'!J114*1000*42*(DAY(EOMONTH($A114,0)))/1000000</f>
        <v>425.94470364855971</v>
      </c>
      <c r="K114" s="12">
        <f>'Total U.S._bbl'!K114*1000*42*(DAY(EOMONTH($A114,0)))/1000000</f>
        <v>37.331233421536055</v>
      </c>
      <c r="L114" s="12">
        <f>'Total U.S._bbl'!L114*1000*42*(DAY(EOMONTH($A114,0)))/1000000</f>
        <v>88.969363219105432</v>
      </c>
      <c r="M114" s="12">
        <f>'Total U.S._bbl'!M114*1000*42*(DAY(EOMONTH($A114,0)))/1000000</f>
        <v>271.82399999999996</v>
      </c>
      <c r="N114" s="12">
        <f>'Total U.S._bbl'!N114*1000*42*(DAY(EOMONTH($A114,0)))/1000000</f>
        <v>111.97199999999999</v>
      </c>
      <c r="O114" s="12">
        <f>'Total U.S._bbl'!O114*1000*42*(DAY(EOMONTH($A114,0)))/1000000</f>
        <v>-123.5933002892011</v>
      </c>
      <c r="P114" s="12">
        <f>'Total U.S._bbl'!P114*1000*42*(DAY(EOMONTH($A114,0)))/1000000</f>
        <v>218.73599999999999</v>
      </c>
      <c r="Q114" s="12">
        <f>'Total U.S._bbl'!Q114*1000*42*(DAY(EOMONTH($A114,0)))/1000000</f>
        <v>2402.19</v>
      </c>
      <c r="S114" s="12">
        <f>'Total U.S._bbl'!S114*1000*42/1000000</f>
        <v>2860.62</v>
      </c>
      <c r="U114" s="14"/>
      <c r="V114" s="14"/>
      <c r="W114" s="14"/>
      <c r="X114" s="14"/>
      <c r="Y114" s="14"/>
    </row>
    <row r="115" spans="1:33" x14ac:dyDescent="0.3">
      <c r="A115" s="45">
        <v>43997</v>
      </c>
      <c r="B115" t="s">
        <v>34</v>
      </c>
      <c r="C115" s="12">
        <f>'Total U.S._bbl'!C115*1000*42*(DAY(EOMONTH($A115,0)))/1000000</f>
        <v>2034.9</v>
      </c>
      <c r="D115" s="12">
        <f>'Total U.S._bbl'!D115*1000*42*(DAY(EOMONTH($A115,0)))/1000000</f>
        <v>313.74</v>
      </c>
      <c r="E115" s="12">
        <f>'Total U.S._bbl'!E115*1000*42*(DAY(EOMONTH($A115,0)))/1000000</f>
        <v>75.599999999999994</v>
      </c>
      <c r="F115" s="12">
        <f>'Total U.S._bbl'!F115*1000*42*(DAY(EOMONTH($A115,0)))/1000000</f>
        <v>-1.26</v>
      </c>
      <c r="G115" s="12">
        <f>'Total U.S._bbl'!G115*1000*42*(DAY(EOMONTH($A115,0)))/1000000</f>
        <v>2422.98</v>
      </c>
      <c r="H115" s="12"/>
      <c r="I115" s="12">
        <f>'Total U.S._bbl'!I115*1000*42*(DAY(EOMONTH($A115,0)))/1000000</f>
        <v>1548.54</v>
      </c>
      <c r="J115" s="12">
        <f>'Total U.S._bbl'!J115*1000*42*(DAY(EOMONTH($A115,0)))/1000000</f>
        <v>325.0330523464757</v>
      </c>
      <c r="K115" s="12">
        <f>'Total U.S._bbl'!K115*1000*42*(DAY(EOMONTH($A115,0)))/1000000</f>
        <v>39.259721459409882</v>
      </c>
      <c r="L115" s="12">
        <f>'Total U.S._bbl'!L115*1000*42*(DAY(EOMONTH($A115,0)))/1000000</f>
        <v>86.675652085982762</v>
      </c>
      <c r="M115" s="12">
        <f>'Total U.S._bbl'!M115*1000*42*(DAY(EOMONTH($A115,0)))/1000000</f>
        <v>223.94399999999996</v>
      </c>
      <c r="N115" s="12">
        <f>'Total U.S._bbl'!N115*1000*42*(DAY(EOMONTH($A115,0)))/1000000</f>
        <v>108.36</v>
      </c>
      <c r="O115" s="12">
        <f>'Total U.S._bbl'!O115*1000*42*(DAY(EOMONTH($A115,0)))/1000000</f>
        <v>-232.65242589186846</v>
      </c>
      <c r="P115" s="12">
        <f>'Total U.S._bbl'!P115*1000*42*(DAY(EOMONTH($A115,0)))/1000000</f>
        <v>322.56</v>
      </c>
      <c r="Q115" s="12">
        <f>'Total U.S._bbl'!Q115*1000*42*(DAY(EOMONTH($A115,0)))/1000000</f>
        <v>2421.7199999999998</v>
      </c>
      <c r="S115" s="12">
        <f>'Total U.S._bbl'!S115*1000*42/1000000</f>
        <v>3183.7260000000001</v>
      </c>
      <c r="U115" s="14"/>
      <c r="V115" s="14"/>
      <c r="W115" s="14"/>
      <c r="X115" s="14"/>
      <c r="Y115" s="14"/>
    </row>
    <row r="116" spans="1:33" x14ac:dyDescent="0.3">
      <c r="A116" s="45">
        <v>44027</v>
      </c>
      <c r="B116" t="s">
        <v>34</v>
      </c>
      <c r="C116" s="12">
        <f>'Total U.S._bbl'!C116*1000*42*(DAY(EOMONTH($A116,0)))/1000000</f>
        <v>2178.2460000000001</v>
      </c>
      <c r="D116" s="12">
        <f>'Total U.S._bbl'!D116*1000*42*(DAY(EOMONTH($A116,0)))/1000000</f>
        <v>343.72800000000001</v>
      </c>
      <c r="E116" s="12">
        <f>'Total U.S._bbl'!E116*1000*42*(DAY(EOMONTH($A116,0)))/1000000</f>
        <v>123.69</v>
      </c>
      <c r="F116" s="12">
        <f>'Total U.S._bbl'!F116*1000*42*(DAY(EOMONTH($A116,0)))/1000000</f>
        <v>0</v>
      </c>
      <c r="G116" s="12">
        <f>'Total U.S._bbl'!G116*1000*42*(DAY(EOMONTH($A116,0)))/1000000</f>
        <v>2645.6640000000002</v>
      </c>
      <c r="H116" s="12"/>
      <c r="I116" s="12">
        <f>'Total U.S._bbl'!I116*1000*42*(DAY(EOMONTH($A116,0)))/1000000</f>
        <v>1618.386</v>
      </c>
      <c r="J116" s="12">
        <f>'Total U.S._bbl'!J116*1000*42*(DAY(EOMONTH($A116,0)))/1000000</f>
        <v>327.0055532978231</v>
      </c>
      <c r="K116" s="12">
        <f>'Total U.S._bbl'!K116*1000*42*(DAY(EOMONTH($A116,0)))/1000000</f>
        <v>39.481549808434806</v>
      </c>
      <c r="L116" s="12">
        <f>'Total U.S._bbl'!L116*1000*42*(DAY(EOMONTH($A116,0)))/1000000</f>
        <v>90.310337515648044</v>
      </c>
      <c r="M116" s="12">
        <f>'Total U.S._bbl'!M116*1000*42*(DAY(EOMONTH($A116,0)))/1000000</f>
        <v>212.85599999999994</v>
      </c>
      <c r="N116" s="12">
        <f>'Total U.S._bbl'!N116*1000*42*(DAY(EOMONTH($A116,0)))/1000000</f>
        <v>58.59</v>
      </c>
      <c r="O116" s="12">
        <f>'Total U.S._bbl'!O116*1000*42*(DAY(EOMONTH($A116,0)))/1000000</f>
        <v>-107.1894406219059</v>
      </c>
      <c r="P116" s="12">
        <f>'Total U.S._bbl'!P116*1000*42*(DAY(EOMONTH($A116,0)))/1000000</f>
        <v>406.22399999999999</v>
      </c>
      <c r="Q116" s="12">
        <f>'Total U.S._bbl'!Q116*1000*42*(DAY(EOMONTH($A116,0)))/1000000</f>
        <v>2645.6640000000002</v>
      </c>
      <c r="S116" s="12">
        <f>'Total U.S._bbl'!S116*1000*42/1000000</f>
        <v>3588.6060000000002</v>
      </c>
      <c r="U116" s="14"/>
      <c r="V116" s="14"/>
      <c r="W116" s="14"/>
      <c r="X116" s="14"/>
      <c r="Y116" s="14"/>
    </row>
    <row r="117" spans="1:33" x14ac:dyDescent="0.3">
      <c r="A117" s="45">
        <v>44058</v>
      </c>
      <c r="B117" t="s">
        <v>34</v>
      </c>
      <c r="C117" s="12">
        <f>'Total U.S._bbl'!C117*1000*42*(DAY(EOMONTH($A117,0)))/1000000</f>
        <v>2186.058</v>
      </c>
      <c r="D117" s="12">
        <f>'Total U.S._bbl'!D117*1000*42*(DAY(EOMONTH($A117,0)))/1000000</f>
        <v>358.05</v>
      </c>
      <c r="E117" s="12">
        <f>'Total U.S._bbl'!E117*1000*42*(DAY(EOMONTH($A117,0)))/1000000</f>
        <v>108.066</v>
      </c>
      <c r="F117" s="12">
        <f>'Total U.S._bbl'!F117*1000*42*(DAY(EOMONTH($A117,0)))/1000000</f>
        <v>1.302</v>
      </c>
      <c r="G117" s="12">
        <f>'Total U.S._bbl'!G117*1000*42*(DAY(EOMONTH($A117,0)))/1000000</f>
        <v>2653.4760000000001</v>
      </c>
      <c r="H117" s="12"/>
      <c r="I117" s="12">
        <f>'Total U.S._bbl'!I117*1000*42*(DAY(EOMONTH($A117,0)))/1000000</f>
        <v>1469.9580000000001</v>
      </c>
      <c r="J117" s="12">
        <f>'Total U.S._bbl'!J117*1000*42*(DAY(EOMONTH($A117,0)))/1000000</f>
        <v>327.23917321913171</v>
      </c>
      <c r="K117" s="12">
        <f>'Total U.S._bbl'!K117*1000*42*(DAY(EOMONTH($A117,0)))/1000000</f>
        <v>75.450061419512181</v>
      </c>
      <c r="L117" s="12">
        <f>'Total U.S._bbl'!L117*1000*42*(DAY(EOMONTH($A117,0)))/1000000</f>
        <v>90.501934455538731</v>
      </c>
      <c r="M117" s="12">
        <f>'Total U.S._bbl'!M117*1000*42*(DAY(EOMONTH($A117,0)))/1000000</f>
        <v>211.38599999999997</v>
      </c>
      <c r="N117" s="12">
        <f>'Total U.S._bbl'!N117*1000*42*(DAY(EOMONTH($A117,0)))/1000000</f>
        <v>72.912000000000006</v>
      </c>
      <c r="O117" s="12">
        <f>'Total U.S._bbl'!O117*1000*42*(DAY(EOMONTH($A117,0)))/1000000</f>
        <v>-8.0071690941826112</v>
      </c>
      <c r="P117" s="12">
        <f>'Total U.S._bbl'!P117*1000*42*(DAY(EOMONTH($A117,0)))/1000000</f>
        <v>414.036</v>
      </c>
      <c r="Q117" s="12">
        <f>'Total U.S._bbl'!Q117*1000*42*(DAY(EOMONTH($A117,0)))/1000000</f>
        <v>2653.4760000000001</v>
      </c>
      <c r="S117" s="12">
        <f>'Total U.S._bbl'!S117*1000*42/1000000</f>
        <v>4000.71</v>
      </c>
      <c r="U117" s="14"/>
      <c r="V117" s="14"/>
      <c r="W117" s="14"/>
      <c r="X117" s="14"/>
      <c r="Y117" s="14"/>
    </row>
    <row r="118" spans="1:33" x14ac:dyDescent="0.3">
      <c r="A118" s="45">
        <v>44089</v>
      </c>
      <c r="B118" t="s">
        <v>34</v>
      </c>
      <c r="C118" s="12">
        <f>'Total U.S._bbl'!C118*1000*42*(DAY(EOMONTH($A118,0)))/1000000</f>
        <v>2131.92</v>
      </c>
      <c r="D118" s="12">
        <f>'Total U.S._bbl'!D118*1000*42*(DAY(EOMONTH($A118,0)))/1000000</f>
        <v>327.60000000000002</v>
      </c>
      <c r="E118" s="12">
        <f>'Total U.S._bbl'!E118*1000*42*(DAY(EOMONTH($A118,0)))/1000000</f>
        <v>156.24</v>
      </c>
      <c r="F118" s="12">
        <f>'Total U.S._bbl'!F118*1000*42*(DAY(EOMONTH($A118,0)))/1000000</f>
        <v>0</v>
      </c>
      <c r="G118" s="12">
        <f>'Total U.S._bbl'!G118*1000*42*(DAY(EOMONTH($A118,0)))/1000000</f>
        <v>2615.7600000000002</v>
      </c>
      <c r="H118" s="12"/>
      <c r="I118" s="12">
        <f>'Total U.S._bbl'!I118*1000*42*(DAY(EOMONTH($A118,0)))/1000000</f>
        <v>1449</v>
      </c>
      <c r="J118" s="12">
        <f>'Total U.S._bbl'!J118*1000*42*(DAY(EOMONTH($A118,0)))/1000000</f>
        <v>355.92820809503269</v>
      </c>
      <c r="K118" s="12">
        <f>'Total U.S._bbl'!K118*1000*42*(DAY(EOMONTH($A118,0)))/1000000</f>
        <v>119.5238758306927</v>
      </c>
      <c r="L118" s="12">
        <f>'Total U.S._bbl'!L118*1000*42*(DAY(EOMONTH($A118,0)))/1000000</f>
        <v>89.36145756750669</v>
      </c>
      <c r="M118" s="12">
        <f>'Total U.S._bbl'!M118*1000*42*(DAY(EOMONTH($A118,0)))/1000000</f>
        <v>241.58399999999997</v>
      </c>
      <c r="N118" s="12">
        <f>'Total U.S._bbl'!N118*1000*42*(DAY(EOMONTH($A118,0)))/1000000</f>
        <v>108.36</v>
      </c>
      <c r="O118" s="12">
        <f>'Total U.S._bbl'!O118*1000*42*(DAY(EOMONTH($A118,0)))/1000000</f>
        <v>37.802458506767955</v>
      </c>
      <c r="P118" s="12">
        <f>'Total U.S._bbl'!P118*1000*42*(DAY(EOMONTH($A118,0)))/1000000</f>
        <v>212.94</v>
      </c>
      <c r="Q118" s="12">
        <f>'Total U.S._bbl'!Q118*1000*42*(DAY(EOMONTH($A118,0)))/1000000</f>
        <v>2614.5</v>
      </c>
      <c r="S118" s="12">
        <f>'Total U.S._bbl'!S118*1000*42/1000000</f>
        <v>4213.1880000000001</v>
      </c>
      <c r="U118" s="14"/>
      <c r="V118" s="14"/>
      <c r="W118" s="14"/>
      <c r="X118" s="14"/>
      <c r="Y118" s="14"/>
      <c r="AA118" s="15"/>
    </row>
    <row r="119" spans="1:33" x14ac:dyDescent="0.3">
      <c r="A119" s="45">
        <v>44119</v>
      </c>
      <c r="B119" t="s">
        <v>34</v>
      </c>
      <c r="C119" s="12">
        <f>'Total U.S._bbl'!C119*1000*42*(DAY(EOMONTH($A119,0)))/1000000</f>
        <v>2188.6619999999998</v>
      </c>
      <c r="D119" s="12">
        <f>'Total U.S._bbl'!D119*1000*42*(DAY(EOMONTH($A119,0)))/1000000</f>
        <v>335.916</v>
      </c>
      <c r="E119" s="12">
        <f>'Total U.S._bbl'!E119*1000*42*(DAY(EOMONTH($A119,0)))/1000000</f>
        <v>162.75</v>
      </c>
      <c r="F119" s="12">
        <f>'Total U.S._bbl'!F119*1000*42*(DAY(EOMONTH($A119,0)))/1000000</f>
        <v>0</v>
      </c>
      <c r="G119" s="12">
        <f>'Total U.S._bbl'!G119*1000*42*(DAY(EOMONTH($A119,0)))/1000000</f>
        <v>2687.328</v>
      </c>
      <c r="H119" s="12"/>
      <c r="I119" s="12">
        <f>'Total U.S._bbl'!I119*1000*42*(DAY(EOMONTH($A119,0)))/1000000</f>
        <v>1854.048</v>
      </c>
      <c r="J119" s="12">
        <f>'Total U.S._bbl'!J119*1000*42*(DAY(EOMONTH($A119,0)))/1000000</f>
        <v>503.90697156915485</v>
      </c>
      <c r="K119" s="12">
        <f>'Total U.S._bbl'!K119*1000*42*(DAY(EOMONTH($A119,0)))/1000000</f>
        <v>189.84402697767112</v>
      </c>
      <c r="L119" s="12">
        <f>'Total U.S._bbl'!L119*1000*42*(DAY(EOMONTH($A119,0)))/1000000</f>
        <v>95.638543374775239</v>
      </c>
      <c r="M119" s="12">
        <f>'Total U.S._bbl'!M119*1000*42*(DAY(EOMONTH($A119,0)))/1000000</f>
        <v>250.57199999999997</v>
      </c>
      <c r="N119" s="12">
        <f>'Total U.S._bbl'!N119*1000*42*(DAY(EOMONTH($A119,0)))/1000000</f>
        <v>111.97199999999999</v>
      </c>
      <c r="O119" s="12">
        <f>'Total U.S._bbl'!O119*1000*42*(DAY(EOMONTH($A119,0)))/1000000</f>
        <v>-80.387541921601198</v>
      </c>
      <c r="P119" s="12">
        <f>'Total U.S._bbl'!P119*1000*42*(DAY(EOMONTH($A119,0)))/1000000</f>
        <v>-235.66200000000001</v>
      </c>
      <c r="Q119" s="12">
        <f>'Total U.S._bbl'!Q119*1000*42*(DAY(EOMONTH($A119,0)))/1000000</f>
        <v>2689.9319999999998</v>
      </c>
      <c r="S119" s="12">
        <f>'Total U.S._bbl'!S119*1000*42/1000000</f>
        <v>3975.8040000000001</v>
      </c>
      <c r="U119" s="14"/>
      <c r="V119" s="14"/>
      <c r="W119" s="14"/>
      <c r="X119" s="14"/>
      <c r="Y119" s="14"/>
    </row>
    <row r="120" spans="1:33" x14ac:dyDescent="0.3">
      <c r="A120" s="45">
        <v>44150</v>
      </c>
      <c r="B120" t="s">
        <v>34</v>
      </c>
      <c r="C120" s="12">
        <f>'Total U.S._bbl'!C120*1000*42*(DAY(EOMONTH($A120,0)))/1000000</f>
        <v>2160.9</v>
      </c>
      <c r="D120" s="12">
        <f>'Total U.S._bbl'!D120*1000*42*(DAY(EOMONTH($A120,0)))/1000000</f>
        <v>346.5</v>
      </c>
      <c r="E120" s="12">
        <f>'Total U.S._bbl'!E120*1000*42*(DAY(EOMONTH($A120,0)))/1000000</f>
        <v>172.62</v>
      </c>
      <c r="F120" s="12">
        <f>'Total U.S._bbl'!F120*1000*42*(DAY(EOMONTH($A120,0)))/1000000</f>
        <v>1.26</v>
      </c>
      <c r="G120" s="12">
        <f>'Total U.S._bbl'!G120*1000*42*(DAY(EOMONTH($A120,0)))/1000000</f>
        <v>2681.28</v>
      </c>
      <c r="H120" s="12"/>
      <c r="I120" s="12">
        <f>'Total U.S._bbl'!I120*1000*42*(DAY(EOMONTH($A120,0)))/1000000</f>
        <v>1677.06</v>
      </c>
      <c r="J120" s="12">
        <f>'Total U.S._bbl'!J120*1000*42*(DAY(EOMONTH($A120,0)))/1000000</f>
        <v>592.77249134518956</v>
      </c>
      <c r="K120" s="12">
        <f>'Total U.S._bbl'!K120*1000*42*(DAY(EOMONTH($A120,0)))/1000000</f>
        <v>165.16927447086292</v>
      </c>
      <c r="L120" s="12">
        <f>'Total U.S._bbl'!L120*1000*42*(DAY(EOMONTH($A120,0)))/1000000</f>
        <v>98.810711399417571</v>
      </c>
      <c r="M120" s="12">
        <f>'Total U.S._bbl'!M120*1000*42*(DAY(EOMONTH($A120,0)))/1000000</f>
        <v>277.78800000000001</v>
      </c>
      <c r="N120" s="12">
        <f>'Total U.S._bbl'!N120*1000*42*(DAY(EOMONTH($A120,0)))/1000000</f>
        <v>108.36</v>
      </c>
      <c r="O120" s="12">
        <f>'Total U.S._bbl'!O120*1000*42*(DAY(EOMONTH($A120,0)))/1000000</f>
        <v>-18.18047721546996</v>
      </c>
      <c r="P120" s="12">
        <f>'Total U.S._bbl'!P120*1000*42*(DAY(EOMONTH($A120,0)))/1000000</f>
        <v>-223.02</v>
      </c>
      <c r="Q120" s="12">
        <f>'Total U.S._bbl'!Q120*1000*42*(DAY(EOMONTH($A120,0)))/1000000</f>
        <v>2678.76</v>
      </c>
      <c r="S120" s="12">
        <f>'Total U.S._bbl'!S120*1000*42/1000000</f>
        <v>3754.2959999999998</v>
      </c>
      <c r="U120" s="14"/>
      <c r="V120" s="14"/>
      <c r="W120" s="14"/>
      <c r="X120" s="14"/>
      <c r="Y120" s="14"/>
    </row>
    <row r="121" spans="1:33" x14ac:dyDescent="0.3">
      <c r="A121" s="45">
        <v>44180</v>
      </c>
      <c r="B121" t="s">
        <v>34</v>
      </c>
      <c r="C121" s="12">
        <f>'Total U.S._bbl'!C121*1000*42*(DAY(EOMONTH($A121,0)))/1000000</f>
        <v>2208.192</v>
      </c>
      <c r="D121" s="12">
        <f>'Total U.S._bbl'!D121*1000*42*(DAY(EOMONTH($A121,0)))/1000000</f>
        <v>345.03</v>
      </c>
      <c r="E121" s="12">
        <f>'Total U.S._bbl'!E121*1000*42*(DAY(EOMONTH($A121,0)))/1000000</f>
        <v>187.488</v>
      </c>
      <c r="F121" s="12">
        <f>'Total U.S._bbl'!F121*1000*42*(DAY(EOMONTH($A121,0)))/1000000</f>
        <v>1.302</v>
      </c>
      <c r="G121" s="12">
        <f>'Total U.S._bbl'!G121*1000*42*(DAY(EOMONTH($A121,0)))/1000000</f>
        <v>2742.0120000000002</v>
      </c>
      <c r="H121" s="12"/>
      <c r="I121" s="12">
        <f>'Total U.S._bbl'!I121*1000*42*(DAY(EOMONTH($A121,0)))/1000000</f>
        <v>2101.4279999999999</v>
      </c>
      <c r="J121" s="12">
        <f>'Total U.S._bbl'!J121*1000*42*(DAY(EOMONTH($A121,0)))/1000000</f>
        <v>830.77213348387568</v>
      </c>
      <c r="K121" s="12">
        <f>'Total U.S._bbl'!K121*1000*42*(DAY(EOMONTH($A121,0)))/1000000</f>
        <v>114.62427691778642</v>
      </c>
      <c r="L121" s="12">
        <f>'Total U.S._bbl'!L121*1000*42*(DAY(EOMONTH($A121,0)))/1000000</f>
        <v>117.89407880146543</v>
      </c>
      <c r="M121" s="12">
        <f>'Total U.S._bbl'!M121*1000*42*(DAY(EOMONTH($A121,0)))/1000000</f>
        <v>302.94600000000003</v>
      </c>
      <c r="N121" s="12">
        <f>'Total U.S._bbl'!N121*1000*42*(DAY(EOMONTH($A121,0)))/1000000</f>
        <v>87.233999999999995</v>
      </c>
      <c r="O121" s="12">
        <f>'Total U.S._bbl'!O121*1000*42*(DAY(EOMONTH($A121,0)))/1000000</f>
        <v>7.3735107968727043</v>
      </c>
      <c r="P121" s="12">
        <f>'Total U.S._bbl'!P121*1000*42*(DAY(EOMONTH($A121,0)))/1000000</f>
        <v>-820.26</v>
      </c>
      <c r="Q121" s="12">
        <f>'Total U.S._bbl'!Q121*1000*42*(DAY(EOMONTH($A121,0)))/1000000</f>
        <v>2742.0120000000002</v>
      </c>
      <c r="S121" s="12">
        <f>'Total U.S._bbl'!S121*1000*42/1000000</f>
        <v>2933.9520000000002</v>
      </c>
      <c r="U121" s="14"/>
      <c r="V121" s="14"/>
      <c r="W121" s="14"/>
      <c r="X121" s="14"/>
      <c r="Y121" s="14"/>
      <c r="Z121" s="14"/>
      <c r="AA121" s="14"/>
      <c r="AB121" s="14"/>
      <c r="AC121" s="14"/>
      <c r="AD121" s="14"/>
      <c r="AE121" s="14"/>
      <c r="AF121" s="14"/>
      <c r="AG121" s="14"/>
    </row>
    <row r="122" spans="1:33" x14ac:dyDescent="0.3">
      <c r="A122" s="45">
        <v>44211</v>
      </c>
      <c r="B122" t="s">
        <v>34</v>
      </c>
      <c r="C122" s="12">
        <f>'Total U.S._bbl'!C122*1000*42*(DAY(EOMONTH($A122,0)))/1000000</f>
        <v>2238.1379999999999</v>
      </c>
      <c r="D122" s="12">
        <f>'Total U.S._bbl'!D122*1000*42*(DAY(EOMONTH($A122,0)))/1000000</f>
        <v>337.21800000000002</v>
      </c>
      <c r="E122" s="12">
        <f>'Total U.S._bbl'!E122*1000*42*(DAY(EOMONTH($A122,0)))/1000000</f>
        <v>217.434</v>
      </c>
      <c r="F122" s="12">
        <f>'Total U.S._bbl'!F122*1000*42*(DAY(EOMONTH($A122,0)))/1000000</f>
        <v>1.302</v>
      </c>
      <c r="G122" s="12">
        <f>'Total U.S._bbl'!G122*1000*42*(DAY(EOMONTH($A122,0)))/1000000</f>
        <v>2794.0920000000001</v>
      </c>
      <c r="H122" s="12"/>
      <c r="I122" s="12">
        <f>'Total U.S._bbl'!I122*1000*42*(DAY(EOMONTH($A122,0)))/1000000</f>
        <v>1801.9680000000001</v>
      </c>
      <c r="J122" s="12">
        <f>'Total U.S._bbl'!J122*1000*42*(DAY(EOMONTH($A122,0)))/1000000</f>
        <v>876.80640012944104</v>
      </c>
      <c r="K122" s="12">
        <f>'Total U.S._bbl'!K122*1000*42*(DAY(EOMONTH($A122,0)))/1000000</f>
        <v>68.418536255278838</v>
      </c>
      <c r="L122" s="12">
        <f>'Total U.S._bbl'!L122*1000*42*(DAY(EOMONTH($A122,0)))/1000000</f>
        <v>125.28479597161771</v>
      </c>
      <c r="M122" s="12">
        <f>'Total U.S._bbl'!M122*1000*42*(DAY(EOMONTH($A122,0)))/1000000</f>
        <v>285.43916304594609</v>
      </c>
      <c r="N122" s="12">
        <f>'Total U.S._bbl'!N122*1000*42*(DAY(EOMONTH($A122,0)))/1000000</f>
        <v>113.274</v>
      </c>
      <c r="O122" s="12">
        <f>'Total U.S._bbl'!O122*1000*42*(DAY(EOMONTH($A122,0)))/1000000</f>
        <v>184.31710459771637</v>
      </c>
      <c r="P122" s="12">
        <f>'Total U.S._bbl'!P122*1000*42*(DAY(EOMONTH($A122,0)))/1000000</f>
        <v>-666.62400000000002</v>
      </c>
      <c r="Q122" s="12">
        <f>'Total U.S._bbl'!Q122*1000*42*(DAY(EOMONTH($A122,0)))/1000000</f>
        <v>2788.884</v>
      </c>
      <c r="S122" s="12">
        <f>'Total U.S._bbl'!S122*1000*42/1000000</f>
        <v>2316.3420000000001</v>
      </c>
      <c r="U122" s="14"/>
      <c r="V122" s="14"/>
      <c r="W122" s="14"/>
      <c r="X122" s="14"/>
      <c r="Y122" s="14"/>
    </row>
    <row r="123" spans="1:33" x14ac:dyDescent="0.3">
      <c r="A123" s="45">
        <v>44242</v>
      </c>
      <c r="B123" t="s">
        <v>34</v>
      </c>
      <c r="C123" s="12">
        <f>'Total U.S._bbl'!C123*1000*42*(DAY(EOMONTH($A123,0)))/1000000</f>
        <v>1699.32</v>
      </c>
      <c r="D123" s="12">
        <f>'Total U.S._bbl'!D123*1000*42*(DAY(EOMONTH($A123,0)))/1000000</f>
        <v>258.72000000000003</v>
      </c>
      <c r="E123" s="12">
        <f>'Total U.S._bbl'!E123*1000*42*(DAY(EOMONTH($A123,0)))/1000000</f>
        <v>196.392</v>
      </c>
      <c r="F123" s="12">
        <f>'Total U.S._bbl'!F123*1000*42*(DAY(EOMONTH($A123,0)))/1000000</f>
        <v>-1.1759999999999999</v>
      </c>
      <c r="G123" s="12">
        <f>'Total U.S._bbl'!G123*1000*42*(DAY(EOMONTH($A123,0)))/1000000</f>
        <v>2153.2559999999999</v>
      </c>
      <c r="H123" s="12"/>
      <c r="I123" s="12">
        <f>'Total U.S._bbl'!I123*1000*42*(DAY(EOMONTH($A123,0)))/1000000</f>
        <v>1345.3440000000001</v>
      </c>
      <c r="J123" s="12">
        <f>'Total U.S._bbl'!J123*1000*42*(DAY(EOMONTH($A123,0)))/1000000</f>
        <v>889.84833034032715</v>
      </c>
      <c r="K123" s="12">
        <f>'Total U.S._bbl'!K123*1000*42*(DAY(EOMONTH($A123,0)))/1000000</f>
        <v>48.0870154965762</v>
      </c>
      <c r="L123" s="12">
        <f>'Total U.S._bbl'!L123*1000*42*(DAY(EOMONTH($A123,0)))/1000000</f>
        <v>104.90009016969911</v>
      </c>
      <c r="M123" s="12">
        <f>'Total U.S._bbl'!M123*1000*42*(DAY(EOMONTH($A123,0)))/1000000</f>
        <v>151.87200000000001</v>
      </c>
      <c r="N123" s="12">
        <f>'Total U.S._bbl'!N123*1000*42*(DAY(EOMONTH($A123,0)))/1000000</f>
        <v>54.095999999999997</v>
      </c>
      <c r="O123" s="12">
        <f>'Total U.S._bbl'!O123*1000*42*(DAY(EOMONTH($A123,0)))/1000000</f>
        <v>47.148563993397417</v>
      </c>
      <c r="P123" s="12">
        <f>'Total U.S._bbl'!P123*1000*42*(DAY(EOMONTH($A123,0)))/1000000</f>
        <v>-488.04</v>
      </c>
      <c r="Q123" s="12">
        <f>'Total U.S._bbl'!Q123*1000*42*(DAY(EOMONTH($A123,0)))/1000000</f>
        <v>2153.2559999999999</v>
      </c>
      <c r="S123" s="12">
        <f>'Total U.S._bbl'!S123*1000*42/1000000</f>
        <v>1827.588</v>
      </c>
      <c r="U123" s="14"/>
      <c r="V123" s="14"/>
      <c r="W123" s="14"/>
      <c r="X123" s="14"/>
      <c r="Y123" s="14"/>
    </row>
    <row r="124" spans="1:33" x14ac:dyDescent="0.3">
      <c r="A124" s="45">
        <v>44270</v>
      </c>
      <c r="B124" t="s">
        <v>34</v>
      </c>
      <c r="C124" s="12">
        <f>'Total U.S._bbl'!C124*1000*42*(DAY(EOMONTH($A124,0)))/1000000</f>
        <v>2219.91</v>
      </c>
      <c r="D124" s="12">
        <f>'Total U.S._bbl'!D124*1000*42*(DAY(EOMONTH($A124,0)))/1000000</f>
        <v>351.54</v>
      </c>
      <c r="E124" s="12">
        <f>'Total U.S._bbl'!E124*1000*42*(DAY(EOMONTH($A124,0)))/1000000</f>
        <v>213.52799999999999</v>
      </c>
      <c r="F124" s="12">
        <f>'Total U.S._bbl'!F124*1000*42*(DAY(EOMONTH($A124,0)))/1000000</f>
        <v>0</v>
      </c>
      <c r="G124" s="12">
        <f>'Total U.S._bbl'!G124*1000*42*(DAY(EOMONTH($A124,0)))/1000000</f>
        <v>2784.9780000000001</v>
      </c>
      <c r="H124" s="12"/>
      <c r="I124" s="12">
        <f>'Total U.S._bbl'!I124*1000*42*(DAY(EOMONTH($A124,0)))/1000000</f>
        <v>1614.48</v>
      </c>
      <c r="J124" s="12">
        <f>'Total U.S._bbl'!J124*1000*42*(DAY(EOMONTH($A124,0)))/1000000</f>
        <v>679.36035730463266</v>
      </c>
      <c r="K124" s="12">
        <f>'Total U.S._bbl'!K124*1000*42*(DAY(EOMONTH($A124,0)))/1000000</f>
        <v>36.060068669633687</v>
      </c>
      <c r="L124" s="12">
        <f>'Total U.S._bbl'!L124*1000*42*(DAY(EOMONTH($A124,0)))/1000000</f>
        <v>100.8448199853667</v>
      </c>
      <c r="M124" s="12">
        <f>'Total U.S._bbl'!M124*1000*42*(DAY(EOMONTH($A124,0)))/1000000</f>
        <v>181.06199999999998</v>
      </c>
      <c r="N124" s="12">
        <f>'Total U.S._bbl'!N124*1000*42*(DAY(EOMONTH($A124,0)))/1000000</f>
        <v>92.441999999999993</v>
      </c>
      <c r="O124" s="12">
        <f>'Total U.S._bbl'!O124*1000*42*(DAY(EOMONTH($A124,0)))/1000000</f>
        <v>157.54675404036684</v>
      </c>
      <c r="P124" s="12">
        <f>'Total U.S._bbl'!P124*1000*42*(DAY(EOMONTH($A124,0)))/1000000</f>
        <v>-74.213999999999999</v>
      </c>
      <c r="Q124" s="12">
        <f>'Total U.S._bbl'!Q124*1000*42*(DAY(EOMONTH($A124,0)))/1000000</f>
        <v>2787.5819999999999</v>
      </c>
      <c r="S124" s="12">
        <f>'Total U.S._bbl'!S124*1000*42/1000000</f>
        <v>1753.29</v>
      </c>
      <c r="U124" s="14"/>
      <c r="V124" s="14"/>
      <c r="W124" s="14"/>
      <c r="X124" s="14"/>
      <c r="Y124" s="14"/>
    </row>
    <row r="125" spans="1:33" x14ac:dyDescent="0.3">
      <c r="A125" s="45">
        <v>44301</v>
      </c>
      <c r="B125" t="s">
        <v>34</v>
      </c>
      <c r="C125" s="12">
        <f>'Total U.S._bbl'!C125*1000*42*(DAY(EOMONTH($A125,0)))/1000000</f>
        <v>2210.04</v>
      </c>
      <c r="D125" s="12">
        <f>'Total U.S._bbl'!D125*1000*42*(DAY(EOMONTH($A125,0)))/1000000</f>
        <v>352.8</v>
      </c>
      <c r="E125" s="12">
        <f>'Total U.S._bbl'!E125*1000*42*(DAY(EOMONTH($A125,0)))/1000000</f>
        <v>152.46</v>
      </c>
      <c r="F125" s="12">
        <f>'Total U.S._bbl'!F125*1000*42*(DAY(EOMONTH($A125,0)))/1000000</f>
        <v>-1.26</v>
      </c>
      <c r="G125" s="12">
        <f>'Total U.S._bbl'!G125*1000*42*(DAY(EOMONTH($A125,0)))/1000000</f>
        <v>2714.04</v>
      </c>
      <c r="H125" s="12"/>
      <c r="I125" s="12">
        <f>'Total U.S._bbl'!I125*1000*42*(DAY(EOMONTH($A125,0)))/1000000</f>
        <v>1806.84</v>
      </c>
      <c r="J125" s="12">
        <f>'Total U.S._bbl'!J125*1000*42*(DAY(EOMONTH($A125,0)))/1000000</f>
        <v>512.74195228385452</v>
      </c>
      <c r="K125" s="12">
        <f>'Total U.S._bbl'!K125*1000*42*(DAY(EOMONTH($A125,0)))/1000000</f>
        <v>35.800202193069921</v>
      </c>
      <c r="L125" s="12">
        <f>'Total U.S._bbl'!L125*1000*42*(DAY(EOMONTH($A125,0)))/1000000</f>
        <v>86.9763825706424</v>
      </c>
      <c r="M125" s="12">
        <f>'Total U.S._bbl'!M125*1000*42*(DAY(EOMONTH($A125,0)))/1000000</f>
        <v>217.72800000000001</v>
      </c>
      <c r="N125" s="12">
        <f>'Total U.S._bbl'!N125*1000*42*(DAY(EOMONTH($A125,0)))/1000000</f>
        <v>107.1</v>
      </c>
      <c r="O125" s="12">
        <f>'Total U.S._bbl'!O125*1000*42*(DAY(EOMONTH($A125,0)))/1000000</f>
        <v>-187.96653704756693</v>
      </c>
      <c r="P125" s="12">
        <f>'Total U.S._bbl'!P125*1000*42*(DAY(EOMONTH($A125,0)))/1000000</f>
        <v>132.30000000000001</v>
      </c>
      <c r="Q125" s="12">
        <f>'Total U.S._bbl'!Q125*1000*42*(DAY(EOMONTH($A125,0)))/1000000</f>
        <v>2711.52</v>
      </c>
      <c r="S125" s="12">
        <f>'Total U.S._bbl'!S125*1000*42/1000000</f>
        <v>1886.472</v>
      </c>
      <c r="U125" s="14"/>
      <c r="V125" s="14"/>
      <c r="W125" s="14"/>
      <c r="X125" s="14"/>
      <c r="Y125" s="14"/>
    </row>
    <row r="126" spans="1:33" x14ac:dyDescent="0.3">
      <c r="A126" s="45">
        <v>44331</v>
      </c>
      <c r="B126" t="s">
        <v>34</v>
      </c>
      <c r="C126" s="12">
        <f>'Total U.S._bbl'!C126*1000*42*(DAY(EOMONTH($A126,0)))/1000000</f>
        <v>2296.7280000000001</v>
      </c>
      <c r="D126" s="12">
        <f>'Total U.S._bbl'!D126*1000*42*(DAY(EOMONTH($A126,0)))/1000000</f>
        <v>391.90199999999999</v>
      </c>
      <c r="E126" s="12">
        <f>'Total U.S._bbl'!E126*1000*42*(DAY(EOMONTH($A126,0)))/1000000</f>
        <v>93.744</v>
      </c>
      <c r="F126" s="12">
        <f>'Total U.S._bbl'!F126*1000*42*(DAY(EOMONTH($A126,0)))/1000000</f>
        <v>0</v>
      </c>
      <c r="G126" s="12">
        <f>'Total U.S._bbl'!G126*1000*42*(DAY(EOMONTH($A126,0)))/1000000</f>
        <v>2782.3739999999998</v>
      </c>
      <c r="H126" s="12"/>
      <c r="I126" s="12">
        <f>'Total U.S._bbl'!I126*1000*42*(DAY(EOMONTH($A126,0)))/1000000</f>
        <v>1635.3119999999999</v>
      </c>
      <c r="J126" s="12">
        <f>'Total U.S._bbl'!J126*1000*42*(DAY(EOMONTH($A126,0)))/1000000</f>
        <v>423.49120464579704</v>
      </c>
      <c r="K126" s="12">
        <f>'Total U.S._bbl'!K126*1000*42*(DAY(EOMONTH($A126,0)))/1000000</f>
        <v>36.060068669633687</v>
      </c>
      <c r="L126" s="12">
        <f>'Total U.S._bbl'!L126*1000*42*(DAY(EOMONTH($A126,0)))/1000000</f>
        <v>88.969363219105432</v>
      </c>
      <c r="M126" s="12">
        <f>'Total U.S._bbl'!M126*1000*42*(DAY(EOMONTH($A126,0)))/1000000</f>
        <v>235.66200000000001</v>
      </c>
      <c r="N126" s="12">
        <f>'Total U.S._bbl'!N126*1000*42*(DAY(EOMONTH($A126,0)))/1000000</f>
        <v>104.16</v>
      </c>
      <c r="O126" s="12">
        <f>'Total U.S._bbl'!O126*1000*42*(DAY(EOMONTH($A126,0)))/1000000</f>
        <v>-47.250636534536198</v>
      </c>
      <c r="P126" s="12">
        <f>'Total U.S._bbl'!P126*1000*42*(DAY(EOMONTH($A126,0)))/1000000</f>
        <v>307.27199999999999</v>
      </c>
      <c r="Q126" s="12">
        <f>'Total U.S._bbl'!Q126*1000*42*(DAY(EOMONTH($A126,0)))/1000000</f>
        <v>2783.6759999999999</v>
      </c>
      <c r="S126" s="12">
        <f>'Total U.S._bbl'!S126*1000*42/1000000</f>
        <v>2193.4499999999998</v>
      </c>
      <c r="U126" s="14"/>
      <c r="V126" s="14"/>
      <c r="W126" s="14"/>
      <c r="X126" s="14"/>
      <c r="Y126" s="14"/>
    </row>
    <row r="127" spans="1:33" x14ac:dyDescent="0.3">
      <c r="A127" s="45">
        <v>44362</v>
      </c>
      <c r="B127" t="s">
        <v>34</v>
      </c>
      <c r="C127" s="12">
        <f>'Total U.S._bbl'!C127*1000*42*(DAY(EOMONTH($A127,0)))/1000000</f>
        <v>2208.7800000000002</v>
      </c>
      <c r="D127" s="12">
        <f>'Total U.S._bbl'!D127*1000*42*(DAY(EOMONTH($A127,0)))/1000000</f>
        <v>380.52</v>
      </c>
      <c r="E127" s="12">
        <f>'Total U.S._bbl'!E127*1000*42*(DAY(EOMONTH($A127,0)))/1000000</f>
        <v>88.2</v>
      </c>
      <c r="F127" s="12">
        <f>'Total U.S._bbl'!F127*1000*42*(DAY(EOMONTH($A127,0)))/1000000</f>
        <v>-1.26</v>
      </c>
      <c r="G127" s="12">
        <f>'Total U.S._bbl'!G127*1000*42*(DAY(EOMONTH($A127,0)))/1000000</f>
        <v>2676.24</v>
      </c>
      <c r="H127" s="12"/>
      <c r="I127" s="12">
        <f>'Total U.S._bbl'!I127*1000*42*(DAY(EOMONTH($A127,0)))/1000000</f>
        <v>1751.4</v>
      </c>
      <c r="J127" s="12">
        <f>'Total U.S._bbl'!J127*1000*42*(DAY(EOMONTH($A127,0)))/1000000</f>
        <v>321.15941488803639</v>
      </c>
      <c r="K127" s="12">
        <f>'Total U.S._bbl'!K127*1000*42*(DAY(EOMONTH($A127,0)))/1000000</f>
        <v>35.604276445047098</v>
      </c>
      <c r="L127" s="12">
        <f>'Total U.S._bbl'!L127*1000*42*(DAY(EOMONTH($A127,0)))/1000000</f>
        <v>86.675652085982762</v>
      </c>
      <c r="M127" s="12">
        <f>'Total U.S._bbl'!M127*1000*42*(DAY(EOMONTH($A127,0)))/1000000</f>
        <v>239.18999999999997</v>
      </c>
      <c r="N127" s="12">
        <f>'Total U.S._bbl'!N127*1000*42*(DAY(EOMONTH($A127,0)))/1000000</f>
        <v>78.12</v>
      </c>
      <c r="O127" s="12">
        <f>'Total U.S._bbl'!O127*1000*42*(DAY(EOMONTH($A127,0)))/1000000</f>
        <v>-27.429343419066228</v>
      </c>
      <c r="P127" s="12">
        <f>'Total U.S._bbl'!P127*1000*42*(DAY(EOMONTH($A127,0)))/1000000</f>
        <v>192.78</v>
      </c>
      <c r="Q127" s="12">
        <f>'Total U.S._bbl'!Q127*1000*42*(DAY(EOMONTH($A127,0)))/1000000</f>
        <v>2677.5</v>
      </c>
      <c r="S127" s="12">
        <f>'Total U.S._bbl'!S127*1000*42/1000000</f>
        <v>2384.9699999999998</v>
      </c>
      <c r="U127" s="14"/>
      <c r="V127" s="14"/>
      <c r="W127" s="14"/>
      <c r="X127" s="14"/>
      <c r="Y127" s="14"/>
    </row>
    <row r="128" spans="1:33" x14ac:dyDescent="0.3">
      <c r="A128" s="45">
        <v>44392</v>
      </c>
      <c r="B128" t="s">
        <v>34</v>
      </c>
      <c r="C128" s="12">
        <f>'Total U.S._bbl'!C128*1000*42*(DAY(EOMONTH($A128,0)))/1000000</f>
        <v>2282.4059999999999</v>
      </c>
      <c r="D128" s="12">
        <f>'Total U.S._bbl'!D128*1000*42*(DAY(EOMONTH($A128,0)))/1000000</f>
        <v>376.27800000000002</v>
      </c>
      <c r="E128" s="12">
        <f>'Total U.S._bbl'!E128*1000*42*(DAY(EOMONTH($A128,0)))/1000000</f>
        <v>96.347999999999999</v>
      </c>
      <c r="F128" s="12">
        <f>'Total U.S._bbl'!F128*1000*42*(DAY(EOMONTH($A128,0)))/1000000</f>
        <v>-1.302</v>
      </c>
      <c r="G128" s="12">
        <f>'Total U.S._bbl'!G128*1000*42*(DAY(EOMONTH($A128,0)))/1000000</f>
        <v>2753.73</v>
      </c>
      <c r="H128" s="12"/>
      <c r="I128" s="12">
        <f>'Total U.S._bbl'!I128*1000*42*(DAY(EOMONTH($A128,0)))/1000000</f>
        <v>1619.6880000000001</v>
      </c>
      <c r="J128" s="12">
        <f>'Total U.S._bbl'!J128*1000*42*(DAY(EOMONTH($A128,0)))/1000000</f>
        <v>327.77155320353734</v>
      </c>
      <c r="K128" s="12">
        <f>'Total U.S._bbl'!K128*1000*42*(DAY(EOMONTH($A128,0)))/1000000</f>
        <v>35.732601131002731</v>
      </c>
      <c r="L128" s="12">
        <f>'Total U.S._bbl'!L128*1000*42*(DAY(EOMONTH($A128,0)))/1000000</f>
        <v>90.310337515648044</v>
      </c>
      <c r="M128" s="12">
        <f>'Total U.S._bbl'!M128*1000*42*(DAY(EOMONTH($A128,0)))/1000000</f>
        <v>240.66</v>
      </c>
      <c r="N128" s="12">
        <f>'Total U.S._bbl'!N128*1000*42*(DAY(EOMONTH($A128,0)))/1000000</f>
        <v>117.18</v>
      </c>
      <c r="O128" s="12">
        <f>'Total U.S._bbl'!O128*1000*42*(DAY(EOMONTH($A128,0)))/1000000</f>
        <v>9.9075081498118838</v>
      </c>
      <c r="P128" s="12">
        <f>'Total U.S._bbl'!P128*1000*42*(DAY(EOMONTH($A128,0)))/1000000</f>
        <v>315.084</v>
      </c>
      <c r="Q128" s="12">
        <f>'Total U.S._bbl'!Q128*1000*42*(DAY(EOMONTH($A128,0)))/1000000</f>
        <v>2756.3339999999998</v>
      </c>
      <c r="S128" s="12">
        <f>'Total U.S._bbl'!S128*1000*42/1000000</f>
        <v>2701.02</v>
      </c>
      <c r="U128" s="14"/>
      <c r="V128" s="14"/>
      <c r="W128" s="14"/>
      <c r="X128" s="14"/>
      <c r="Y128" s="14"/>
    </row>
    <row r="129" spans="1:33" x14ac:dyDescent="0.3">
      <c r="A129" s="45">
        <v>44423</v>
      </c>
      <c r="B129" t="s">
        <v>34</v>
      </c>
      <c r="C129" s="12">
        <f>'Total U.S._bbl'!C129*1000*42*(DAY(EOMONTH($A129,0)))/1000000</f>
        <v>2307.1439999999998</v>
      </c>
      <c r="D129" s="12">
        <f>'Total U.S._bbl'!D129*1000*42*(DAY(EOMONTH($A129,0)))/1000000</f>
        <v>376.27800000000002</v>
      </c>
      <c r="E129" s="12">
        <f>'Total U.S._bbl'!E129*1000*42*(DAY(EOMONTH($A129,0)))/1000000</f>
        <v>98.951999999999998</v>
      </c>
      <c r="F129" s="12">
        <f>'Total U.S._bbl'!F129*1000*42*(DAY(EOMONTH($A129,0)))/1000000</f>
        <v>1.302</v>
      </c>
      <c r="G129" s="12">
        <f>'Total U.S._bbl'!G129*1000*42*(DAY(EOMONTH($A129,0)))/1000000</f>
        <v>2783.6759999999999</v>
      </c>
      <c r="H129" s="12"/>
      <c r="I129" s="12">
        <f>'Total U.S._bbl'!I129*1000*42*(DAY(EOMONTH($A129,0)))/1000000</f>
        <v>1775.9280000000001</v>
      </c>
      <c r="J129" s="12">
        <f>'Total U.S._bbl'!J129*1000*42*(DAY(EOMONTH($A129,0)))/1000000</f>
        <v>326.96831145427763</v>
      </c>
      <c r="K129" s="12">
        <f>'Total U.S._bbl'!K129*1000*42*(DAY(EOMONTH($A129,0)))/1000000</f>
        <v>70.66208422412376</v>
      </c>
      <c r="L129" s="12">
        <f>'Total U.S._bbl'!L129*1000*42*(DAY(EOMONTH($A129,0)))/1000000</f>
        <v>90.501934455538731</v>
      </c>
      <c r="M129" s="12">
        <f>'Total U.S._bbl'!M129*1000*42*(DAY(EOMONTH($A129,0)))/1000000</f>
        <v>234.10800000000006</v>
      </c>
      <c r="N129" s="12">
        <f>'Total U.S._bbl'!N129*1000*42*(DAY(EOMONTH($A129,0)))/1000000</f>
        <v>110.67</v>
      </c>
      <c r="O129" s="12">
        <f>'Total U.S._bbl'!O129*1000*42*(DAY(EOMONTH($A129,0)))/1000000</f>
        <v>-50.408330133940169</v>
      </c>
      <c r="P129" s="12">
        <f>'Total U.S._bbl'!P129*1000*42*(DAY(EOMONTH($A129,0)))/1000000</f>
        <v>221.34</v>
      </c>
      <c r="Q129" s="12">
        <f>'Total U.S._bbl'!Q129*1000*42*(DAY(EOMONTH($A129,0)))/1000000</f>
        <v>2779.77</v>
      </c>
      <c r="S129" s="12">
        <f>'Total U.S._bbl'!S129*1000*42/1000000</f>
        <v>2923.4520000000002</v>
      </c>
      <c r="U129" s="14"/>
      <c r="V129" s="14"/>
      <c r="W129" s="14"/>
      <c r="X129" s="14"/>
      <c r="Y129" s="14"/>
    </row>
    <row r="130" spans="1:33" x14ac:dyDescent="0.3">
      <c r="A130" s="45">
        <v>44454</v>
      </c>
      <c r="B130" t="s">
        <v>34</v>
      </c>
      <c r="C130" s="12">
        <f>'Total U.S._bbl'!C130*1000*42*(DAY(EOMONTH($A130,0)))/1000000</f>
        <v>2237.7600000000002</v>
      </c>
      <c r="D130" s="12">
        <f>'Total U.S._bbl'!D130*1000*42*(DAY(EOMONTH($A130,0)))/1000000</f>
        <v>327.60000000000002</v>
      </c>
      <c r="E130" s="12">
        <f>'Total U.S._bbl'!E130*1000*42*(DAY(EOMONTH($A130,0)))/1000000</f>
        <v>99.54</v>
      </c>
      <c r="F130" s="12">
        <f>'Total U.S._bbl'!F130*1000*42*(DAY(EOMONTH($A130,0)))/1000000</f>
        <v>-1.26</v>
      </c>
      <c r="G130" s="12">
        <f>'Total U.S._bbl'!G130*1000*42*(DAY(EOMONTH($A130,0)))/1000000</f>
        <v>2663.64</v>
      </c>
      <c r="H130" s="12"/>
      <c r="I130" s="12">
        <f>'Total U.S._bbl'!I130*1000*42*(DAY(EOMONTH($A130,0)))/1000000</f>
        <v>1656.9</v>
      </c>
      <c r="J130" s="12">
        <f>'Total U.S._bbl'!J130*1000*42*(DAY(EOMONTH($A130,0)))/1000000</f>
        <v>334.59055881936365</v>
      </c>
      <c r="K130" s="12">
        <f>'Total U.S._bbl'!K130*1000*42*(DAY(EOMONTH($A130,0)))/1000000</f>
        <v>113.59563787862805</v>
      </c>
      <c r="L130" s="12">
        <f>'Total U.S._bbl'!L130*1000*42*(DAY(EOMONTH($A130,0)))/1000000</f>
        <v>89.36145756750669</v>
      </c>
      <c r="M130" s="12">
        <f>'Total U.S._bbl'!M130*1000*42*(DAY(EOMONTH($A130,0)))/1000000</f>
        <v>209.11799999999999</v>
      </c>
      <c r="N130" s="12">
        <f>'Total U.S._bbl'!N130*1000*42*(DAY(EOMONTH($A130,0)))/1000000</f>
        <v>113.4</v>
      </c>
      <c r="O130" s="12">
        <f>'Total U.S._bbl'!O130*1000*42*(DAY(EOMONTH($A130,0)))/1000000</f>
        <v>38.314345734501558</v>
      </c>
      <c r="P130" s="12">
        <f>'Total U.S._bbl'!P130*1000*42*(DAY(EOMONTH($A130,0)))/1000000</f>
        <v>107.1</v>
      </c>
      <c r="Q130" s="12">
        <f>'Total U.S._bbl'!Q130*1000*42*(DAY(EOMONTH($A130,0)))/1000000</f>
        <v>2662.38</v>
      </c>
      <c r="S130" s="12">
        <f>'Total U.S._bbl'!S130*1000*42/1000000</f>
        <v>3031.0140000000001</v>
      </c>
      <c r="U130" s="14"/>
      <c r="V130" s="14"/>
      <c r="W130" s="14"/>
      <c r="X130" s="14"/>
      <c r="Y130" s="14"/>
    </row>
    <row r="131" spans="1:33" x14ac:dyDescent="0.3">
      <c r="A131" s="45">
        <v>44484</v>
      </c>
      <c r="B131" t="s">
        <v>34</v>
      </c>
      <c r="C131" s="12">
        <f>'Total U.S._bbl'!C131*1000*42*(DAY(EOMONTH($A131,0)))/1000000</f>
        <v>2361.828</v>
      </c>
      <c r="D131" s="12">
        <f>'Total U.S._bbl'!D131*1000*42*(DAY(EOMONTH($A131,0)))/1000000</f>
        <v>360.654</v>
      </c>
      <c r="E131" s="12">
        <f>'Total U.S._bbl'!E131*1000*42*(DAY(EOMONTH($A131,0)))/1000000</f>
        <v>132.804</v>
      </c>
      <c r="F131" s="12">
        <f>'Total U.S._bbl'!F131*1000*42*(DAY(EOMONTH($A131,0)))/1000000</f>
        <v>0</v>
      </c>
      <c r="G131" s="12">
        <f>'Total U.S._bbl'!G131*1000*42*(DAY(EOMONTH($A131,0)))/1000000</f>
        <v>2855.2860000000001</v>
      </c>
      <c r="H131" s="12"/>
      <c r="I131" s="12">
        <f>'Total U.S._bbl'!I131*1000*42*(DAY(EOMONTH($A131,0)))/1000000</f>
        <v>1610.5740000000001</v>
      </c>
      <c r="J131" s="12">
        <f>'Total U.S._bbl'!J131*1000*42*(DAY(EOMONTH($A131,0)))/1000000</f>
        <v>433.74733575661486</v>
      </c>
      <c r="K131" s="12">
        <f>'Total U.S._bbl'!K131*1000*42*(DAY(EOMONTH($A131,0)))/1000000</f>
        <v>182.85283863312483</v>
      </c>
      <c r="L131" s="12">
        <f>'Total U.S._bbl'!L131*1000*42*(DAY(EOMONTH($A131,0)))/1000000</f>
        <v>95.638543374775239</v>
      </c>
      <c r="M131" s="12">
        <f>'Total U.S._bbl'!M131*1000*42*(DAY(EOMONTH($A131,0)))/1000000</f>
        <v>249.56399999999999</v>
      </c>
      <c r="N131" s="12">
        <f>'Total U.S._bbl'!N131*1000*42*(DAY(EOMONTH($A131,0)))/1000000</f>
        <v>110.67</v>
      </c>
      <c r="O131" s="12">
        <f>'Total U.S._bbl'!O131*1000*42*(DAY(EOMONTH($A131,0)))/1000000</f>
        <v>2.9792822354849524</v>
      </c>
      <c r="P131" s="12">
        <f>'Total U.S._bbl'!P131*1000*42*(DAY(EOMONTH($A131,0)))/1000000</f>
        <v>169.26</v>
      </c>
      <c r="Q131" s="12">
        <f>'Total U.S._bbl'!Q131*1000*42*(DAY(EOMONTH($A131,0)))/1000000</f>
        <v>2855.2860000000001</v>
      </c>
      <c r="S131" s="12">
        <f>'Total U.S._bbl'!S131*1000*42/1000000</f>
        <v>3200.3580000000002</v>
      </c>
      <c r="U131" s="14"/>
      <c r="V131" s="14"/>
      <c r="W131" s="14"/>
      <c r="X131" s="14"/>
      <c r="Y131" s="14"/>
    </row>
    <row r="132" spans="1:33" x14ac:dyDescent="0.3">
      <c r="A132" s="45">
        <v>44515</v>
      </c>
      <c r="B132" t="s">
        <v>34</v>
      </c>
      <c r="C132" s="12">
        <f>'Total U.S._bbl'!C132*1000*42*(DAY(EOMONTH($A132,0)))/1000000</f>
        <v>2302.02</v>
      </c>
      <c r="D132" s="12">
        <f>'Total U.S._bbl'!D132*1000*42*(DAY(EOMONTH($A132,0)))/1000000</f>
        <v>361.62</v>
      </c>
      <c r="E132" s="12">
        <f>'Total U.S._bbl'!E132*1000*42*(DAY(EOMONTH($A132,0)))/1000000</f>
        <v>158.76</v>
      </c>
      <c r="F132" s="12">
        <f>'Total U.S._bbl'!F132*1000*42*(DAY(EOMONTH($A132,0)))/1000000</f>
        <v>-1.26</v>
      </c>
      <c r="G132" s="12">
        <f>'Total U.S._bbl'!G132*1000*42*(DAY(EOMONTH($A132,0)))/1000000</f>
        <v>2821.14</v>
      </c>
      <c r="H132" s="12"/>
      <c r="I132" s="12">
        <f>'Total U.S._bbl'!I132*1000*42*(DAY(EOMONTH($A132,0)))/1000000</f>
        <v>1892.52</v>
      </c>
      <c r="J132" s="12">
        <f>'Total U.S._bbl'!J132*1000*42*(DAY(EOMONTH($A132,0)))/1000000</f>
        <v>660.84554064509098</v>
      </c>
      <c r="K132" s="12">
        <f>'Total U.S._bbl'!K132*1000*42*(DAY(EOMONTH($A132,0)))/1000000</f>
        <v>159.38080752872821</v>
      </c>
      <c r="L132" s="12">
        <f>'Total U.S._bbl'!L132*1000*42*(DAY(EOMONTH($A132,0)))/1000000</f>
        <v>98.810711399417571</v>
      </c>
      <c r="M132" s="12">
        <f>'Total U.S._bbl'!M132*1000*42*(DAY(EOMONTH($A132,0)))/1000000</f>
        <v>249.64799999999994</v>
      </c>
      <c r="N132" s="12">
        <f>'Total U.S._bbl'!N132*1000*42*(DAY(EOMONTH($A132,0)))/1000000</f>
        <v>94.5</v>
      </c>
      <c r="O132" s="12">
        <f>'Total U.S._bbl'!O132*1000*42*(DAY(EOMONTH($A132,0)))/1000000</f>
        <v>-163.2050595732367</v>
      </c>
      <c r="P132" s="12">
        <f>'Total U.S._bbl'!P132*1000*42*(DAY(EOMONTH($A132,0)))/1000000</f>
        <v>-172.62</v>
      </c>
      <c r="Q132" s="12">
        <f>'Total U.S._bbl'!Q132*1000*42*(DAY(EOMONTH($A132,0)))/1000000</f>
        <v>2819.88</v>
      </c>
      <c r="S132" s="12">
        <f>'Total U.S._bbl'!S132*1000*42/1000000</f>
        <v>3028.83</v>
      </c>
      <c r="U132" s="14"/>
      <c r="V132" s="14"/>
      <c r="W132" s="14"/>
      <c r="X132" s="14"/>
      <c r="Y132" s="14"/>
    </row>
    <row r="133" spans="1:33" x14ac:dyDescent="0.3">
      <c r="A133" s="45">
        <v>44545</v>
      </c>
      <c r="B133" t="s">
        <v>34</v>
      </c>
      <c r="C133" s="12">
        <f>'Total U.S._bbl'!C133*1000*42*(DAY(EOMONTH($A133,0)))/1000000</f>
        <v>2374.848</v>
      </c>
      <c r="D133" s="12">
        <f>'Total U.S._bbl'!D133*1000*42*(DAY(EOMONTH($A133,0)))/1000000</f>
        <v>384.09</v>
      </c>
      <c r="E133" s="12">
        <f>'Total U.S._bbl'!E133*1000*42*(DAY(EOMONTH($A133,0)))/1000000</f>
        <v>204.41399999999999</v>
      </c>
      <c r="F133" s="12">
        <f>'Total U.S._bbl'!F133*1000*42*(DAY(EOMONTH($A133,0)))/1000000</f>
        <v>0</v>
      </c>
      <c r="G133" s="12">
        <f>'Total U.S._bbl'!G133*1000*42*(DAY(EOMONTH($A133,0)))/1000000</f>
        <v>2963.3519999999999</v>
      </c>
      <c r="H133" s="12"/>
      <c r="I133" s="12">
        <f>'Total U.S._bbl'!I133*1000*42*(DAY(EOMONTH($A133,0)))/1000000</f>
        <v>1824.1020000000001</v>
      </c>
      <c r="J133" s="12">
        <f>'Total U.S._bbl'!J133*1000*42*(DAY(EOMONTH($A133,0)))/1000000</f>
        <v>739.62405473600199</v>
      </c>
      <c r="K133" s="12">
        <f>'Total U.S._bbl'!K133*1000*42*(DAY(EOMONTH($A133,0)))/1000000</f>
        <v>109.96927046127951</v>
      </c>
      <c r="L133" s="12">
        <f>'Total U.S._bbl'!L133*1000*42*(DAY(EOMONTH($A133,0)))/1000000</f>
        <v>117.89407880146543</v>
      </c>
      <c r="M133" s="12">
        <f>'Total U.S._bbl'!M133*1000*42*(DAY(EOMONTH($A133,0)))/1000000</f>
        <v>267.16199999999998</v>
      </c>
      <c r="N133" s="12">
        <f>'Total U.S._bbl'!N133*1000*42*(DAY(EOMONTH($A133,0)))/1000000</f>
        <v>117.18</v>
      </c>
      <c r="O133" s="12">
        <f>'Total U.S._bbl'!O133*1000*42*(DAY(EOMONTH($A133,0)))/1000000</f>
        <v>133.75259600125321</v>
      </c>
      <c r="P133" s="12">
        <f>'Total U.S._bbl'!P133*1000*42*(DAY(EOMONTH($A133,0)))/1000000</f>
        <v>-346.33199999999999</v>
      </c>
      <c r="Q133" s="12">
        <f>'Total U.S._bbl'!Q133*1000*42*(DAY(EOMONTH($A133,0)))/1000000</f>
        <v>2963.3519999999999</v>
      </c>
      <c r="S133" s="12">
        <f>'Total U.S._bbl'!S133*1000*42/1000000</f>
        <v>2681.2379999999998</v>
      </c>
      <c r="U133" s="14"/>
      <c r="V133" s="14"/>
      <c r="W133" s="14"/>
      <c r="X133" s="14"/>
      <c r="Y133" s="14"/>
      <c r="Z133" s="14"/>
      <c r="AA133" s="14"/>
      <c r="AB133" s="14"/>
      <c r="AC133" s="14"/>
      <c r="AD133" s="14"/>
      <c r="AE133" s="14"/>
      <c r="AF133" s="14"/>
      <c r="AG133" s="14"/>
    </row>
    <row r="134" spans="1:33" x14ac:dyDescent="0.3">
      <c r="A134" s="45">
        <v>44576</v>
      </c>
      <c r="B134" t="s">
        <v>34</v>
      </c>
      <c r="C134" s="12">
        <f>'Total U.S._bbl'!C134*1000*42*(DAY(EOMONTH($A134,0)))/1000000</f>
        <v>2261.5740000000001</v>
      </c>
      <c r="D134" s="12">
        <f>'Total U.S._bbl'!D134*1000*42*(DAY(EOMONTH($A134,0)))/1000000</f>
        <v>350.238</v>
      </c>
      <c r="E134" s="12">
        <f>'Total U.S._bbl'!E134*1000*42*(DAY(EOMONTH($A134,0)))/1000000</f>
        <v>213.52799999999999</v>
      </c>
      <c r="F134" s="12">
        <f>'Total U.S._bbl'!F134*1000*42*(DAY(EOMONTH($A134,0)))/1000000</f>
        <v>0</v>
      </c>
      <c r="G134" s="12">
        <f>'Total U.S._bbl'!G134*1000*42*(DAY(EOMONTH($A134,0)))/1000000</f>
        <v>2825.34</v>
      </c>
      <c r="H134" s="12"/>
      <c r="I134" s="12">
        <f>'Total U.S._bbl'!I134*1000*42*(DAY(EOMONTH($A134,0)))/1000000</f>
        <v>1747.2840000000001</v>
      </c>
      <c r="J134" s="12">
        <f>'Total U.S._bbl'!J134*1000*42*(DAY(EOMONTH($A134,0)))/1000000</f>
        <v>965.69522694737088</v>
      </c>
      <c r="K134" s="12">
        <f>'Total U.S._bbl'!K134*1000*42*(DAY(EOMONTH($A134,0)))/1000000</f>
        <v>77.163635465592023</v>
      </c>
      <c r="L134" s="12">
        <f>'Total U.S._bbl'!L134*1000*42*(DAY(EOMONTH($A134,0)))/1000000</f>
        <v>125.28479597161771</v>
      </c>
      <c r="M134" s="12">
        <f>'Total U.S._bbl'!M134*1000*42*(DAY(EOMONTH($A134,0)))/1000000</f>
        <v>268.71600000000007</v>
      </c>
      <c r="N134" s="12">
        <f>'Total U.S._bbl'!N134*1000*42*(DAY(EOMONTH($A134,0)))/1000000</f>
        <v>101.556</v>
      </c>
      <c r="O134" s="12">
        <f>'Total U.S._bbl'!O134*1000*42*(DAY(EOMONTH($A134,0)))/1000000</f>
        <v>178.92234161541938</v>
      </c>
      <c r="P134" s="12">
        <f>'Total U.S._bbl'!P134*1000*42*(DAY(EOMONTH($A134,0)))/1000000</f>
        <v>-641.88599999999997</v>
      </c>
      <c r="Q134" s="12">
        <f>'Total U.S._bbl'!Q134*1000*42*(DAY(EOMONTH($A134,0)))/1000000</f>
        <v>2822.7359999999999</v>
      </c>
      <c r="S134" s="12">
        <f>'Total U.S._bbl'!S134*1000*42/1000000</f>
        <v>2030.9939999999999</v>
      </c>
      <c r="U134" s="14"/>
      <c r="V134" s="14"/>
      <c r="W134" s="14"/>
      <c r="X134" s="14"/>
      <c r="Y134" s="14"/>
      <c r="Z134" s="14"/>
      <c r="AA134" s="14"/>
      <c r="AB134" s="14"/>
      <c r="AC134" s="14"/>
      <c r="AD134" s="14"/>
      <c r="AE134" s="14"/>
      <c r="AF134" s="14"/>
      <c r="AG134" s="14"/>
    </row>
    <row r="135" spans="1:33" x14ac:dyDescent="0.3">
      <c r="A135" s="45">
        <v>44607</v>
      </c>
      <c r="B135" t="s">
        <v>34</v>
      </c>
      <c r="C135" s="12">
        <f>'Total U.S._bbl'!C135*1000*42*(DAY(EOMONTH($A135,0)))/1000000</f>
        <v>2061.5279999999998</v>
      </c>
      <c r="D135" s="12">
        <f>'Total U.S._bbl'!D135*1000*42*(DAY(EOMONTH($A135,0)))/1000000</f>
        <v>316.34399999999999</v>
      </c>
      <c r="E135" s="12">
        <f>'Total U.S._bbl'!E135*1000*42*(DAY(EOMONTH($A135,0)))/1000000</f>
        <v>221.08799999999999</v>
      </c>
      <c r="F135" s="12">
        <f>'Total U.S._bbl'!F135*1000*42*(DAY(EOMONTH($A135,0)))/1000000</f>
        <v>1.1759999999999999</v>
      </c>
      <c r="G135" s="12">
        <f>'Total U.S._bbl'!G135*1000*42*(DAY(EOMONTH($A135,0)))/1000000</f>
        <v>2600.136</v>
      </c>
      <c r="H135" s="12"/>
      <c r="I135" s="12">
        <f>'Total U.S._bbl'!I135*1000*42*(DAY(EOMONTH($A135,0)))/1000000</f>
        <v>1470</v>
      </c>
      <c r="J135" s="12">
        <f>'Total U.S._bbl'!J135*1000*42*(DAY(EOMONTH($A135,0)))/1000000</f>
        <v>775.62971963443476</v>
      </c>
      <c r="K135" s="12">
        <f>'Total U.S._bbl'!K135*1000*42*(DAY(EOMONTH($A135,0)))/1000000</f>
        <v>53.558957866105125</v>
      </c>
      <c r="L135" s="12">
        <f>'Total U.S._bbl'!L135*1000*42*(DAY(EOMONTH($A135,0)))/1000000</f>
        <v>104.90009016969911</v>
      </c>
      <c r="M135" s="12">
        <f>'Total U.S._bbl'!M135*1000*42*(DAY(EOMONTH($A135,0)))/1000000</f>
        <v>231.50400000000005</v>
      </c>
      <c r="N135" s="12">
        <f>'Total U.S._bbl'!N135*1000*42*(DAY(EOMONTH($A135,0)))/1000000</f>
        <v>105.84</v>
      </c>
      <c r="O135" s="12">
        <f>'Total U.S._bbl'!O135*1000*42*(DAY(EOMONTH($A135,0)))/1000000</f>
        <v>327.92723232976078</v>
      </c>
      <c r="P135" s="12">
        <f>'Total U.S._bbl'!P135*1000*42*(DAY(EOMONTH($A135,0)))/1000000</f>
        <v>-472.75200000000001</v>
      </c>
      <c r="Q135" s="12">
        <f>'Total U.S._bbl'!Q135*1000*42*(DAY(EOMONTH($A135,0)))/1000000</f>
        <v>2596.6080000000002</v>
      </c>
      <c r="S135" s="12">
        <f>'Total U.S._bbl'!S135*1000*42/1000000</f>
        <v>1559.376</v>
      </c>
      <c r="U135" s="14"/>
      <c r="V135" s="14"/>
      <c r="W135" s="14"/>
      <c r="X135" s="14"/>
      <c r="Y135" s="14"/>
      <c r="Z135" s="14"/>
      <c r="AA135" s="14"/>
      <c r="AB135" s="14"/>
      <c r="AC135" s="14"/>
      <c r="AD135" s="14"/>
      <c r="AE135" s="14"/>
      <c r="AF135" s="14"/>
      <c r="AG135" s="14"/>
    </row>
    <row r="136" spans="1:33" x14ac:dyDescent="0.3">
      <c r="A136" s="45">
        <v>44635</v>
      </c>
      <c r="B136" t="s">
        <v>34</v>
      </c>
      <c r="C136" s="12">
        <f>'Total U.S._bbl'!C136*1000*42*(DAY(EOMONTH($A136,0)))/1000000</f>
        <v>2382.66</v>
      </c>
      <c r="D136" s="12">
        <f>'Total U.S._bbl'!D136*1000*42*(DAY(EOMONTH($A136,0)))/1000000</f>
        <v>369.76799999999997</v>
      </c>
      <c r="E136" s="12">
        <f>'Total U.S._bbl'!E136*1000*42*(DAY(EOMONTH($A136,0)))/1000000</f>
        <v>174.46799999999999</v>
      </c>
      <c r="F136" s="12">
        <f>'Total U.S._bbl'!F136*1000*42*(DAY(EOMONTH($A136,0)))/1000000</f>
        <v>0</v>
      </c>
      <c r="G136" s="12">
        <f>'Total U.S._bbl'!G136*1000*42*(DAY(EOMONTH($A136,0)))/1000000</f>
        <v>2926.8960000000002</v>
      </c>
      <c r="H136" s="12"/>
      <c r="I136" s="12">
        <f>'Total U.S._bbl'!I136*1000*42*(DAY(EOMONTH($A136,0)))/1000000</f>
        <v>1907.43</v>
      </c>
      <c r="J136" s="12">
        <f>'Total U.S._bbl'!J136*1000*42*(DAY(EOMONTH($A136,0)))/1000000</f>
        <v>673.32621173918506</v>
      </c>
      <c r="K136" s="12">
        <f>'Total U.S._bbl'!K136*1000*42*(DAY(EOMONTH($A136,0)))/1000000</f>
        <v>39.26764274203255</v>
      </c>
      <c r="L136" s="12">
        <f>'Total U.S._bbl'!L136*1000*42*(DAY(EOMONTH($A136,0)))/1000000</f>
        <v>100.8448199853667</v>
      </c>
      <c r="M136" s="12">
        <f>'Total U.S._bbl'!M136*1000*42*(DAY(EOMONTH($A136,0)))/1000000</f>
        <v>254.81400000000005</v>
      </c>
      <c r="N136" s="12">
        <f>'Total U.S._bbl'!N136*1000*42*(DAY(EOMONTH($A136,0)))/1000000</f>
        <v>98.951999999999998</v>
      </c>
      <c r="O136" s="12">
        <f>'Total U.S._bbl'!O136*1000*42*(DAY(EOMONTH($A136,0)))/1000000</f>
        <v>-108.67867446658444</v>
      </c>
      <c r="P136" s="12">
        <f>'Total U.S._bbl'!P136*1000*42*(DAY(EOMONTH($A136,0)))/1000000</f>
        <v>-37.758000000000003</v>
      </c>
      <c r="Q136" s="12">
        <f>'Total U.S._bbl'!Q136*1000*42*(DAY(EOMONTH($A136,0)))/1000000</f>
        <v>2928.1979999999999</v>
      </c>
      <c r="S136" s="12">
        <f>'Total U.S._bbl'!S136*1000*42/1000000</f>
        <v>1522.248</v>
      </c>
      <c r="U136" s="14"/>
      <c r="V136" s="14"/>
      <c r="W136" s="14"/>
      <c r="X136" s="14"/>
      <c r="Y136" s="14"/>
      <c r="Z136" s="14"/>
      <c r="AA136" s="14"/>
      <c r="AB136" s="14"/>
      <c r="AC136" s="14"/>
      <c r="AD136" s="14"/>
      <c r="AE136" s="14"/>
      <c r="AF136" s="14"/>
      <c r="AG136" s="14"/>
    </row>
    <row r="137" spans="1:33" x14ac:dyDescent="0.3">
      <c r="A137" s="45">
        <v>44666</v>
      </c>
      <c r="B137" t="s">
        <v>34</v>
      </c>
      <c r="C137" s="12">
        <f>'Total U.S._bbl'!C137*1000*42*(DAY(EOMONTH($A137,0)))/1000000</f>
        <v>2307.06</v>
      </c>
      <c r="D137" s="12">
        <f>'Total U.S._bbl'!D137*1000*42*(DAY(EOMONTH($A137,0)))/1000000</f>
        <v>376.74</v>
      </c>
      <c r="E137" s="12">
        <f>'Total U.S._bbl'!E137*1000*42*(DAY(EOMONTH($A137,0)))/1000000</f>
        <v>117.18</v>
      </c>
      <c r="F137" s="12">
        <f>'Total U.S._bbl'!F137*1000*42*(DAY(EOMONTH($A137,0)))/1000000</f>
        <v>0</v>
      </c>
      <c r="G137" s="12">
        <f>'Total U.S._bbl'!G137*1000*42*(DAY(EOMONTH($A137,0)))/1000000</f>
        <v>2800.98</v>
      </c>
      <c r="H137" s="12"/>
      <c r="I137" s="12">
        <f>'Total U.S._bbl'!I137*1000*42*(DAY(EOMONTH($A137,0)))/1000000</f>
        <v>1679.58</v>
      </c>
      <c r="J137" s="12">
        <f>'Total U.S._bbl'!J137*1000*42*(DAY(EOMONTH($A137,0)))/1000000</f>
        <v>541.93408743018642</v>
      </c>
      <c r="K137" s="12">
        <f>'Total U.S._bbl'!K137*1000*42*(DAY(EOMONTH($A137,0)))/1000000</f>
        <v>39.13371639088426</v>
      </c>
      <c r="L137" s="12">
        <f>'Total U.S._bbl'!L137*1000*42*(DAY(EOMONTH($A137,0)))/1000000</f>
        <v>86.9763825706424</v>
      </c>
      <c r="M137" s="12">
        <f>'Total U.S._bbl'!M137*1000*42*(DAY(EOMONTH($A137,0)))/1000000</f>
        <v>229.74</v>
      </c>
      <c r="N137" s="12">
        <f>'Total U.S._bbl'!N137*1000*42*(DAY(EOMONTH($A137,0)))/1000000</f>
        <v>103.32</v>
      </c>
      <c r="O137" s="12">
        <f>'Total U.S._bbl'!O137*1000*42*(DAY(EOMONTH($A137,0)))/1000000</f>
        <v>-48.544186391713041</v>
      </c>
      <c r="P137" s="12">
        <f>'Total U.S._bbl'!P137*1000*42*(DAY(EOMONTH($A137,0)))/1000000</f>
        <v>165.06</v>
      </c>
      <c r="Q137" s="12">
        <f>'Total U.S._bbl'!Q137*1000*42*(DAY(EOMONTH($A137,0)))/1000000</f>
        <v>2797.2</v>
      </c>
      <c r="S137" s="12">
        <f>'Total U.S._bbl'!S137*1000*42/1000000</f>
        <v>1687.77</v>
      </c>
      <c r="U137" s="14"/>
      <c r="V137" s="14"/>
      <c r="W137" s="14"/>
      <c r="X137" s="14"/>
      <c r="Y137" s="14"/>
      <c r="Z137" s="14"/>
      <c r="AA137" s="14"/>
      <c r="AB137" s="14"/>
      <c r="AC137" s="14"/>
      <c r="AD137" s="14"/>
      <c r="AE137" s="14"/>
      <c r="AF137" s="14"/>
      <c r="AG137" s="14"/>
    </row>
    <row r="138" spans="1:33" x14ac:dyDescent="0.3">
      <c r="A138" s="45">
        <v>44696</v>
      </c>
      <c r="B138" t="s">
        <v>34</v>
      </c>
      <c r="C138" s="12">
        <f>'Total U.S._bbl'!C138*1000*42*(DAY(EOMONTH($A138,0)))/1000000</f>
        <v>2399.5859999999998</v>
      </c>
      <c r="D138" s="12">
        <f>'Total U.S._bbl'!D138*1000*42*(DAY(EOMONTH($A138,0)))/1000000</f>
        <v>374.976</v>
      </c>
      <c r="E138" s="12">
        <f>'Total U.S._bbl'!E138*1000*42*(DAY(EOMONTH($A138,0)))/1000000</f>
        <v>93.744</v>
      </c>
      <c r="F138" s="12">
        <f>'Total U.S._bbl'!F138*1000*42*(DAY(EOMONTH($A138,0)))/1000000</f>
        <v>0</v>
      </c>
      <c r="G138" s="12">
        <f>'Total U.S._bbl'!G138*1000*42*(DAY(EOMONTH($A138,0)))/1000000</f>
        <v>2868.306</v>
      </c>
      <c r="H138" s="12"/>
      <c r="I138" s="12">
        <f>'Total U.S._bbl'!I138*1000*42*(DAY(EOMONTH($A138,0)))/1000000</f>
        <v>1777.23</v>
      </c>
      <c r="J138" s="12">
        <f>'Total U.S._bbl'!J138*1000*42*(DAY(EOMONTH($A138,0)))/1000000</f>
        <v>395.32169257876046</v>
      </c>
      <c r="K138" s="12">
        <f>'Total U.S._bbl'!K138*1000*42*(DAY(EOMONTH($A138,0)))/1000000</f>
        <v>39.26764274203255</v>
      </c>
      <c r="L138" s="12">
        <f>'Total U.S._bbl'!L138*1000*42*(DAY(EOMONTH($A138,0)))/1000000</f>
        <v>88.969363219105432</v>
      </c>
      <c r="M138" s="12">
        <f>'Total U.S._bbl'!M138*1000*42*(DAY(EOMONTH($A138,0)))/1000000</f>
        <v>230.79</v>
      </c>
      <c r="N138" s="12">
        <f>'Total U.S._bbl'!N138*1000*42*(DAY(EOMONTH($A138,0)))/1000000</f>
        <v>111.97199999999999</v>
      </c>
      <c r="O138" s="12">
        <f>'Total U.S._bbl'!O138*1000*42*(DAY(EOMONTH($A138,0)))/1000000</f>
        <v>-172.35469853989849</v>
      </c>
      <c r="P138" s="12">
        <f>'Total U.S._bbl'!P138*1000*42*(DAY(EOMONTH($A138,0)))/1000000</f>
        <v>397.11</v>
      </c>
      <c r="Q138" s="12">
        <f>'Total U.S._bbl'!Q138*1000*42*(DAY(EOMONTH($A138,0)))/1000000</f>
        <v>2868.306</v>
      </c>
      <c r="S138" s="12">
        <f>'Total U.S._bbl'!S138*1000*42/1000000</f>
        <v>2085.0479999999998</v>
      </c>
      <c r="U138" s="14"/>
      <c r="V138" s="14"/>
      <c r="W138" s="14"/>
      <c r="X138" s="14"/>
      <c r="Y138" s="14"/>
      <c r="Z138" s="14"/>
      <c r="AA138" s="14"/>
      <c r="AB138" s="14"/>
      <c r="AC138" s="14"/>
      <c r="AD138" s="14"/>
      <c r="AE138" s="14"/>
      <c r="AF138" s="14"/>
      <c r="AG138" s="14"/>
    </row>
    <row r="139" spans="1:33" x14ac:dyDescent="0.3">
      <c r="A139" s="45">
        <v>44727</v>
      </c>
      <c r="B139" t="s">
        <v>34</v>
      </c>
      <c r="C139" s="12">
        <f>'Total U.S._bbl'!C139*1000*42*(DAY(EOMONTH($A139,0)))/1000000</f>
        <v>2348.64</v>
      </c>
      <c r="D139" s="12">
        <f>'Total U.S._bbl'!D139*1000*42*(DAY(EOMONTH($A139,0)))/1000000</f>
        <v>372.96</v>
      </c>
      <c r="E139" s="12">
        <f>'Total U.S._bbl'!E139*1000*42*(DAY(EOMONTH($A139,0)))/1000000</f>
        <v>95.76</v>
      </c>
      <c r="F139" s="12">
        <f>'Total U.S._bbl'!F139*1000*42*(DAY(EOMONTH($A139,0)))/1000000</f>
        <v>1.26</v>
      </c>
      <c r="G139" s="12">
        <f>'Total U.S._bbl'!G139*1000*42*(DAY(EOMONTH($A139,0)))/1000000</f>
        <v>2818.62</v>
      </c>
      <c r="H139" s="12"/>
      <c r="I139" s="12">
        <f>'Total U.S._bbl'!I139*1000*42*(DAY(EOMONTH($A139,0)))/1000000</f>
        <v>1965.6</v>
      </c>
      <c r="J139" s="12">
        <f>'Total U.S._bbl'!J139*1000*42*(DAY(EOMONTH($A139,0)))/1000000</f>
        <v>324.63855597072421</v>
      </c>
      <c r="K139" s="12">
        <f>'Total U.S._bbl'!K139*1000*42*(DAY(EOMONTH($A139,0)))/1000000</f>
        <v>38.641424480081419</v>
      </c>
      <c r="L139" s="12">
        <f>'Total U.S._bbl'!L139*1000*42*(DAY(EOMONTH($A139,0)))/1000000</f>
        <v>86.675652085982762</v>
      </c>
      <c r="M139" s="12">
        <f>'Total U.S._bbl'!M139*1000*42*(DAY(EOMONTH($A139,0)))/1000000</f>
        <v>232.30200000000005</v>
      </c>
      <c r="N139" s="12">
        <f>'Total U.S._bbl'!N139*1000*42*(DAY(EOMONTH($A139,0)))/1000000</f>
        <v>104.58</v>
      </c>
      <c r="O139" s="12">
        <f>'Total U.S._bbl'!O139*1000*42*(DAY(EOMONTH($A139,0)))/1000000</f>
        <v>-122.81763253678845</v>
      </c>
      <c r="P139" s="12">
        <f>'Total U.S._bbl'!P139*1000*42*(DAY(EOMONTH($A139,0)))/1000000</f>
        <v>187.74</v>
      </c>
      <c r="Q139" s="12">
        <f>'Total U.S._bbl'!Q139*1000*42*(DAY(EOMONTH($A139,0)))/1000000</f>
        <v>2817.36</v>
      </c>
      <c r="S139" s="12">
        <f>'Total U.S._bbl'!S139*1000*42/1000000</f>
        <v>2272.1579999999999</v>
      </c>
      <c r="U139" s="14"/>
      <c r="V139" s="14"/>
      <c r="W139" s="14"/>
      <c r="X139" s="14"/>
      <c r="Y139" s="14"/>
      <c r="Z139" s="14"/>
      <c r="AA139" s="14"/>
      <c r="AB139" s="14"/>
      <c r="AC139" s="14"/>
      <c r="AD139" s="14"/>
      <c r="AE139" s="14"/>
      <c r="AF139" s="14"/>
      <c r="AG139" s="14"/>
    </row>
    <row r="140" spans="1:33" x14ac:dyDescent="0.3">
      <c r="A140" s="45">
        <v>44757</v>
      </c>
      <c r="B140" t="s">
        <v>34</v>
      </c>
      <c r="C140" s="12">
        <f>'Total U.S._bbl'!C140*1000*42*(DAY(EOMONTH($A140,0)))/1000000</f>
        <v>2473.8000000000002</v>
      </c>
      <c r="D140" s="12">
        <f>'Total U.S._bbl'!D140*1000*42*(DAY(EOMONTH($A140,0)))/1000000</f>
        <v>380.18400000000003</v>
      </c>
      <c r="E140" s="12">
        <f>'Total U.S._bbl'!E140*1000*42*(DAY(EOMONTH($A140,0)))/1000000</f>
        <v>111.97199999999999</v>
      </c>
      <c r="F140" s="12">
        <f>'Total U.S._bbl'!F140*1000*42*(DAY(EOMONTH($A140,0)))/1000000</f>
        <v>0</v>
      </c>
      <c r="G140" s="12">
        <f>'Total U.S._bbl'!G140*1000*42*(DAY(EOMONTH($A140,0)))/1000000</f>
        <v>2965.9560000000001</v>
      </c>
      <c r="H140" s="12"/>
      <c r="I140" s="12">
        <f>'Total U.S._bbl'!I140*1000*42*(DAY(EOMONTH($A140,0)))/1000000</f>
        <v>1678.278</v>
      </c>
      <c r="J140" s="12">
        <f>'Total U.S._bbl'!J140*1000*42*(DAY(EOMONTH($A140,0)))/1000000</f>
        <v>327.38357777444446</v>
      </c>
      <c r="K140" s="12">
        <f>'Total U.S._bbl'!K140*1000*42*(DAY(EOMONTH($A140,0)))/1000000</f>
        <v>38.714849386387982</v>
      </c>
      <c r="L140" s="12">
        <f>'Total U.S._bbl'!L140*1000*42*(DAY(EOMONTH($A140,0)))/1000000</f>
        <v>90.310337515648044</v>
      </c>
      <c r="M140" s="12">
        <f>'Total U.S._bbl'!M140*1000*42*(DAY(EOMONTH($A140,0)))/1000000</f>
        <v>239.06399999999999</v>
      </c>
      <c r="N140" s="12">
        <f>'Total U.S._bbl'!N140*1000*42*(DAY(EOMONTH($A140,0)))/1000000</f>
        <v>108.066</v>
      </c>
      <c r="O140" s="12">
        <f>'Total U.S._bbl'!O140*1000*42*(DAY(EOMONTH($A140,0)))/1000000</f>
        <v>58.385235323519581</v>
      </c>
      <c r="P140" s="12">
        <f>'Total U.S._bbl'!P140*1000*42*(DAY(EOMONTH($A140,0)))/1000000</f>
        <v>419.24400000000003</v>
      </c>
      <c r="Q140" s="12">
        <f>'Total U.S._bbl'!Q140*1000*42*(DAY(EOMONTH($A140,0)))/1000000</f>
        <v>2959.4459999999999</v>
      </c>
      <c r="S140" s="12">
        <f>'Total U.S._bbl'!S140*1000*42/1000000</f>
        <v>2693.46</v>
      </c>
    </row>
    <row r="141" spans="1:33" x14ac:dyDescent="0.3">
      <c r="A141" s="45">
        <v>44788</v>
      </c>
      <c r="B141" t="s">
        <v>34</v>
      </c>
      <c r="C141" s="12">
        <f>'Total U.S._bbl'!C141*1000*42*(DAY(EOMONTH($A141,0)))/1000000</f>
        <v>2493.33</v>
      </c>
      <c r="D141" s="12">
        <f>'Total U.S._bbl'!D141*1000*42*(DAY(EOMONTH($A141,0)))/1000000</f>
        <v>384.09</v>
      </c>
      <c r="E141" s="12">
        <f>'Total U.S._bbl'!E141*1000*42*(DAY(EOMONTH($A141,0)))/1000000</f>
        <v>111.97199999999999</v>
      </c>
      <c r="F141" s="12">
        <f>'Total U.S._bbl'!F141*1000*42*(DAY(EOMONTH($A141,0)))/1000000</f>
        <v>0</v>
      </c>
      <c r="G141" s="12">
        <f>'Total U.S._bbl'!G141*1000*42*(DAY(EOMONTH($A141,0)))/1000000</f>
        <v>2989.3919999999998</v>
      </c>
      <c r="H141" s="12"/>
      <c r="I141" s="12">
        <f>'Total U.S._bbl'!I141*1000*42*(DAY(EOMONTH($A141,0)))/1000000</f>
        <v>1798.0619999999999</v>
      </c>
      <c r="J141" s="12">
        <f>'Total U.S._bbl'!J141*1000*42*(DAY(EOMONTH($A141,0)))/1000000</f>
        <v>326.18718933192838</v>
      </c>
      <c r="K141" s="12">
        <f>'Total U.S._bbl'!K141*1000*42*(DAY(EOMONTH($A141,0)))/1000000</f>
        <v>79.307581672959714</v>
      </c>
      <c r="L141" s="12">
        <f>'Total U.S._bbl'!L141*1000*42*(DAY(EOMONTH($A141,0)))/1000000</f>
        <v>90.501934455538731</v>
      </c>
      <c r="M141" s="12">
        <f>'Total U.S._bbl'!M141*1000*42*(DAY(EOMONTH($A141,0)))/1000000</f>
        <v>232.84800000000007</v>
      </c>
      <c r="N141" s="12">
        <f>'Total U.S._bbl'!N141*1000*42*(DAY(EOMONTH($A141,0)))/1000000</f>
        <v>108.066</v>
      </c>
      <c r="O141" s="12">
        <f>'Total U.S._bbl'!O141*1000*42*(DAY(EOMONTH($A141,0)))/1000000</f>
        <v>-6.2347054604268619</v>
      </c>
      <c r="P141" s="12">
        <f>'Total U.S._bbl'!P141*1000*42*(DAY(EOMONTH($A141,0)))/1000000</f>
        <v>360.654</v>
      </c>
      <c r="Q141" s="12">
        <f>'Total U.S._bbl'!Q141*1000*42*(DAY(EOMONTH($A141,0)))/1000000</f>
        <v>2989.3919999999998</v>
      </c>
      <c r="S141" s="12">
        <f>'Total U.S._bbl'!S141*1000*42/1000000</f>
        <v>3053.5680000000002</v>
      </c>
    </row>
    <row r="142" spans="1:33" x14ac:dyDescent="0.3">
      <c r="A142" s="45">
        <v>44819</v>
      </c>
      <c r="B142" t="s">
        <v>34</v>
      </c>
      <c r="C142" s="12">
        <f>'Total U.S._bbl'!C142*1000*42*(DAY(EOMONTH($A142,0)))/1000000</f>
        <v>2469.6</v>
      </c>
      <c r="D142" s="12">
        <f>'Total U.S._bbl'!D142*1000*42*(DAY(EOMONTH($A142,0)))/1000000</f>
        <v>356.58</v>
      </c>
      <c r="E142" s="12">
        <f>'Total U.S._bbl'!E142*1000*42*(DAY(EOMONTH($A142,0)))/1000000</f>
        <v>114.66</v>
      </c>
      <c r="F142" s="12">
        <f>'Total U.S._bbl'!F142*1000*42*(DAY(EOMONTH($A142,0)))/1000000</f>
        <v>1.26</v>
      </c>
      <c r="G142" s="12">
        <f>'Total U.S._bbl'!G142*1000*42*(DAY(EOMONTH($A142,0)))/1000000</f>
        <v>2942.1</v>
      </c>
      <c r="H142" s="12"/>
      <c r="I142" s="12">
        <f>'Total U.S._bbl'!I142*1000*42*(DAY(EOMONTH($A142,0)))/1000000</f>
        <v>1580.04</v>
      </c>
      <c r="J142" s="12">
        <f>'Total U.S._bbl'!J142*1000*42*(DAY(EOMONTH($A142,0)))/1000000</f>
        <v>348.3503016674174</v>
      </c>
      <c r="K142" s="12">
        <f>'Total U.S._bbl'!K142*1000*42*(DAY(EOMONTH($A142,0)))/1000000</f>
        <v>126.50669959424819</v>
      </c>
      <c r="L142" s="12">
        <f>'Total U.S._bbl'!L142*1000*42*(DAY(EOMONTH($A142,0)))/1000000</f>
        <v>89.36145756750669</v>
      </c>
      <c r="M142" s="12">
        <f>'Total U.S._bbl'!M142*1000*42*(DAY(EOMONTH($A142,0)))/1000000</f>
        <v>224.44799999999998</v>
      </c>
      <c r="N142" s="12">
        <f>'Total U.S._bbl'!N142*1000*42*(DAY(EOMONTH($A142,0)))/1000000</f>
        <v>104.58</v>
      </c>
      <c r="O142" s="12">
        <f>'Total U.S._bbl'!O142*1000*42*(DAY(EOMONTH($A142,0)))/1000000</f>
        <v>80.733541170827777</v>
      </c>
      <c r="P142" s="12">
        <f>'Total U.S._bbl'!P142*1000*42*(DAY(EOMONTH($A142,0)))/1000000</f>
        <v>385.56</v>
      </c>
      <c r="Q142" s="12">
        <f>'Total U.S._bbl'!Q142*1000*42*(DAY(EOMONTH($A142,0)))/1000000</f>
        <v>2939.58</v>
      </c>
      <c r="S142" s="12">
        <f>'Total U.S._bbl'!S142*1000*42/1000000</f>
        <v>3438.7919999999999</v>
      </c>
    </row>
    <row r="143" spans="1:33" x14ac:dyDescent="0.3">
      <c r="A143" s="45">
        <v>44849</v>
      </c>
      <c r="B143" t="s">
        <v>34</v>
      </c>
      <c r="C143" s="12">
        <f>'Total U.S._bbl'!C143*1000*42*(DAY(EOMONTH($A143,0)))/1000000</f>
        <v>2529.7860000000001</v>
      </c>
      <c r="D143" s="12">
        <f>'Total U.S._bbl'!D143*1000*42*(DAY(EOMONTH($A143,0)))/1000000</f>
        <v>356.74799999999999</v>
      </c>
      <c r="E143" s="12">
        <f>'Total U.S._bbl'!E143*1000*42*(DAY(EOMONTH($A143,0)))/1000000</f>
        <v>154.93799999999999</v>
      </c>
      <c r="F143" s="12">
        <f>'Total U.S._bbl'!F143*1000*42*(DAY(EOMONTH($A143,0)))/1000000</f>
        <v>0</v>
      </c>
      <c r="G143" s="12">
        <f>'Total U.S._bbl'!G143*1000*42*(DAY(EOMONTH($A143,0)))/1000000</f>
        <v>3041.4720000000002</v>
      </c>
      <c r="H143" s="12"/>
      <c r="I143" s="12">
        <f>'Total U.S._bbl'!I143*1000*42*(DAY(EOMONTH($A143,0)))/1000000</f>
        <v>1877.4839999999999</v>
      </c>
      <c r="J143" s="12">
        <f>'Total U.S._bbl'!J143*1000*42*(DAY(EOMONTH($A143,0)))/1000000</f>
        <v>489.19543123617285</v>
      </c>
      <c r="K143" s="12">
        <f>'Total U.S._bbl'!K143*1000*42*(DAY(EOMONTH($A143,0)))/1000000</f>
        <v>210.28765902718993</v>
      </c>
      <c r="L143" s="12">
        <f>'Total U.S._bbl'!L143*1000*42*(DAY(EOMONTH($A143,0)))/1000000</f>
        <v>95.638543374775239</v>
      </c>
      <c r="M143" s="12">
        <f>'Total U.S._bbl'!M143*1000*42*(DAY(EOMONTH($A143,0)))/1000000</f>
        <v>219.11399999999998</v>
      </c>
      <c r="N143" s="12">
        <f>'Total U.S._bbl'!N143*1000*42*(DAY(EOMONTH($A143,0)))/1000000</f>
        <v>78.12</v>
      </c>
      <c r="O143" s="12">
        <f>'Total U.S._bbl'!O143*1000*42*(DAY(EOMONTH($A143,0)))/1000000</f>
        <v>-128.87563363813805</v>
      </c>
      <c r="P143" s="12">
        <f>'Total U.S._bbl'!P143*1000*42*(DAY(EOMONTH($A143,0)))/1000000</f>
        <v>200.50800000000001</v>
      </c>
      <c r="Q143" s="12">
        <f>'Total U.S._bbl'!Q143*1000*42*(DAY(EOMONTH($A143,0)))/1000000</f>
        <v>3041.4720000000002</v>
      </c>
      <c r="S143" s="12">
        <f>'Total U.S._bbl'!S143*1000*42/1000000</f>
        <v>3637.7040000000002</v>
      </c>
    </row>
    <row r="144" spans="1:33" x14ac:dyDescent="0.3">
      <c r="A144" s="45">
        <v>44880</v>
      </c>
      <c r="B144" t="s">
        <v>34</v>
      </c>
      <c r="C144" s="12">
        <f>'Total U.S._bbl'!C144*1000*42*(DAY(EOMONTH($A144,0)))/1000000</f>
        <v>2401.56</v>
      </c>
      <c r="D144" s="12">
        <f>'Total U.S._bbl'!D144*1000*42*(DAY(EOMONTH($A144,0)))/1000000</f>
        <v>361.62</v>
      </c>
      <c r="E144" s="12">
        <f>'Total U.S._bbl'!E144*1000*42*(DAY(EOMONTH($A144,0)))/1000000</f>
        <v>162.54</v>
      </c>
      <c r="F144" s="12">
        <f>'Total U.S._bbl'!F144*1000*42*(DAY(EOMONTH($A144,0)))/1000000</f>
        <v>0</v>
      </c>
      <c r="G144" s="12">
        <f>'Total U.S._bbl'!G144*1000*42*(DAY(EOMONTH($A144,0)))/1000000</f>
        <v>2925.72</v>
      </c>
      <c r="H144" s="12"/>
      <c r="I144" s="12">
        <f>'Total U.S._bbl'!I144*1000*42*(DAY(EOMONTH($A144,0)))/1000000</f>
        <v>1709.82</v>
      </c>
      <c r="J144" s="12">
        <f>'Total U.S._bbl'!J144*1000*42*(DAY(EOMONTH($A144,0)))/1000000</f>
        <v>645.37862875697726</v>
      </c>
      <c r="K144" s="12">
        <f>'Total U.S._bbl'!K144*1000*42*(DAY(EOMONTH($A144,0)))/1000000</f>
        <v>174.78201381638939</v>
      </c>
      <c r="L144" s="12">
        <f>'Total U.S._bbl'!L144*1000*42*(DAY(EOMONTH($A144,0)))/1000000</f>
        <v>98.810711399417571</v>
      </c>
      <c r="M144" s="12">
        <f>'Total U.S._bbl'!M144*1000*42*(DAY(EOMONTH($A144,0)))/1000000</f>
        <v>195.38399999999993</v>
      </c>
      <c r="N144" s="12">
        <f>'Total U.S._bbl'!N144*1000*42*(DAY(EOMONTH($A144,0)))/1000000</f>
        <v>81.900000000000006</v>
      </c>
      <c r="O144" s="12">
        <f>'Total U.S._bbl'!O144*1000*42*(DAY(EOMONTH($A144,0)))/1000000</f>
        <v>-21.935353972784196</v>
      </c>
      <c r="P144" s="12">
        <f>'Total U.S._bbl'!P144*1000*42*(DAY(EOMONTH($A144,0)))/1000000</f>
        <v>40.32</v>
      </c>
      <c r="Q144" s="12">
        <f>'Total U.S._bbl'!Q144*1000*42*(DAY(EOMONTH($A144,0)))/1000000</f>
        <v>2924.46</v>
      </c>
      <c r="S144" s="12">
        <f>'Total U.S._bbl'!S144*1000*42/1000000</f>
        <v>3678.9479999999999</v>
      </c>
    </row>
    <row r="145" spans="1:19" x14ac:dyDescent="0.3">
      <c r="A145" s="45">
        <v>44910</v>
      </c>
      <c r="B145" t="s">
        <v>34</v>
      </c>
      <c r="C145" s="12">
        <f>'Total U.S._bbl'!C145*1000*42*(DAY(EOMONTH($A145,0)))/1000000</f>
        <v>2331.8820000000001</v>
      </c>
      <c r="D145" s="12">
        <f>'Total U.S._bbl'!D145*1000*42*(DAY(EOMONTH($A145,0)))/1000000</f>
        <v>339.822</v>
      </c>
      <c r="E145" s="12">
        <f>'Total U.S._bbl'!E145*1000*42*(DAY(EOMONTH($A145,0)))/1000000</f>
        <v>178.374</v>
      </c>
      <c r="F145" s="12">
        <f>'Total U.S._bbl'!F145*1000*42*(DAY(EOMONTH($A145,0)))/1000000</f>
        <v>-1.302</v>
      </c>
      <c r="G145" s="12">
        <f>'Total U.S._bbl'!G145*1000*42*(DAY(EOMONTH($A145,0)))/1000000</f>
        <v>2848.7759999999998</v>
      </c>
      <c r="H145" s="12"/>
      <c r="I145" s="12">
        <f>'Total U.S._bbl'!I145*1000*42*(DAY(EOMONTH($A145,0)))/1000000</f>
        <v>1925.6579999999999</v>
      </c>
      <c r="J145" s="12">
        <f>'Total U.S._bbl'!J145*1000*42*(DAY(EOMONTH($A145,0)))/1000000</f>
        <v>858.25233971698765</v>
      </c>
      <c r="K145" s="12">
        <f>'Total U.S._bbl'!K145*1000*42*(DAY(EOMONTH($A145,0)))/1000000</f>
        <v>124.66076398277627</v>
      </c>
      <c r="L145" s="12">
        <f>'Total U.S._bbl'!L145*1000*42*(DAY(EOMONTH($A145,0)))/1000000</f>
        <v>112.68607880146543</v>
      </c>
      <c r="M145" s="12">
        <f>'Total U.S._bbl'!M145*1000*42*(DAY(EOMONTH($A145,0)))/1000000</f>
        <v>195.97200000000007</v>
      </c>
      <c r="N145" s="12">
        <f>'Total U.S._bbl'!N145*1000*42*(DAY(EOMONTH($A145,0)))/1000000</f>
        <v>78.12</v>
      </c>
      <c r="O145" s="12">
        <f>'Total U.S._bbl'!O145*1000*42*(DAY(EOMONTH($A145,0)))/1000000</f>
        <v>22.14681749877068</v>
      </c>
      <c r="P145" s="12">
        <f>'Total U.S._bbl'!P145*1000*42*(DAY(EOMONTH($A145,0)))/1000000</f>
        <v>-464.81400000000002</v>
      </c>
      <c r="Q145" s="12">
        <f>'Total U.S._bbl'!Q145*1000*42*(DAY(EOMONTH($A145,0)))/1000000</f>
        <v>2852.6819999999998</v>
      </c>
      <c r="S145" s="12">
        <f>'Total U.S._bbl'!S145*1000*42/1000000</f>
        <v>3215.268</v>
      </c>
    </row>
    <row r="146" spans="1:19" x14ac:dyDescent="0.3">
      <c r="A146" s="45">
        <v>44941</v>
      </c>
      <c r="B146" t="s">
        <v>34</v>
      </c>
      <c r="C146" s="12">
        <f>'Total U.S._bbl'!C146*1000*42*(DAY(EOMONTH($A146,0)))/1000000</f>
        <v>2430.8339999999998</v>
      </c>
      <c r="D146" s="12">
        <f>'Total U.S._bbl'!D146*1000*42*(DAY(EOMONTH($A146,0)))/1000000</f>
        <v>345.03</v>
      </c>
      <c r="E146" s="12">
        <f>'Total U.S._bbl'!E146*1000*42*(DAY(EOMONTH($A146,0)))/1000000</f>
        <v>213.52799999999999</v>
      </c>
      <c r="F146" s="12">
        <f>'Total U.S._bbl'!F146*1000*42*(DAY(EOMONTH($A146,0)))/1000000</f>
        <v>-1.302</v>
      </c>
      <c r="G146" s="12">
        <f>'Total U.S._bbl'!G146*1000*42*(DAY(EOMONTH($A146,0)))/1000000</f>
        <v>2988.09</v>
      </c>
      <c r="H146" s="12"/>
      <c r="I146" s="12">
        <f>'Total U.S._bbl'!I146*1000*42*(DAY(EOMONTH($A146,0)))/1000000</f>
        <v>1897.0139999999999</v>
      </c>
      <c r="J146" s="12">
        <f>'Total U.S._bbl'!J146*1000*42*(DAY(EOMONTH($A146,0)))/1000000</f>
        <v>811.52058308098356</v>
      </c>
      <c r="K146" s="12">
        <f>'Total U.S._bbl'!K146*1000*42*(DAY(EOMONTH($A146,0)))/1000000</f>
        <v>75.275142718865354</v>
      </c>
      <c r="L146" s="12">
        <f>'Total U.S._bbl'!L146*1000*42*(DAY(EOMONTH($A146,0)))/1000000</f>
        <v>120.07679597161771</v>
      </c>
      <c r="M146" s="12">
        <f>'Total U.S._bbl'!M146*1000*42*(DAY(EOMONTH($A146,0)))/1000000</f>
        <v>243.39000000000007</v>
      </c>
      <c r="N146" s="12">
        <f>'Total U.S._bbl'!N146*1000*42*(DAY(EOMONTH($A146,0)))/1000000</f>
        <v>71.61</v>
      </c>
      <c r="O146" s="12">
        <f>'Total U.S._bbl'!O146*1000*42*(DAY(EOMONTH($A146,0)))/1000000</f>
        <v>105.1194782285333</v>
      </c>
      <c r="P146" s="12">
        <f>'Total U.S._bbl'!P146*1000*42*(DAY(EOMONTH($A146,0)))/1000000</f>
        <v>-334.61399999999998</v>
      </c>
      <c r="Q146" s="12">
        <f>'Total U.S._bbl'!Q146*1000*42*(DAY(EOMONTH($A146,0)))/1000000</f>
        <v>2989.3919999999998</v>
      </c>
      <c r="S146" s="12">
        <f>'Total U.S._bbl'!S146*1000*42/1000000</f>
        <v>2881.7040000000002</v>
      </c>
    </row>
    <row r="147" spans="1:19" x14ac:dyDescent="0.3">
      <c r="A147" s="45">
        <v>44972</v>
      </c>
      <c r="B147" t="s">
        <v>34</v>
      </c>
      <c r="C147" s="12">
        <f>'Total U.S._bbl'!C147*1000*42*(DAY(EOMONTH($A147,0)))/1000000</f>
        <v>2200.2959999999998</v>
      </c>
      <c r="D147" s="12">
        <f>'Total U.S._bbl'!D147*1000*42*(DAY(EOMONTH($A147,0)))/1000000</f>
        <v>317.52</v>
      </c>
      <c r="E147" s="12">
        <f>'Total U.S._bbl'!E147*1000*42*(DAY(EOMONTH($A147,0)))/1000000</f>
        <v>205.8</v>
      </c>
      <c r="F147" s="12">
        <f>'Total U.S._bbl'!F147*1000*42*(DAY(EOMONTH($A147,0)))/1000000</f>
        <v>0</v>
      </c>
      <c r="G147" s="12">
        <f>'Total U.S._bbl'!G147*1000*42*(DAY(EOMONTH($A147,0)))/1000000</f>
        <v>2723.616</v>
      </c>
      <c r="H147" s="12"/>
      <c r="I147" s="12">
        <f>'Total U.S._bbl'!I147*1000*42*(DAY(EOMONTH($A147,0)))/1000000</f>
        <v>1825.152</v>
      </c>
      <c r="J147" s="12">
        <f>'Total U.S._bbl'!J147*1000*42*(DAY(EOMONTH($A147,0)))/1000000</f>
        <v>703.43632474854257</v>
      </c>
      <c r="K147" s="12">
        <f>'Total U.S._bbl'!K147*1000*42*(DAY(EOMONTH($A147,0)))/1000000</f>
        <v>53.932310535799978</v>
      </c>
      <c r="L147" s="12">
        <f>'Total U.S._bbl'!L147*1000*42*(DAY(EOMONTH($A147,0)))/1000000</f>
        <v>100.19609016969912</v>
      </c>
      <c r="M147" s="12">
        <f>'Total U.S._bbl'!M147*1000*42*(DAY(EOMONTH($A147,0)))/1000000</f>
        <v>217.89599999999999</v>
      </c>
      <c r="N147" s="12">
        <f>'Total U.S._bbl'!N147*1000*42*(DAY(EOMONTH($A147,0)))/1000000</f>
        <v>70.56</v>
      </c>
      <c r="O147" s="12">
        <f>'Total U.S._bbl'!O147*1000*42*(DAY(EOMONTH($A147,0)))/1000000</f>
        <v>86.42727454595844</v>
      </c>
      <c r="P147" s="12">
        <f>'Total U.S._bbl'!P147*1000*42*(DAY(EOMONTH($A147,0)))/1000000</f>
        <v>-336.33600000000001</v>
      </c>
      <c r="Q147" s="12">
        <f>'Total U.S._bbl'!Q147*1000*42*(DAY(EOMONTH($A147,0)))/1000000</f>
        <v>2721.2640000000001</v>
      </c>
      <c r="S147" s="12">
        <f>'Total U.S._bbl'!S147*1000*42/1000000</f>
        <v>2544.6959999999999</v>
      </c>
    </row>
    <row r="148" spans="1:19" x14ac:dyDescent="0.3">
      <c r="A148" s="45">
        <v>45000</v>
      </c>
      <c r="B148" t="s">
        <v>34</v>
      </c>
      <c r="C148" s="12">
        <f>'Total U.S._bbl'!C148*1000*42*(DAY(EOMONTH($A148,0)))/1000000</f>
        <v>2512.86</v>
      </c>
      <c r="D148" s="12">
        <f>'Total U.S._bbl'!D148*1000*42*(DAY(EOMONTH($A148,0)))/1000000</f>
        <v>363.25799999999998</v>
      </c>
      <c r="E148" s="12">
        <f>'Total U.S._bbl'!E148*1000*42*(DAY(EOMONTH($A148,0)))/1000000</f>
        <v>179.67599999999999</v>
      </c>
      <c r="F148" s="12">
        <f>'Total U.S._bbl'!F148*1000*42*(DAY(EOMONTH($A148,0)))/1000000</f>
        <v>-1.302</v>
      </c>
      <c r="G148" s="12">
        <f>'Total U.S._bbl'!G148*1000*42*(DAY(EOMONTH($A148,0)))/1000000</f>
        <v>3054.4920000000002</v>
      </c>
      <c r="H148" s="12"/>
      <c r="I148" s="12">
        <f>'Total U.S._bbl'!I148*1000*42*(DAY(EOMONTH($A148,0)))/1000000</f>
        <v>2208.192</v>
      </c>
      <c r="J148" s="12">
        <f>'Total U.S._bbl'!J148*1000*42*(DAY(EOMONTH($A148,0)))/1000000</f>
        <v>713.72862798973756</v>
      </c>
      <c r="K148" s="12">
        <f>'Total U.S._bbl'!K148*1000*42*(DAY(EOMONTH($A148,0)))/1000000</f>
        <v>38.762541457240687</v>
      </c>
      <c r="L148" s="12">
        <f>'Total U.S._bbl'!L148*1000*42*(DAY(EOMONTH($A148,0)))/1000000</f>
        <v>95.636819985366699</v>
      </c>
      <c r="M148" s="12">
        <f>'Total U.S._bbl'!M148*1000*42*(DAY(EOMONTH($A148,0)))/1000000</f>
        <v>222.13799999999998</v>
      </c>
      <c r="N148" s="12">
        <f>'Total U.S._bbl'!N148*1000*42*(DAY(EOMONTH($A148,0)))/1000000</f>
        <v>78.12</v>
      </c>
      <c r="O148" s="12">
        <f>'Total U.S._bbl'!O148*1000*42*(DAY(EOMONTH($A148,0)))/1000000</f>
        <v>-97.671989432344972</v>
      </c>
      <c r="P148" s="12">
        <f>'Total U.S._bbl'!P148*1000*42*(DAY(EOMONTH($A148,0)))/1000000</f>
        <v>-200.50800000000001</v>
      </c>
      <c r="Q148" s="12">
        <f>'Total U.S._bbl'!Q148*1000*42*(DAY(EOMONTH($A148,0)))/1000000</f>
        <v>3058.3980000000001</v>
      </c>
      <c r="S148" s="12">
        <f>'Total U.S._bbl'!S148*1000*42/1000000</f>
        <v>2344.1039999999998</v>
      </c>
    </row>
    <row r="149" spans="1:19" x14ac:dyDescent="0.3">
      <c r="A149" s="45">
        <v>45031</v>
      </c>
      <c r="B149" t="s">
        <v>34</v>
      </c>
      <c r="C149" s="12">
        <f>'Total U.S._bbl'!C149*1000*42*(DAY(EOMONTH($A149,0)))/1000000</f>
        <v>2464.56</v>
      </c>
      <c r="D149" s="12">
        <f>'Total U.S._bbl'!D149*1000*42*(DAY(EOMONTH($A149,0)))/1000000</f>
        <v>360.36</v>
      </c>
      <c r="E149" s="12">
        <f>'Total U.S._bbl'!E149*1000*42*(DAY(EOMONTH($A149,0)))/1000000</f>
        <v>100.8</v>
      </c>
      <c r="F149" s="12">
        <f>'Total U.S._bbl'!F149*1000*42*(DAY(EOMONTH($A149,0)))/1000000</f>
        <v>1.26</v>
      </c>
      <c r="G149" s="12">
        <f>'Total U.S._bbl'!G149*1000*42*(DAY(EOMONTH($A149,0)))/1000000</f>
        <v>2926.98</v>
      </c>
      <c r="H149" s="12"/>
      <c r="I149" s="12">
        <f>'Total U.S._bbl'!I149*1000*42*(DAY(EOMONTH($A149,0)))/1000000</f>
        <v>1845.9</v>
      </c>
      <c r="J149" s="12">
        <f>'Total U.S._bbl'!J149*1000*42*(DAY(EOMONTH($A149,0)))/1000000</f>
        <v>504.31784398651814</v>
      </c>
      <c r="K149" s="12">
        <f>'Total U.S._bbl'!K149*1000*42*(DAY(EOMONTH($A149,0)))/1000000</f>
        <v>38.678578224827334</v>
      </c>
      <c r="L149" s="12">
        <f>'Total U.S._bbl'!L149*1000*42*(DAY(EOMONTH($A149,0)))/1000000</f>
        <v>81.936382570642394</v>
      </c>
      <c r="M149" s="12">
        <f>'Total U.S._bbl'!M149*1000*42*(DAY(EOMONTH($A149,0)))/1000000</f>
        <v>226.46555653996958</v>
      </c>
      <c r="N149" s="12">
        <f>'Total U.S._bbl'!N149*1000*42*(DAY(EOMONTH($A149,0)))/1000000</f>
        <v>75.599999999999994</v>
      </c>
      <c r="O149" s="12">
        <f>'Total U.S._bbl'!O149*1000*42*(DAY(EOMONTH($A149,0)))/1000000</f>
        <v>-53.818361321957546</v>
      </c>
      <c r="P149" s="12">
        <f>'Total U.S._bbl'!P149*1000*42*(DAY(EOMONTH($A149,0)))/1000000</f>
        <v>207.9</v>
      </c>
      <c r="Q149" s="12">
        <f>'Total U.S._bbl'!Q149*1000*42*(DAY(EOMONTH($A149,0)))/1000000</f>
        <v>2926.98</v>
      </c>
      <c r="S149" s="12">
        <f>'Total U.S._bbl'!S149*1000*42/1000000</f>
        <v>2550.828</v>
      </c>
    </row>
    <row r="150" spans="1:19" x14ac:dyDescent="0.3">
      <c r="A150" s="45">
        <v>45061</v>
      </c>
      <c r="B150" t="s">
        <v>34</v>
      </c>
      <c r="C150" s="12">
        <f>'Total U.S._bbl'!C150*1000*42*(DAY(EOMONTH($A150,0)))/1000000</f>
        <v>2576.6579999999999</v>
      </c>
      <c r="D150" s="12">
        <f>'Total U.S._bbl'!D150*1000*42*(DAY(EOMONTH($A150,0)))/1000000</f>
        <v>374.976</v>
      </c>
      <c r="E150" s="12">
        <f>'Total U.S._bbl'!E150*1000*42*(DAY(EOMONTH($A150,0)))/1000000</f>
        <v>85.932000000000002</v>
      </c>
      <c r="F150" s="12">
        <f>'Total U.S._bbl'!F150*1000*42*(DAY(EOMONTH($A150,0)))/1000000</f>
        <v>1.302</v>
      </c>
      <c r="G150" s="12">
        <f>'Total U.S._bbl'!G150*1000*42*(DAY(EOMONTH($A150,0)))/1000000</f>
        <v>3038.8679999999999</v>
      </c>
      <c r="H150" s="12"/>
      <c r="I150" s="12">
        <f>'Total U.S._bbl'!I150*1000*42*(DAY(EOMONTH($A150,0)))/1000000</f>
        <v>1926.96</v>
      </c>
      <c r="J150" s="12">
        <f>'Total U.S._bbl'!J150*1000*42*(DAY(EOMONTH($A150,0)))/1000000</f>
        <v>397.12653479415741</v>
      </c>
      <c r="K150" s="12">
        <f>'Total U.S._bbl'!K150*1000*42*(DAY(EOMONTH($A150,0)))/1000000</f>
        <v>38.762541457240687</v>
      </c>
      <c r="L150" s="12">
        <f>'Total U.S._bbl'!L150*1000*42*(DAY(EOMONTH($A150,0)))/1000000</f>
        <v>83.761363219105434</v>
      </c>
      <c r="M150" s="12">
        <f>'Total U.S._bbl'!M150*1000*42*(DAY(EOMONTH($A150,0)))/1000000</f>
        <v>227.50440842463524</v>
      </c>
      <c r="N150" s="12">
        <f>'Total U.S._bbl'!N150*1000*42*(DAY(EOMONTH($A150,0)))/1000000</f>
        <v>84.63</v>
      </c>
      <c r="O150" s="12">
        <f>'Total U.S._bbl'!O150*1000*42*(DAY(EOMONTH($A150,0)))/1000000</f>
        <v>-152.14084789513873</v>
      </c>
      <c r="P150" s="12">
        <f>'Total U.S._bbl'!P150*1000*42*(DAY(EOMONTH($A150,0)))/1000000</f>
        <v>432.26400000000001</v>
      </c>
      <c r="Q150" s="12">
        <f>'Total U.S._bbl'!Q150*1000*42*(DAY(EOMONTH($A150,0)))/1000000</f>
        <v>3038.8679999999999</v>
      </c>
      <c r="S150" s="12">
        <f>'Total U.S._bbl'!S150*1000*42/1000000</f>
        <v>2983.9740000000002</v>
      </c>
    </row>
    <row r="151" spans="1:19" x14ac:dyDescent="0.3">
      <c r="A151" s="45">
        <v>45092</v>
      </c>
      <c r="B151" t="s">
        <v>35</v>
      </c>
      <c r="C151" s="12">
        <f>'Total U.S._bbl'!C151*1000*42*(DAY(EOMONTH($A151,0)))/1000000</f>
        <v>2504.7757879038004</v>
      </c>
      <c r="D151" s="12">
        <f>'Total U.S._bbl'!D151*1000*42*(DAY(EOMONTH($A151,0)))/1000000</f>
        <v>372.68621209619999</v>
      </c>
      <c r="E151" s="12">
        <f>'Total U.S._bbl'!E151*1000*42*(DAY(EOMONTH($A151,0)))/1000000</f>
        <v>88.766999999999996</v>
      </c>
      <c r="F151" s="12">
        <f>'Total U.S._bbl'!F151*1000*42*(DAY(EOMONTH($A151,0)))/1000000</f>
        <v>-1.2212088000000121</v>
      </c>
      <c r="G151" s="12">
        <f>'Total U.S._bbl'!G151*1000*42*(DAY(EOMONTH($A151,0)))/1000000</f>
        <v>2965.0077911999992</v>
      </c>
      <c r="H151" s="12"/>
      <c r="I151" s="12">
        <f>'Total U.S._bbl'!I151*1000*42*(DAY(EOMONTH($A151,0)))/1000000</f>
        <v>1890.84</v>
      </c>
      <c r="J151" s="12">
        <f>'Total U.S._bbl'!J151*1000*42*(DAY(EOMONTH($A151,0)))/1000000</f>
        <v>384.3003765346121</v>
      </c>
      <c r="K151" s="12">
        <f>'Total U.S._bbl'!K151*1000*42*(DAY(EOMONTH($A151,0)))/1000000</f>
        <v>38.617428099280836</v>
      </c>
      <c r="L151" s="12">
        <f>'Total U.S._bbl'!L151*1000*42*(DAY(EOMONTH($A151,0)))/1000000</f>
        <v>90.455652085982749</v>
      </c>
      <c r="M151" s="12">
        <f>'Total U.S._bbl'!M151*1000*42*(DAY(EOMONTH($A151,0)))/1000000</f>
        <v>201.35289639852201</v>
      </c>
      <c r="N151" s="12">
        <f>'Total U.S._bbl'!N151*1000*42*(DAY(EOMONTH($A151,0)))/1000000</f>
        <v>88.2</v>
      </c>
      <c r="O151" s="12">
        <f>'Total U.S._bbl'!O151*1000*42*(DAY(EOMONTH($A151,0)))/1000000</f>
        <v>-100.77356191839772</v>
      </c>
      <c r="P151" s="12">
        <f>'Total U.S._bbl'!P151*1000*42*(DAY(EOMONTH($A151,0)))/1000000</f>
        <v>372.01500000000004</v>
      </c>
      <c r="Q151" s="12">
        <f>'Total U.S._bbl'!Q151*1000*42*(DAY(EOMONTH($A151,0)))/1000000</f>
        <v>2965.0077911999992</v>
      </c>
      <c r="S151" s="12">
        <f>'Total U.S._bbl'!S151*1000*42/1000000</f>
        <v>3355.989</v>
      </c>
    </row>
    <row r="152" spans="1:19" x14ac:dyDescent="0.3">
      <c r="A152" s="45">
        <v>45122</v>
      </c>
      <c r="B152" t="s">
        <v>35</v>
      </c>
      <c r="C152" s="12">
        <f>'Total U.S._bbl'!C152*1000*42*(DAY(EOMONTH($A152,0)))/1000000</f>
        <v>2599.2184649342485</v>
      </c>
      <c r="D152" s="12">
        <f>'Total U.S._bbl'!D152*1000*42*(DAY(EOMONTH($A152,0)))/1000000</f>
        <v>389.8480350657515</v>
      </c>
      <c r="E152" s="12">
        <f>'Total U.S._bbl'!E152*1000*42*(DAY(EOMONTH($A152,0)))/1000000</f>
        <v>88.210499999999996</v>
      </c>
      <c r="F152" s="12">
        <f>'Total U.S._bbl'!F152*1000*42*(DAY(EOMONTH($A152,0)))/1000000</f>
        <v>0.60300309999995516</v>
      </c>
      <c r="G152" s="12">
        <f>'Total U.S._bbl'!G152*1000*42*(DAY(EOMONTH($A152,0)))/1000000</f>
        <v>3077.8800031000005</v>
      </c>
      <c r="H152" s="12"/>
      <c r="I152" s="12">
        <f>'Total U.S._bbl'!I152*1000*42*(DAY(EOMONTH($A152,0)))/1000000</f>
        <v>2029.384</v>
      </c>
      <c r="J152" s="12">
        <f>'Total U.S._bbl'!J152*1000*42*(DAY(EOMONTH($A152,0)))/1000000</f>
        <v>384.57423484820163</v>
      </c>
      <c r="K152" s="12">
        <f>'Total U.S._bbl'!K152*1000*42*(DAY(EOMONTH($A152,0)))/1000000</f>
        <v>38.657879488753125</v>
      </c>
      <c r="L152" s="12">
        <f>'Total U.S._bbl'!L152*1000*42*(DAY(EOMONTH($A152,0)))/1000000</f>
        <v>94.216337515648036</v>
      </c>
      <c r="M152" s="12">
        <f>'Total U.S._bbl'!M152*1000*42*(DAY(EOMONTH($A152,0)))/1000000</f>
        <v>208.06465961180609</v>
      </c>
      <c r="N152" s="12">
        <f>'Total U.S._bbl'!N152*1000*42*(DAY(EOMONTH($A152,0)))/1000000</f>
        <v>104.16</v>
      </c>
      <c r="O152" s="12">
        <f>'Total U.S._bbl'!O152*1000*42*(DAY(EOMONTH($A152,0)))/1000000</f>
        <v>-71.428608364408817</v>
      </c>
      <c r="P152" s="12">
        <f>'Total U.S._bbl'!P152*1000*42*(DAY(EOMONTH($A152,0)))/1000000</f>
        <v>290.25150000000002</v>
      </c>
      <c r="Q152" s="12">
        <f>'Total U.S._bbl'!Q152*1000*42*(DAY(EOMONTH($A152,0)))/1000000</f>
        <v>3077.8800031000005</v>
      </c>
      <c r="S152" s="12">
        <f>'Total U.S._bbl'!S152*1000*42/1000000</f>
        <v>3646.2404999999999</v>
      </c>
    </row>
    <row r="153" spans="1:19" x14ac:dyDescent="0.3">
      <c r="A153" s="45">
        <v>45153</v>
      </c>
      <c r="B153" t="s">
        <v>36</v>
      </c>
      <c r="C153" s="12">
        <f>'Total U.S._bbl'!C153*1000*42*(DAY(EOMONTH($A153,0)))/1000000</f>
        <v>2604.7733050587549</v>
      </c>
      <c r="D153" s="12">
        <f>'Total U.S._bbl'!D153*1000*42*(DAY(EOMONTH($A153,0)))/1000000</f>
        <v>383.02093585170093</v>
      </c>
      <c r="E153" s="12">
        <f>'Total U.S._bbl'!E153*1000*42*(DAY(EOMONTH($A153,0)))/1000000</f>
        <v>85.932000000000002</v>
      </c>
      <c r="F153" s="12">
        <f>'Total U.S._bbl'!F153*1000*42*(DAY(EOMONTH($A153,0)))/1000000</f>
        <v>8.788703098616679E-14</v>
      </c>
      <c r="G153" s="12">
        <f>'Total U.S._bbl'!G153*1000*42*(DAY(EOMONTH($A153,0)))/1000000</f>
        <v>3073.7262409104546</v>
      </c>
      <c r="H153" s="12"/>
      <c r="I153" s="12">
        <f>'Total U.S._bbl'!I153*1000*42*(DAY(EOMONTH($A153,0)))/1000000</f>
        <v>2022.6569999999999</v>
      </c>
      <c r="J153" s="12">
        <f>'Total U.S._bbl'!J153*1000*42*(DAY(EOMONTH($A153,0)))/1000000</f>
        <v>326.16861031104588</v>
      </c>
      <c r="K153" s="12">
        <f>'Total U.S._bbl'!K153*1000*42*(DAY(EOMONTH($A153,0)))/1000000</f>
        <v>80.31206578735825</v>
      </c>
      <c r="L153" s="12">
        <f>'Total U.S._bbl'!L153*1000*42*(DAY(EOMONTH($A153,0)))/1000000</f>
        <v>90.501934455538731</v>
      </c>
      <c r="M153" s="12">
        <f>'Total U.S._bbl'!M153*1000*42*(DAY(EOMONTH($A153,0)))/1000000</f>
        <v>223.68865961180609</v>
      </c>
      <c r="N153" s="12">
        <f>'Total U.S._bbl'!N153*1000*42*(DAY(EOMONTH($A153,0)))/1000000</f>
        <v>110.67</v>
      </c>
      <c r="O153" s="12">
        <f>'Total U.S._bbl'!O153*1000*42*(DAY(EOMONTH($A153,0)))/1000000</f>
        <v>15.392729834251046</v>
      </c>
      <c r="P153" s="12">
        <f>'Total U.S._bbl'!P153*1000*42*(DAY(EOMONTH($A153,0)))/1000000</f>
        <v>204.3352409104549</v>
      </c>
      <c r="Q153" s="12">
        <f>'Total U.S._bbl'!Q153*1000*42*(DAY(EOMONTH($A153,0)))/1000000</f>
        <v>3073.7262409104546</v>
      </c>
      <c r="S153" s="12">
        <f>'Total U.S._bbl'!S153*1000*42/1000000</f>
        <v>3850.5757409104544</v>
      </c>
    </row>
    <row r="154" spans="1:19" x14ac:dyDescent="0.3">
      <c r="A154" s="45">
        <v>45184</v>
      </c>
      <c r="B154" t="s">
        <v>36</v>
      </c>
      <c r="C154" s="12">
        <f>'Total U.S._bbl'!C154*1000*42*(DAY(EOMONTH($A154,0)))/1000000</f>
        <v>2531.2850957321302</v>
      </c>
      <c r="D154" s="12">
        <f>'Total U.S._bbl'!D154*1000*42*(DAY(EOMONTH($A154,0)))/1000000</f>
        <v>362.748995643027</v>
      </c>
      <c r="E154" s="12">
        <f>'Total U.S._bbl'!E154*1000*42*(DAY(EOMONTH($A154,0)))/1000000</f>
        <v>85.68</v>
      </c>
      <c r="F154" s="12">
        <f>'Total U.S._bbl'!F154*1000*42*(DAY(EOMONTH($A154,0)))/1000000</f>
        <v>-4.9240611588174941E-14</v>
      </c>
      <c r="G154" s="12">
        <f>'Total U.S._bbl'!G154*1000*42*(DAY(EOMONTH($A154,0)))/1000000</f>
        <v>2979.7140913751564</v>
      </c>
      <c r="H154" s="12"/>
      <c r="I154" s="12">
        <f>'Total U.S._bbl'!I154*1000*42*(DAY(EOMONTH($A154,0)))/1000000</f>
        <v>1941.87</v>
      </c>
      <c r="J154" s="12">
        <f>'Total U.S._bbl'!J154*1000*42*(DAY(EOMONTH($A154,0)))/1000000</f>
        <v>344.36502964047128</v>
      </c>
      <c r="K154" s="12">
        <f>'Total U.S._bbl'!K154*1000*42*(DAY(EOMONTH($A154,0)))/1000000</f>
        <v>128.16720617202677</v>
      </c>
      <c r="L154" s="12">
        <f>'Total U.S._bbl'!L154*1000*42*(DAY(EOMONTH($A154,0)))/1000000</f>
        <v>89.36145756750669</v>
      </c>
      <c r="M154" s="12">
        <f>'Total U.S._bbl'!M154*1000*42*(DAY(EOMONTH($A154,0)))/1000000</f>
        <v>202.61289639852203</v>
      </c>
      <c r="N154" s="12">
        <f>'Total U.S._bbl'!N154*1000*42*(DAY(EOMONTH($A154,0)))/1000000</f>
        <v>113.4</v>
      </c>
      <c r="O154" s="12">
        <f>'Total U.S._bbl'!O154*1000*42*(DAY(EOMONTH($A154,0)))/1000000</f>
        <v>103.2134102214733</v>
      </c>
      <c r="P154" s="12">
        <f>'Total U.S._bbl'!P154*1000*42*(DAY(EOMONTH($A154,0)))/1000000</f>
        <v>56.724091375156441</v>
      </c>
      <c r="Q154" s="12">
        <f>'Total U.S._bbl'!Q154*1000*42*(DAY(EOMONTH($A154,0)))/1000000</f>
        <v>2979.7140913751564</v>
      </c>
      <c r="S154" s="12">
        <f>'Total U.S._bbl'!S154*1000*42/1000000</f>
        <v>3907.2998322856106</v>
      </c>
    </row>
    <row r="155" spans="1:19" x14ac:dyDescent="0.3">
      <c r="A155" s="45">
        <v>45214</v>
      </c>
      <c r="B155" t="s">
        <v>36</v>
      </c>
      <c r="C155" s="12">
        <f>'Total U.S._bbl'!C155*1000*42*(DAY(EOMONTH($A155,0)))/1000000</f>
        <v>2623.2214182268272</v>
      </c>
      <c r="D155" s="12">
        <f>'Total U.S._bbl'!D155*1000*42*(DAY(EOMONTH($A155,0)))/1000000</f>
        <v>372.73074960197357</v>
      </c>
      <c r="E155" s="12">
        <f>'Total U.S._bbl'!E155*1000*42*(DAY(EOMONTH($A155,0)))/1000000</f>
        <v>108.717</v>
      </c>
      <c r="F155" s="12">
        <f>'Total U.S._bbl'!F155*1000*42*(DAY(EOMONTH($A155,0)))/1000000</f>
        <v>-3.7005065678386019E-14</v>
      </c>
      <c r="G155" s="12">
        <f>'Total U.S._bbl'!G155*1000*42*(DAY(EOMONTH($A155,0)))/1000000</f>
        <v>3104.6691678287998</v>
      </c>
      <c r="H155" s="12"/>
      <c r="I155" s="12">
        <f>'Total U.S._bbl'!I155*1000*42*(DAY(EOMONTH($A155,0)))/1000000</f>
        <v>2010.4182000000001</v>
      </c>
      <c r="J155" s="12">
        <f>'Total U.S._bbl'!J155*1000*42*(DAY(EOMONTH($A155,0)))/1000000</f>
        <v>477.45226540064738</v>
      </c>
      <c r="K155" s="12">
        <f>'Total U.S._bbl'!K155*1000*42*(DAY(EOMONTH($A155,0)))/1000000</f>
        <v>215.13116711794746</v>
      </c>
      <c r="L155" s="12">
        <f>'Total U.S._bbl'!L155*1000*42*(DAY(EOMONTH($A155,0)))/1000000</f>
        <v>95.638543374775239</v>
      </c>
      <c r="M155" s="12">
        <f>'Total U.S._bbl'!M155*1000*42*(DAY(EOMONTH($A155,0)))/1000000</f>
        <v>209.36665961180609</v>
      </c>
      <c r="N155" s="12">
        <f>'Total U.S._bbl'!N155*1000*42*(DAY(EOMONTH($A155,0)))/1000000</f>
        <v>117.18</v>
      </c>
      <c r="O155" s="12">
        <f>'Total U.S._bbl'!O155*1000*42*(DAY(EOMONTH($A155,0)))/1000000</f>
        <v>-54.723635505176297</v>
      </c>
      <c r="P155" s="12">
        <f>'Total U.S._bbl'!P155*1000*42*(DAY(EOMONTH($A155,0)))/1000000</f>
        <v>34.205967828800247</v>
      </c>
      <c r="Q155" s="12">
        <f>'Total U.S._bbl'!Q155*1000*42*(DAY(EOMONTH($A155,0)))/1000000</f>
        <v>3104.6691678287998</v>
      </c>
      <c r="S155" s="12">
        <f>'Total U.S._bbl'!S155*1000*42/1000000</f>
        <v>3941.5058001144107</v>
      </c>
    </row>
    <row r="156" spans="1:19" x14ac:dyDescent="0.3">
      <c r="A156" s="45">
        <v>45245</v>
      </c>
      <c r="B156" t="s">
        <v>36</v>
      </c>
      <c r="C156" s="12">
        <f>'Total U.S._bbl'!C156*1000*42*(DAY(EOMONTH($A156,0)))/1000000</f>
        <v>2546.2347106332727</v>
      </c>
      <c r="D156" s="12">
        <f>'Total U.S._bbl'!D156*1000*42*(DAY(EOMONTH($A156,0)))/1000000</f>
        <v>360.58444423913471</v>
      </c>
      <c r="E156" s="12">
        <f>'Total U.S._bbl'!E156*1000*42*(DAY(EOMONTH($A156,0)))/1000000</f>
        <v>125.37</v>
      </c>
      <c r="F156" s="12">
        <f>'Total U.S._bbl'!F156*1000*42*(DAY(EOMONTH($A156,0)))/1000000</f>
        <v>-5.595524044110789E-14</v>
      </c>
      <c r="G156" s="12">
        <f>'Total U.S._bbl'!G156*1000*42*(DAY(EOMONTH($A156,0)))/1000000</f>
        <v>3032.1891548724075</v>
      </c>
      <c r="H156" s="12"/>
      <c r="I156" s="12">
        <f>'Total U.S._bbl'!I156*1000*42*(DAY(EOMONTH($A156,0)))/1000000</f>
        <v>1950.7236000000003</v>
      </c>
      <c r="J156" s="12">
        <f>'Total U.S._bbl'!J156*1000*42*(DAY(EOMONTH($A156,0)))/1000000</f>
        <v>607.62189671775241</v>
      </c>
      <c r="K156" s="12">
        <f>'Total U.S._bbl'!K156*1000*42*(DAY(EOMONTH($A156,0)))/1000000</f>
        <v>176.98182073334499</v>
      </c>
      <c r="L156" s="12">
        <f>'Total U.S._bbl'!L156*1000*42*(DAY(EOMONTH($A156,0)))/1000000</f>
        <v>98.810711399417571</v>
      </c>
      <c r="M156" s="12">
        <f>'Total U.S._bbl'!M156*1000*42*(DAY(EOMONTH($A156,0)))/1000000</f>
        <v>202.61289639852203</v>
      </c>
      <c r="N156" s="12">
        <f>'Total U.S._bbl'!N156*1000*42*(DAY(EOMONTH($A156,0)))/1000000</f>
        <v>113.4</v>
      </c>
      <c r="O156" s="12">
        <f>'Total U.S._bbl'!O156*1000*42*(DAY(EOMONTH($A156,0)))/1000000</f>
        <v>44.192674750962851</v>
      </c>
      <c r="P156" s="12">
        <f>'Total U.S._bbl'!P156*1000*42*(DAY(EOMONTH($A156,0)))/1000000</f>
        <v>-162.15444512759285</v>
      </c>
      <c r="Q156" s="12">
        <f>'Total U.S._bbl'!Q156*1000*42*(DAY(EOMONTH($A156,0)))/1000000</f>
        <v>3032.1891548724075</v>
      </c>
      <c r="S156" s="12">
        <f>'Total U.S._bbl'!S156*1000*42/1000000</f>
        <v>3779.3513549868185</v>
      </c>
    </row>
    <row r="157" spans="1:19" x14ac:dyDescent="0.3">
      <c r="A157" s="45">
        <v>45275</v>
      </c>
      <c r="B157" t="s">
        <v>36</v>
      </c>
      <c r="C157" s="12">
        <f>'Total U.S._bbl'!C157*1000*42*(DAY(EOMONTH($A157,0)))/1000000</f>
        <v>2638.8882106939404</v>
      </c>
      <c r="D157" s="12">
        <f>'Total U.S._bbl'!D157*1000*42*(DAY(EOMONTH($A157,0)))/1000000</f>
        <v>377.35819520053724</v>
      </c>
      <c r="E157" s="12">
        <f>'Total U.S._bbl'!E157*1000*42*(DAY(EOMONTH($A157,0)))/1000000</f>
        <v>154.93799999999999</v>
      </c>
      <c r="F157" s="12">
        <f>'Total U.S._bbl'!F157*1000*42*(DAY(EOMONTH($A157,0)))/1000000</f>
        <v>0</v>
      </c>
      <c r="G157" s="12">
        <f>'Total U.S._bbl'!G157*1000*42*(DAY(EOMONTH($A157,0)))/1000000</f>
        <v>3171.1844058944775</v>
      </c>
      <c r="H157" s="12"/>
      <c r="I157" s="12">
        <f>'Total U.S._bbl'!I157*1000*42*(DAY(EOMONTH($A157,0)))/1000000</f>
        <v>2035.2126200000002</v>
      </c>
      <c r="J157" s="12">
        <f>'Total U.S._bbl'!J157*1000*42*(DAY(EOMONTH($A157,0)))/1000000</f>
        <v>803.5036849262882</v>
      </c>
      <c r="K157" s="12">
        <f>'Total U.S._bbl'!K157*1000*42*(DAY(EOMONTH($A157,0)))/1000000</f>
        <v>127.10353839215099</v>
      </c>
      <c r="L157" s="12">
        <f>'Total U.S._bbl'!L157*1000*42*(DAY(EOMONTH($A157,0)))/1000000</f>
        <v>117.89407880146543</v>
      </c>
      <c r="M157" s="12">
        <f>'Total U.S._bbl'!M157*1000*42*(DAY(EOMONTH($A157,0)))/1000000</f>
        <v>209.36665961180609</v>
      </c>
      <c r="N157" s="12">
        <f>'Total U.S._bbl'!N157*1000*42*(DAY(EOMONTH($A157,0)))/1000000</f>
        <v>123.69</v>
      </c>
      <c r="O157" s="12">
        <f>'Total U.S._bbl'!O157*1000*42*(DAY(EOMONTH($A157,0)))/1000000</f>
        <v>139.6120382682891</v>
      </c>
      <c r="P157" s="12">
        <f>'Total U.S._bbl'!P157*1000*42*(DAY(EOMONTH($A157,0)))/1000000</f>
        <v>-385.19821410552277</v>
      </c>
      <c r="Q157" s="12">
        <f>'Total U.S._bbl'!Q157*1000*42*(DAY(EOMONTH($A157,0)))/1000000</f>
        <v>3171.1844058944775</v>
      </c>
      <c r="S157" s="12">
        <f>'Total U.S._bbl'!S157*1000*42/1000000</f>
        <v>3394.1531408812957</v>
      </c>
    </row>
    <row r="158" spans="1:19" x14ac:dyDescent="0.3">
      <c r="A158" s="45"/>
      <c r="F158" s="12"/>
      <c r="G158" s="12"/>
      <c r="H158" s="12"/>
      <c r="I158" s="12"/>
      <c r="J158" s="12"/>
      <c r="K158" s="12"/>
      <c r="L158" s="12"/>
      <c r="M158" s="12"/>
      <c r="N158" s="12"/>
      <c r="P158" s="12"/>
    </row>
    <row r="159" spans="1:19" x14ac:dyDescent="0.3">
      <c r="A159" s="11"/>
      <c r="F159" s="12"/>
      <c r="G159" s="12"/>
      <c r="H159" s="12"/>
      <c r="I159" s="12"/>
      <c r="J159" s="12"/>
      <c r="K159" s="12"/>
      <c r="L159" s="12"/>
      <c r="M159" s="12"/>
      <c r="N159" s="12"/>
      <c r="P159" s="12"/>
    </row>
    <row r="160" spans="1:19" x14ac:dyDescent="0.3">
      <c r="A160" s="11"/>
      <c r="F160" s="12"/>
      <c r="G160" s="12"/>
      <c r="H160" s="12"/>
      <c r="I160" s="12"/>
      <c r="J160" s="12"/>
      <c r="K160" s="12"/>
      <c r="L160" s="12"/>
      <c r="M160" s="12"/>
      <c r="N160" s="12"/>
      <c r="P160" s="12"/>
    </row>
    <row r="161" spans="1:33" x14ac:dyDescent="0.3">
      <c r="A161" s="11"/>
      <c r="F161" s="12"/>
      <c r="G161" s="12"/>
      <c r="H161" s="12"/>
      <c r="I161" s="12"/>
      <c r="J161" s="12"/>
      <c r="K161" s="12"/>
      <c r="L161" s="12"/>
      <c r="M161" s="12"/>
      <c r="N161" s="12"/>
      <c r="P161" s="12"/>
      <c r="Z161" s="14"/>
      <c r="AA161" s="14"/>
      <c r="AB161" s="14"/>
      <c r="AC161" s="14"/>
      <c r="AD161" s="14"/>
      <c r="AE161" s="14"/>
      <c r="AF161" s="14"/>
      <c r="AG161" s="14"/>
    </row>
    <row r="162" spans="1:33" x14ac:dyDescent="0.3">
      <c r="U162" s="16"/>
    </row>
  </sheetData>
  <conditionalFormatting sqref="A2:S550">
    <cfRule type="expression" dxfId="5" priority="1">
      <formula>$B2="GAP"</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Disclaimer</vt:lpstr>
      <vt:lpstr>Summary</vt:lpstr>
      <vt:lpstr>Total U.S._bbl</vt:lpstr>
      <vt:lpstr>PADD 1_bbl</vt:lpstr>
      <vt:lpstr>PADD 2_bbl</vt:lpstr>
      <vt:lpstr>PADD 3_bbl</vt:lpstr>
      <vt:lpstr>PADD 4_bbl</vt:lpstr>
      <vt:lpstr>PADD 5_bbl</vt:lpstr>
      <vt:lpstr>Total U.S._gal</vt:lpstr>
      <vt:lpstr>PADD 1_gal</vt:lpstr>
      <vt:lpstr>PADD 2_gal</vt:lpstr>
      <vt:lpstr>PADD 3_gal</vt:lpstr>
      <vt:lpstr>PADD 4_gal</vt:lpstr>
      <vt:lpstr>PADD 5_gal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Manfred Jeske</dc:creator>
  <cp:lastModifiedBy>Twana Aiken</cp:lastModifiedBy>
  <dcterms:created xsi:type="dcterms:W3CDTF">2021-06-03T11:55:29Z</dcterms:created>
  <dcterms:modified xsi:type="dcterms:W3CDTF">2023-08-08T19:57:26Z</dcterms:modified>
</cp:coreProperties>
</file>